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F:\Excel\HR Analytics Dashboard\"/>
    </mc:Choice>
  </mc:AlternateContent>
  <xr:revisionPtr revIDLastSave="0" documentId="13_ncr:1_{46AA5F92-C685-40F0-A34B-1A19388B4B4B}" xr6:coauthVersionLast="44" xr6:coauthVersionMax="44" xr10:uidLastSave="{00000000-0000-0000-0000-000000000000}"/>
  <bookViews>
    <workbookView xWindow="-108" yWindow="-108" windowWidth="23256" windowHeight="12456" firstSheet="2" activeTab="3" xr2:uid="{00000000-000D-0000-FFFF-FFFF00000000}"/>
  </bookViews>
  <sheets>
    <sheet name="KPI-PivT" sheetId="7" r:id="rId1"/>
    <sheet name="Rating-PivT" sheetId="9" r:id="rId2"/>
    <sheet name="Gender-PivT" sheetId="10" r:id="rId3"/>
    <sheet name="Dashboard" sheetId="8" r:id="rId4"/>
    <sheet name="Education by Attrition-PivT" sheetId="11" r:id="rId5"/>
    <sheet name="Attritino by Job" sheetId="12" r:id="rId6"/>
    <sheet name="Dep wise Attrition" sheetId="13" r:id="rId7"/>
    <sheet name="Attrition by Age" sheetId="14" r:id="rId8"/>
    <sheet name="Marital Status" sheetId="15" r:id="rId9"/>
    <sheet name="Data" sheetId="1" r:id="rId10"/>
    <sheet name="Images" sheetId="2" r:id="rId11"/>
    <sheet name="Background 3" sheetId="5" r:id="rId12"/>
  </sheets>
  <definedNames>
    <definedName name="_xlchart.v1.3" hidden="1">'Attritino by Job'!$D$4:$D$12</definedName>
    <definedName name="_xlchart.v1.4" hidden="1">'Attritino by Job'!$E$4:$E$12</definedName>
    <definedName name="_xlchart.v1.5" hidden="1">'Attritino by Job'!$D$4:$D$12</definedName>
    <definedName name="_xlchart.v1.6" hidden="1">'Attritino by Job'!$E$4:$E$12</definedName>
    <definedName name="_xlchart.v1.7" hidden="1">'Attritino by Job'!$D$4:$D$12</definedName>
    <definedName name="_xlchart.v1.8" hidden="1">'Attritino by Job'!$E$4:$E$12</definedName>
    <definedName name="_xlchart.v2.0" hidden="1">'Marital Status'!$D$4:$D$6</definedName>
    <definedName name="_xlchart.v2.1" hidden="1">'Marital Status'!$E$3</definedName>
    <definedName name="_xlchart.v2.10" hidden="1">'Marital Status'!$E$3</definedName>
    <definedName name="_xlchart.v2.11" hidden="1">'Marital Status'!$E$4:$E$6</definedName>
    <definedName name="_xlchart.v2.12" hidden="1">'Marital Status'!$D$4:$D$6</definedName>
    <definedName name="_xlchart.v2.13" hidden="1">'Marital Status'!$E$3</definedName>
    <definedName name="_xlchart.v2.14" hidden="1">'Marital Status'!$E$4:$E$6</definedName>
    <definedName name="_xlchart.v2.2" hidden="1">'Marital Status'!$E$4:$E$6</definedName>
    <definedName name="_xlchart.v2.9" hidden="1">'Marital Status'!$D$4:$D$6</definedName>
    <definedName name="مقسم_طريقة_العرض_Department">#N/A</definedName>
    <definedName name="مقسم_طريقة_العرض_Education_Field1">#N/A</definedName>
    <definedName name="مقسم_طريقة_العرض_Gender">#N/A</definedName>
    <definedName name="مقسم_طريقة_العرض_Gender1">#N/A</definedName>
    <definedName name="مقسم_طريقة_العرض_Gender2">#N/A</definedName>
  </definedNames>
  <calcPr calcId="191029"/>
  <pivotCaches>
    <pivotCache cacheId="12"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E5" i="15"/>
  <c r="E6" i="15"/>
  <c r="E4" i="15"/>
  <c r="E10" i="12"/>
  <c r="E12" i="12"/>
  <c r="E6" i="12"/>
  <c r="E7" i="12"/>
  <c r="E9" i="12"/>
  <c r="E11" i="12"/>
  <c r="E5" i="12"/>
  <c r="E8" i="12"/>
  <c r="E4" i="12"/>
  <c r="C7" i="7"/>
  <c r="B7" i="7"/>
  <c r="A7" i="7"/>
  <c r="B6" i="9"/>
  <c r="B10" i="10"/>
  <c r="B9" i="10"/>
  <c r="C9" i="10" l="1"/>
  <c r="C10" i="10"/>
  <c r="B7" i="9"/>
  <c r="C7" i="9" s="1"/>
  <c r="C6" i="9"/>
  <c r="D7" i="7"/>
  <c r="E7" i="7"/>
</calcChain>
</file>

<file path=xl/sharedStrings.xml><?xml version="1.0" encoding="utf-8"?>
<sst xmlns="http://schemas.openxmlformats.org/spreadsheetml/2006/main" count="19218" uniqueCount="1573">
  <si>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</si>
  <si>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</si>
  <si>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</si>
  <si>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</si>
  <si>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</si>
  <si>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</si>
  <si>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</si>
  <si>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</si>
  <si>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</si>
  <si>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</si>
  <si>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</si>
  <si>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</si>
  <si>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</si>
  <si>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</si>
  <si>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</si>
  <si>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</si>
  <si>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</si>
  <si>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</si>
  <si>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</si>
  <si>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</si>
  <si>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</si>
  <si>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</si>
  <si>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</si>
  <si>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</si>
  <si>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</si>
  <si>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</si>
  <si>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</si>
  <si>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</si>
  <si>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</si>
  <si>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</si>
  <si>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</si>
  <si>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</si>
  <si>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</si>
  <si>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</si>
  <si>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</si>
  <si>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</si>
  <si>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</si>
  <si>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</si>
  <si>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</si>
  <si>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</si>
  <si>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</si>
  <si>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</si>
  <si>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</si>
  <si>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</si>
  <si>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</si>
  <si>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</si>
  <si>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</si>
  <si>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</si>
  <si>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</si>
  <si>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</si>
  <si>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</si>
  <si>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</si>
  <si>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</si>
  <si>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</si>
  <si>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</si>
  <si>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</si>
  <si>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</si>
  <si>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</si>
  <si>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</si>
  <si>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</si>
  <si>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</si>
  <si>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</si>
  <si>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</si>
  <si>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</si>
  <si>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</si>
  <si>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</si>
  <si>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</si>
  <si>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</si>
  <si>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</si>
  <si>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</si>
  <si>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</si>
  <si>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</si>
  <si>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</si>
  <si>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</si>
  <si>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</si>
  <si>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</si>
  <si>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</si>
  <si>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</si>
  <si>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</si>
  <si>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</si>
  <si>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</si>
  <si>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</si>
  <si>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</si>
  <si>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</si>
  <si>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</si>
  <si>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</si>
  <si>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</si>
  <si>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</si>
  <si>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</si>
  <si>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</si>
  <si>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</si>
  <si>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</si>
  <si>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</si>
  <si>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</si>
  <si>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</si>
  <si>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</si>
  <si>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</si>
  <si>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</si>
  <si>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</si>
  <si>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</si>
  <si>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</si>
  <si>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</si>
  <si>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</si>
  <si>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</si>
  <si>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</si>
  <si>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</si>
  <si>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</si>
  <si>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</si>
  <si>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</si>
  <si>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</si>
  <si>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</si>
  <si>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</si>
  <si>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</si>
  <si>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</si>
  <si>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</si>
  <si>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</si>
  <si>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</si>
  <si>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</si>
  <si>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</si>
  <si>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</si>
  <si>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</si>
  <si>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</si>
  <si>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</si>
  <si>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</si>
  <si>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</si>
  <si>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</si>
  <si>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</si>
  <si>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</si>
  <si>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</si>
  <si>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</si>
  <si>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</si>
  <si>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</si>
  <si>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</si>
  <si>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</si>
  <si>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</si>
  <si>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</si>
  <si>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</si>
  <si>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</si>
  <si>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</si>
  <si>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</si>
  <si>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</si>
  <si>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</si>
  <si>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</si>
  <si>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</si>
  <si>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</si>
  <si>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</si>
  <si>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</si>
  <si>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</si>
  <si>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</si>
  <si>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</si>
  <si>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</si>
  <si>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</si>
  <si>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</si>
  <si>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</si>
  <si>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</si>
  <si>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</si>
  <si>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</si>
  <si>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</si>
  <si>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</si>
  <si>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</si>
  <si>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</si>
  <si>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</si>
  <si>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</si>
  <si>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</si>
  <si>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</si>
  <si>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</si>
  <si>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</si>
  <si>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</si>
  <si>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</si>
  <si>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</si>
  <si>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</si>
  <si>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</si>
  <si>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</si>
  <si>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</si>
  <si>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</si>
  <si>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</si>
  <si>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</si>
  <si>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</si>
  <si>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</si>
  <si>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</si>
  <si>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</si>
  <si>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</si>
  <si>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</si>
  <si>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</si>
  <si>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</si>
  <si>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</si>
  <si>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</si>
  <si>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</si>
  <si>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</si>
  <si>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</si>
  <si>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</si>
  <si>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</si>
  <si>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</si>
  <si>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</si>
  <si>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</si>
  <si>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</si>
  <si>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</si>
  <si>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</si>
  <si>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</si>
  <si>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</si>
  <si>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</si>
  <si>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</si>
  <si>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</si>
  <si>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</si>
  <si>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</si>
  <si>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</si>
  <si>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</si>
  <si>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</si>
  <si>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</si>
  <si>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</si>
  <si>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</si>
  <si>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</si>
  <si>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</si>
  <si>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</si>
  <si>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</si>
  <si>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</si>
  <si>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</si>
  <si>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</si>
  <si>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</si>
  <si>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</si>
  <si>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</si>
  <si>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</si>
  <si>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</si>
  <si>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</si>
  <si>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</si>
  <si>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</si>
  <si>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</si>
  <si>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</si>
  <si>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</si>
  <si>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</si>
  <si>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</si>
  <si>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</si>
  <si>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</si>
  <si>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</si>
  <si>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</si>
  <si>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</si>
  <si>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</si>
  <si>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</si>
  <si>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</si>
  <si>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</si>
  <si>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</si>
  <si>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</si>
  <si>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</si>
  <si>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</si>
  <si>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</si>
  <si>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</si>
  <si>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</si>
  <si>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</si>
  <si>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</si>
  <si>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</si>
  <si>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</si>
  <si>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</si>
  <si>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</si>
  <si>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</si>
  <si>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</si>
  <si>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</si>
  <si>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</si>
  <si>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</si>
  <si>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</si>
  <si>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</si>
  <si>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</si>
  <si>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</si>
  <si>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</si>
  <si>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</si>
  <si>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</si>
  <si>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</si>
  <si>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</si>
  <si>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</si>
  <si>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</si>
  <si>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</si>
  <si>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</si>
  <si>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</si>
  <si>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</si>
  <si>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</si>
  <si>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</si>
  <si>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</si>
  <si>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</si>
  <si>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</si>
  <si>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</si>
  <si>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</si>
  <si>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</si>
  <si>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</si>
  <si>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</si>
  <si>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</si>
  <si>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</si>
  <si>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</si>
  <si>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</si>
  <si>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</si>
  <si>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</si>
  <si>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</si>
  <si>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</si>
  <si>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</si>
  <si>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</si>
  <si>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</si>
  <si>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</si>
  <si>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</si>
  <si>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</si>
  <si>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</si>
  <si>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</si>
  <si>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</si>
  <si>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</si>
  <si>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</si>
  <si>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</si>
  <si>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</si>
  <si>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</si>
  <si>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</si>
  <si>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</si>
  <si>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</si>
  <si>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</si>
  <si>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</si>
  <si>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</si>
  <si>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</si>
  <si>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</si>
  <si>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</si>
  <si>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</si>
  <si>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</si>
  <si>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</si>
  <si>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</si>
  <si>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</si>
  <si>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</si>
  <si>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</si>
  <si>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</si>
  <si>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</si>
  <si>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</si>
  <si>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</si>
  <si>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</si>
  <si>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</si>
  <si>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</si>
  <si>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</si>
  <si>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</si>
  <si>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</si>
  <si>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</si>
  <si>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</si>
  <si>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</si>
  <si>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</si>
  <si>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</si>
  <si>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</si>
  <si>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</si>
  <si>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</si>
  <si>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</si>
  <si>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</si>
  <si>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</si>
  <si>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</si>
  <si>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</si>
  <si>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</si>
  <si>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</si>
  <si>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</si>
  <si>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</si>
  <si>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</si>
  <si>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</si>
  <si>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</si>
  <si>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</si>
  <si>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</si>
  <si>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</si>
  <si>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</si>
  <si>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</si>
  <si>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</si>
  <si>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</si>
  <si>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</si>
  <si>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</si>
  <si>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</si>
  <si>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</si>
  <si>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</si>
  <si>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</si>
  <si>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</si>
  <si>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</si>
  <si>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</si>
  <si>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</si>
  <si>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</si>
  <si>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</si>
  <si>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</si>
  <si>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</si>
  <si>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</si>
  <si>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</si>
  <si>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</si>
  <si>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</si>
  <si>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</si>
  <si>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</si>
  <si>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</si>
  <si>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</si>
  <si>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</si>
  <si>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</si>
  <si>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</si>
  <si>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</si>
  <si>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</si>
  <si>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</si>
  <si>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</si>
  <si>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</si>
  <si>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</si>
  <si>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</si>
  <si>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</si>
  <si>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</si>
  <si>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</si>
  <si>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</si>
  <si>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</si>
  <si>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</si>
  <si>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</si>
  <si>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</si>
  <si>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</si>
  <si>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</si>
  <si>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</si>
  <si>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</si>
  <si>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</si>
  <si>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</si>
  <si>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</si>
  <si>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</si>
  <si>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</si>
  <si>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</si>
  <si>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</si>
  <si>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</si>
  <si>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</si>
  <si>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</si>
  <si>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</si>
  <si>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</si>
  <si>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</si>
  <si>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</si>
  <si>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</si>
  <si>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</si>
  <si>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</si>
  <si>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</si>
  <si>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</si>
  <si>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</si>
  <si>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</si>
  <si>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</si>
  <si>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</si>
  <si>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</si>
  <si>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</si>
  <si>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</si>
  <si>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</si>
  <si>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</si>
  <si>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</si>
  <si>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</si>
  <si>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</si>
  <si>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</si>
  <si>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</si>
  <si>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</si>
  <si>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</si>
  <si>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</si>
  <si>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</si>
  <si>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</si>
  <si>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</si>
  <si>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</si>
  <si>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</si>
  <si>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</si>
  <si>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</si>
  <si>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</si>
  <si>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</si>
  <si>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</si>
  <si>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</si>
  <si>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</si>
  <si>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</si>
  <si>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</si>
  <si>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</si>
  <si>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</si>
  <si>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</si>
  <si>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</si>
  <si>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</si>
  <si>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</si>
  <si>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</si>
  <si>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</si>
  <si>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</si>
  <si>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</si>
  <si>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</si>
  <si>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</si>
  <si>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</si>
  <si>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</si>
  <si>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</si>
  <si>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</si>
  <si>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</si>
  <si>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</si>
  <si>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</si>
  <si>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</si>
  <si>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</si>
  <si>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</si>
  <si>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</si>
  <si>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</si>
  <si>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</si>
  <si>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</si>
  <si>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</si>
  <si>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</si>
  <si>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</si>
  <si>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</si>
  <si>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</si>
  <si>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</si>
  <si>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</si>
  <si>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</si>
  <si>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</si>
  <si>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</si>
  <si>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</si>
  <si>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</si>
  <si>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</si>
  <si>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</si>
  <si>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</si>
  <si>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</si>
  <si>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</si>
  <si>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</si>
  <si>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</si>
  <si>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</si>
  <si>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</si>
  <si>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</si>
  <si>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</si>
  <si>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</si>
  <si>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</si>
  <si>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</si>
  <si>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</si>
  <si>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</si>
  <si>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</si>
  <si>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</si>
  <si>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</si>
  <si>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</si>
  <si>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</si>
  <si>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</si>
  <si>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</si>
  <si>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</si>
  <si>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</si>
  <si>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</si>
  <si>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</si>
  <si>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</si>
  <si>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</si>
  <si>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</si>
  <si>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</si>
  <si>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</si>
  <si>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</si>
  <si>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</si>
  <si>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</si>
  <si>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</si>
  <si>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</si>
  <si>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</si>
  <si>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</si>
  <si>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</si>
  <si>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</si>
  <si>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</si>
  <si>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</si>
  <si>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</si>
  <si>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</si>
  <si>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</si>
  <si>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</si>
  <si>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</si>
  <si>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</si>
  <si>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</si>
  <si>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</si>
  <si>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</si>
  <si>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</si>
  <si>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</si>
  <si>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</si>
  <si>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</si>
  <si>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</si>
  <si>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</si>
  <si>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</si>
  <si>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</si>
  <si>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</si>
  <si>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</si>
  <si>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</si>
  <si>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</si>
  <si>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</si>
  <si>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</si>
  <si>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</si>
  <si>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</si>
  <si>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</si>
  <si>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</si>
  <si>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</si>
  <si>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</si>
  <si>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</si>
  <si>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</si>
  <si>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</si>
  <si>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</si>
  <si>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</si>
  <si>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</si>
  <si>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</si>
  <si>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</si>
  <si>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</si>
  <si>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</si>
  <si>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</si>
  <si>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</si>
  <si>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</si>
  <si>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</si>
  <si>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</si>
  <si>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</si>
  <si>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</si>
  <si>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</si>
  <si>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</si>
  <si>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</si>
  <si>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</si>
  <si>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</si>
  <si>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</si>
  <si>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</si>
  <si>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</si>
  <si>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</si>
  <si>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</si>
  <si>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</si>
  <si>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</si>
  <si>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</si>
  <si>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</si>
  <si>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</si>
  <si>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</si>
  <si>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</si>
  <si>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</si>
  <si>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</si>
  <si>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</si>
  <si>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</si>
  <si>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</si>
  <si>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</si>
  <si>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</si>
  <si>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</si>
  <si>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</si>
  <si>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</si>
  <si>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</si>
  <si>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</si>
  <si>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</si>
  <si>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</si>
  <si>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</si>
  <si>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</si>
  <si>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</si>
  <si>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</si>
  <si>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</si>
  <si>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</si>
  <si>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</si>
  <si>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</si>
  <si>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</si>
  <si>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</si>
  <si>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</si>
  <si>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</si>
  <si>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</si>
  <si>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</si>
  <si>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</si>
  <si>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</si>
  <si>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</si>
  <si>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</si>
  <si>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</si>
  <si>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</si>
  <si>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</si>
  <si>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</si>
  <si>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</si>
  <si>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</si>
  <si>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</si>
  <si>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</si>
  <si>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</si>
  <si>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</si>
  <si>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</si>
  <si>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</si>
  <si>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</si>
  <si>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</si>
  <si>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</si>
  <si>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</si>
  <si>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</si>
  <si>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</si>
  <si>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</si>
  <si>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</si>
  <si>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</si>
  <si>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</si>
  <si>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</si>
  <si>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</si>
  <si>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</si>
  <si>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</si>
  <si>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</si>
  <si>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</si>
  <si>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</si>
  <si>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</si>
  <si>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</si>
  <si>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</si>
  <si>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</si>
  <si>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</si>
  <si>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</si>
  <si>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</si>
  <si>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</si>
  <si>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</si>
  <si>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</si>
  <si>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</si>
  <si>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</si>
  <si>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</si>
  <si>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</si>
  <si>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</si>
  <si>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</si>
  <si>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</si>
  <si>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</si>
  <si>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</si>
  <si>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</si>
  <si>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</si>
  <si>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</si>
  <si>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</si>
  <si>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</si>
  <si>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</si>
  <si>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</si>
  <si>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</si>
  <si>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</si>
  <si>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</si>
  <si>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</si>
  <si>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</si>
  <si>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</si>
  <si>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</si>
  <si>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</si>
  <si>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</si>
  <si>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</si>
  <si>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</si>
  <si>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</si>
  <si>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</si>
  <si>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</si>
  <si>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</si>
  <si>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</si>
  <si>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</si>
  <si>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</si>
  <si>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</si>
  <si>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</si>
  <si>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</si>
  <si>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</si>
  <si>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</si>
  <si>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</si>
  <si>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</si>
  <si>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</si>
  <si>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</si>
  <si>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</si>
  <si>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</si>
  <si>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</si>
  <si>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</si>
  <si>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</si>
  <si>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</si>
  <si>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</si>
  <si>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</si>
  <si>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</si>
  <si>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</si>
  <si>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</si>
  <si>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</si>
  <si>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</si>
  <si>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</si>
  <si>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</si>
  <si>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</si>
  <si>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</si>
  <si>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</si>
  <si>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</si>
  <si>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</si>
  <si>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</si>
  <si>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</si>
  <si>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</si>
  <si>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</si>
  <si>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</si>
  <si>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</si>
  <si>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</si>
  <si>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</si>
  <si>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</si>
  <si>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</si>
  <si>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</si>
  <si>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</si>
  <si>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</si>
  <si>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</si>
  <si>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</si>
  <si>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</si>
  <si>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</si>
  <si>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</si>
  <si>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</si>
  <si>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</si>
  <si>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</si>
  <si>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</si>
  <si>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</si>
  <si>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</si>
  <si>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</si>
  <si>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</si>
  <si>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</si>
  <si>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</si>
  <si>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</si>
  <si>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</si>
  <si>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</si>
  <si>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</si>
  <si>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</si>
  <si>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</si>
  <si>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</si>
  <si>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</si>
  <si>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</si>
  <si>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</si>
  <si>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</si>
  <si>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</si>
  <si>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</si>
  <si>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</si>
  <si>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</si>
  <si>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</si>
  <si>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</si>
  <si>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</si>
  <si>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</si>
  <si>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</si>
  <si>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</si>
  <si>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</si>
  <si>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</si>
  <si>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</si>
  <si>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</si>
  <si>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</si>
  <si>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</si>
  <si>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</si>
  <si>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</si>
  <si>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</si>
  <si>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</si>
  <si>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</si>
  <si>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</si>
  <si>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</si>
  <si>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</si>
  <si>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</si>
  <si>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</si>
  <si>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</si>
  <si>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</si>
  <si>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</si>
  <si>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</si>
  <si>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</si>
  <si>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</si>
  <si>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</si>
  <si>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</si>
  <si>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</si>
  <si>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</si>
  <si>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</si>
  <si>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</si>
  <si>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</si>
  <si>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</si>
  <si>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</si>
  <si>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</si>
  <si>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</si>
  <si>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</si>
  <si>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</si>
  <si>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</si>
  <si>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</si>
  <si>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</si>
  <si>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</si>
  <si>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</si>
  <si>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</si>
  <si>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</si>
  <si>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</si>
  <si>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</si>
  <si>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</si>
  <si>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</si>
  <si>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</si>
  <si>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</si>
  <si>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</si>
  <si>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</si>
  <si>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</si>
  <si>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</si>
  <si>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</si>
  <si>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</si>
  <si>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</si>
  <si>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</si>
  <si>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</si>
  <si>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</si>
  <si>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</si>
  <si>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</si>
  <si>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</si>
  <si>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</si>
  <si>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</si>
  <si>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</si>
  <si>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</si>
  <si>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</si>
  <si>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</si>
  <si>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</si>
  <si>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</si>
  <si>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</si>
  <si>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</si>
  <si>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</si>
  <si>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</si>
  <si>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</si>
  <si>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</si>
  <si>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</si>
  <si>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</si>
  <si>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</si>
  <si>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</si>
  <si>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</si>
  <si>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</si>
  <si>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</si>
  <si>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</si>
  <si>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</si>
  <si>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</si>
  <si>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</si>
  <si>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</si>
  <si>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</si>
  <si>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</si>
  <si>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</si>
  <si>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</si>
  <si>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</si>
  <si>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</si>
  <si>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</si>
  <si>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</si>
  <si>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</si>
  <si>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</si>
  <si>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</si>
  <si>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</si>
  <si>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</si>
  <si>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</si>
  <si>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</si>
  <si>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</si>
  <si>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</si>
  <si>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</si>
  <si>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</si>
  <si>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</si>
  <si>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</si>
  <si>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</si>
  <si>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</si>
  <si>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</si>
  <si>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</si>
  <si>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</si>
  <si>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</si>
  <si>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</si>
  <si>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</si>
  <si>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</si>
  <si>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</si>
  <si>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</si>
  <si>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</si>
  <si>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</si>
  <si>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</si>
  <si>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</si>
  <si>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</si>
  <si>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</si>
  <si>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</si>
  <si>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</si>
  <si>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</si>
  <si>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</si>
  <si>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</si>
  <si>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</si>
  <si>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</si>
  <si>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</si>
  <si>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</si>
  <si>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</si>
  <si>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</si>
  <si>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</si>
  <si>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</si>
  <si>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</si>
  <si>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</si>
  <si>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</si>
  <si>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</si>
  <si>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</si>
  <si>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</si>
  <si>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</si>
  <si>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</si>
  <si>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</si>
  <si>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</si>
  <si>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</si>
  <si>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</si>
  <si>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</si>
  <si>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</si>
  <si>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</si>
  <si>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</si>
  <si>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</si>
  <si>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</si>
  <si>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</si>
  <si>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</si>
  <si>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</si>
  <si>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</si>
  <si>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</si>
  <si>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</si>
  <si>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</si>
  <si>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</si>
  <si>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</si>
  <si>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</si>
  <si>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</si>
  <si>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</si>
  <si>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</si>
  <si>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</si>
  <si>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</si>
  <si>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</si>
  <si>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</si>
  <si>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</si>
  <si>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</si>
  <si>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</si>
  <si>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</si>
  <si>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</si>
  <si>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</si>
  <si>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</si>
  <si>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</si>
  <si>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</si>
  <si>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</si>
  <si>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</si>
  <si>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</si>
  <si>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</si>
  <si>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</si>
  <si>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</si>
  <si>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</si>
  <si>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</si>
  <si>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</si>
  <si>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</si>
  <si>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</si>
  <si>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</si>
  <si>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</si>
  <si>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</si>
  <si>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</si>
  <si>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</si>
  <si>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</si>
  <si>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</si>
  <si>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</si>
  <si>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</si>
  <si>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</si>
  <si>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</si>
  <si>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</si>
  <si>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</si>
  <si>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</si>
  <si>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</si>
  <si>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</si>
  <si>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</si>
  <si>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</si>
  <si>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</si>
  <si>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</si>
  <si>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</si>
  <si>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</si>
  <si>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</si>
  <si>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</si>
  <si>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</si>
  <si>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</si>
  <si>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</si>
  <si>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</si>
  <si>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</si>
  <si>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</si>
  <si>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</si>
  <si>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</si>
  <si>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</si>
  <si>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</si>
  <si>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</si>
  <si>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</si>
  <si>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</si>
  <si>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</si>
  <si>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</si>
  <si>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</si>
  <si>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</si>
  <si>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</si>
  <si>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</si>
  <si>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</si>
  <si>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</si>
  <si>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</si>
  <si>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</si>
  <si>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</si>
  <si>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</si>
  <si>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</si>
  <si>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</si>
  <si>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</si>
  <si>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</si>
  <si>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</si>
  <si>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</si>
  <si>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</si>
  <si>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</si>
  <si>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</si>
  <si>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</si>
  <si>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</si>
  <si>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</si>
  <si>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</si>
  <si>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</si>
  <si>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</si>
  <si>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</si>
  <si>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</si>
  <si>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</si>
  <si>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</si>
  <si>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</si>
  <si>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</si>
  <si>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</si>
  <si>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</si>
  <si>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</si>
  <si>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</si>
  <si>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</si>
  <si>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</si>
  <si>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</si>
  <si>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</si>
  <si>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</si>
  <si>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</si>
  <si>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</si>
  <si>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</si>
  <si>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</si>
  <si>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</si>
  <si>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</si>
  <si>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</si>
  <si>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</si>
  <si>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</si>
  <si>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</si>
  <si>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</si>
  <si>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</si>
  <si>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</si>
  <si>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</si>
  <si>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</si>
  <si>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</si>
  <si>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</si>
  <si>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</si>
  <si>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</si>
  <si>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</si>
  <si>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</si>
  <si>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</si>
  <si>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</si>
  <si>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</si>
  <si>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</si>
  <si>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</si>
  <si>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</si>
  <si>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</si>
  <si>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</si>
  <si>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</si>
  <si>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</si>
  <si>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</si>
  <si>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</si>
  <si>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</si>
  <si>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</si>
  <si>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</si>
  <si>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</si>
  <si>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</si>
  <si>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</si>
  <si>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</si>
  <si>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</si>
  <si>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</si>
  <si>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</si>
  <si>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</si>
  <si>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</si>
  <si>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</si>
  <si>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</si>
  <si>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</si>
  <si>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</si>
  <si>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</si>
  <si>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</si>
  <si>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</si>
  <si>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</si>
  <si>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</si>
  <si>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</si>
  <si>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</si>
  <si>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</si>
  <si>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</si>
  <si>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</si>
  <si>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</si>
  <si>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</si>
  <si>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</si>
  <si>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</si>
  <si>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</si>
  <si>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</si>
  <si>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</si>
  <si>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</si>
  <si>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</si>
  <si>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</si>
  <si>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</si>
  <si>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</si>
  <si>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</si>
  <si>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</si>
  <si>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</si>
  <si>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</si>
  <si>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</si>
  <si>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</si>
  <si>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</si>
  <si>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</si>
  <si>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</si>
  <si>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</si>
  <si>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</si>
  <si>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</si>
  <si>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</si>
  <si>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</si>
  <si>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</si>
  <si>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</si>
  <si>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</si>
  <si>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</si>
  <si>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</si>
  <si>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</si>
  <si>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</si>
  <si>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</si>
  <si>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</si>
  <si>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</si>
  <si>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</si>
  <si>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</si>
  <si>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</si>
  <si>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</si>
  <si>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</si>
  <si>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</si>
  <si>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</si>
  <si>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</si>
  <si>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</si>
  <si>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</si>
  <si>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</si>
  <si>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</si>
  <si>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</si>
  <si>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</si>
  <si>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</si>
  <si>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</si>
  <si>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</si>
  <si>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</si>
  <si>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</si>
  <si>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</si>
  <si>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</si>
  <si>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</si>
  <si>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</si>
  <si>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</si>
  <si>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</si>
  <si>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</si>
  <si>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</si>
  <si>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</si>
  <si>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</si>
  <si>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</si>
  <si>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</si>
  <si>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</si>
  <si>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</si>
  <si>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</si>
  <si>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</si>
  <si>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</si>
  <si>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</si>
  <si>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</si>
  <si>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</si>
  <si>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</si>
  <si>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</si>
  <si>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</si>
  <si>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</si>
  <si>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</si>
  <si>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</si>
  <si>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</si>
  <si>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</si>
  <si>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</si>
  <si>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</si>
  <si>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</si>
  <si>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</si>
  <si>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</si>
  <si>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</si>
  <si>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</si>
  <si>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</si>
  <si>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</si>
  <si>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</si>
  <si>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</si>
  <si>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</si>
  <si>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</si>
  <si>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</si>
  <si>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</si>
  <si>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</si>
  <si>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</si>
  <si>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</si>
  <si>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</si>
  <si>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</si>
  <si>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</si>
  <si>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</si>
  <si>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</si>
  <si>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</si>
  <si>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</si>
  <si>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</si>
  <si>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</si>
  <si>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</si>
  <si>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</si>
  <si>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</si>
  <si>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</si>
  <si>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</si>
  <si>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</si>
  <si>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</si>
  <si>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</si>
  <si>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</si>
  <si>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</si>
  <si>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</si>
  <si>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</si>
  <si>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</si>
  <si>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</si>
  <si>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</si>
  <si>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</si>
  <si>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</si>
  <si>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</si>
  <si>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</si>
  <si>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</si>
  <si>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</si>
  <si>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</si>
  <si>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</si>
  <si>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</si>
  <si>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</si>
  <si>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</si>
  <si>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</si>
  <si>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</si>
  <si>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</si>
  <si>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</si>
  <si>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</si>
  <si>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</si>
  <si>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</si>
  <si>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</si>
  <si>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</si>
  <si>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</si>
  <si>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</si>
  <si>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</si>
  <si>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</si>
  <si>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</si>
  <si>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</si>
  <si>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</si>
  <si>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</si>
  <si>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</si>
  <si>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</si>
  <si>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</si>
  <si>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</si>
  <si>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</si>
  <si>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</si>
  <si>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</si>
  <si>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</si>
  <si>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</si>
  <si>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</si>
  <si>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</si>
  <si>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</si>
  <si>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</si>
  <si>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</si>
  <si>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</si>
  <si>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</si>
  <si>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</si>
  <si>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</si>
  <si>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</si>
  <si>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</si>
  <si>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</si>
  <si>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</si>
  <si>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</si>
  <si>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</si>
  <si>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</si>
  <si>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</si>
  <si>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</si>
  <si>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</si>
  <si>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</si>
  <si>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</si>
  <si>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</si>
  <si>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</si>
  <si>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</si>
  <si>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</si>
  <si>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</si>
  <si>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</si>
  <si>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</si>
  <si>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</si>
  <si>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</si>
  <si>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</si>
  <si>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</si>
  <si>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</si>
  <si>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</si>
  <si>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</si>
  <si>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</si>
  <si>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</si>
  <si>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</si>
  <si>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</si>
  <si>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</si>
  <si>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</si>
  <si>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</si>
  <si>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</si>
  <si>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</si>
  <si>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</si>
  <si>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</si>
  <si>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</si>
  <si>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</si>
  <si>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</si>
  <si>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</si>
  <si>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</si>
  <si>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</si>
  <si>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</si>
  <si>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</si>
  <si>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</si>
  <si>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</si>
  <si>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</si>
  <si>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</si>
  <si>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</si>
  <si>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</si>
  <si>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</si>
  <si>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</si>
  <si>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</si>
  <si>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</si>
  <si>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</si>
  <si>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</si>
  <si>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</si>
  <si>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</si>
  <si>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</si>
  <si>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</si>
  <si>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</si>
  <si>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</si>
  <si>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</si>
  <si>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</si>
  <si>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</si>
  <si>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</si>
  <si>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</si>
  <si>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</si>
  <si>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</si>
  <si>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</si>
  <si>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</si>
  <si>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</si>
  <si>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</si>
  <si>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</si>
  <si>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</si>
  <si>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</si>
  <si>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</si>
  <si>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</si>
  <si>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</si>
  <si>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</si>
  <si>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</si>
  <si>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</si>
  <si>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</si>
  <si>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</si>
  <si>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</si>
  <si>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</si>
  <si>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</si>
  <si>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</si>
  <si>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</si>
  <si>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</si>
  <si>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</si>
  <si>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</si>
  <si>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</si>
  <si>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</si>
  <si>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</si>
  <si>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</si>
  <si>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</si>
  <si>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</si>
  <si>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</si>
  <si>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</si>
  <si>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</si>
  <si>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</si>
  <si>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</si>
  <si>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</si>
  <si>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</si>
  <si>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</si>
  <si>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</si>
  <si>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</si>
  <si>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</si>
  <si>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</si>
  <si>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</si>
  <si>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</si>
  <si>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</si>
  <si>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</si>
  <si>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</si>
  <si>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</si>
  <si>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</si>
  <si>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</si>
  <si>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</si>
  <si>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</si>
  <si>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</si>
  <si>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</si>
  <si>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</si>
  <si>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</si>
  <si>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</si>
  <si>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</si>
  <si>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</si>
  <si>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</si>
  <si>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</si>
  <si>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</si>
  <si>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</si>
  <si>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</si>
  <si>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</si>
  <si>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</si>
  <si>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</si>
  <si>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</si>
  <si>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</si>
  <si>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</si>
  <si>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</si>
  <si>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</si>
  <si>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</si>
  <si>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</si>
  <si>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</si>
  <si>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</si>
  <si>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</si>
  <si>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</si>
  <si>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</si>
  <si>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</si>
  <si>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</si>
  <si>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</si>
  <si>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</si>
  <si>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</si>
  <si>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</si>
  <si>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</si>
  <si>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</si>
  <si>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</si>
  <si>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</si>
  <si>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</si>
  <si>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</si>
  <si>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</si>
  <si>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</si>
  <si>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</si>
  <si>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</si>
  <si>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</si>
  <si>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</si>
  <si>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</si>
  <si>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</si>
  <si>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</si>
  <si>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</si>
  <si>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</si>
  <si>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</si>
  <si>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</si>
  <si>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</si>
  <si>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</si>
  <si>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</si>
  <si>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</si>
  <si>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</si>
  <si>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</si>
  <si>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</si>
  <si>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</si>
  <si>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</si>
  <si>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</si>
  <si>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</si>
  <si>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</si>
  <si>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</si>
  <si>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</si>
  <si>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</si>
  <si>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</si>
  <si>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</si>
  <si>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</si>
  <si>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</si>
  <si>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</si>
  <si>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</si>
  <si>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</si>
  <si>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</si>
  <si>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</si>
  <si>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</si>
  <si>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</si>
  <si>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</si>
  <si>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</si>
  <si>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</si>
  <si>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</si>
  <si>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</si>
  <si>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</si>
  <si>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</si>
  <si>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</si>
  <si>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</si>
  <si>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</si>
  <si>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</si>
  <si>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</si>
  <si>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</si>
  <si>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</si>
  <si>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</si>
  <si>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</si>
  <si>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</si>
  <si>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</si>
  <si>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</si>
  <si>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</si>
  <si>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</si>
  <si>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</si>
  <si>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</si>
  <si>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</si>
  <si>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</si>
  <si>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</si>
  <si>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</si>
  <si>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</si>
  <si>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</si>
  <si>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</si>
  <si>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</si>
  <si>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</si>
  <si>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</si>
  <si>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</si>
  <si>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</si>
  <si>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</si>
  <si>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</si>
  <si>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</si>
  <si>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</si>
  <si>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</si>
  <si>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</si>
  <si>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</si>
  <si>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</si>
  <si>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</si>
  <si>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</si>
  <si>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</si>
  <si>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</si>
  <si>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</si>
  <si>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</si>
  <si>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</si>
  <si>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</si>
  <si>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</si>
  <si>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</si>
  <si>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</si>
  <si>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</si>
  <si>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</si>
  <si>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</si>
  <si>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</si>
  <si>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</si>
  <si>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</si>
  <si>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</si>
  <si>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</si>
  <si>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</si>
  <si>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</si>
  <si>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</si>
  <si>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</si>
  <si>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</si>
  <si>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</si>
  <si>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</si>
  <si>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</si>
  <si>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</si>
  <si>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</si>
  <si>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</si>
  <si>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</si>
  <si>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عدد من Employee Number</t>
  </si>
  <si>
    <t>مجموع من CF_attrition count</t>
  </si>
  <si>
    <t>متوسط من Age</t>
  </si>
  <si>
    <t>Total Employees</t>
  </si>
  <si>
    <t xml:space="preserve">Attrition Count </t>
  </si>
  <si>
    <t>Average Age</t>
  </si>
  <si>
    <t>Active Employees</t>
  </si>
  <si>
    <t>Attrition Rate</t>
  </si>
  <si>
    <t>متوسط من Job Satisfaction</t>
  </si>
  <si>
    <t>Rating</t>
  </si>
  <si>
    <t>Balance Rating</t>
  </si>
  <si>
    <t>Percentage</t>
  </si>
  <si>
    <t>تسميات الصفوف</t>
  </si>
  <si>
    <t>الإجمالي الكلي</t>
  </si>
  <si>
    <t>عدد من Employee Count</t>
  </si>
  <si>
    <t>عدد من Attrition</t>
  </si>
  <si>
    <t>Job Rule</t>
  </si>
  <si>
    <t xml:space="preserve">Attrition </t>
  </si>
  <si>
    <t xml:space="preserve">Marital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</si>
</sst>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00"/>
    <numFmt numFmtId="165"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3" xfId="0" applyNumberFormat="1" applyFont="1" applyBorder="1" applyAlignment="1"/>
    <xf numFmtId="0" fontId="0" fillId="0" borderId="5" xfId="0" applyFont="1" applyBorder="1" applyAlignment="1"/>
    <xf numFmtId="0" fontId="0" fillId="0" borderId="6" xfId="0" applyNumberFormat="1" applyFont="1" applyBorder="1" applyAlignment="1"/>
    <xf numFmtId="10" fontId="0" fillId="0" borderId="0" xfId="1" applyNumberFormat="1" applyFont="1" applyAlignment="1"/>
    <xf numFmtId="164" fontId="0" fillId="0" borderId="4" xfId="0" applyNumberFormat="1" applyFont="1" applyBorder="1" applyAlignment="1"/>
    <xf numFmtId="1" fontId="0" fillId="0" borderId="0" xfId="0" applyNumberFormat="1" applyFont="1" applyAlignment="1"/>
    <xf numFmtId="0" fontId="0" fillId="2" borderId="0" xfId="0" applyFont="1" applyFill="1" applyAlignment="1"/>
    <xf numFmtId="0" fontId="0" fillId="0" borderId="7" xfId="0" applyFont="1" applyBorder="1" applyAlignment="1"/>
    <xf numFmtId="165" fontId="0" fillId="0" borderId="8" xfId="0" applyNumberFormat="1" applyFont="1" applyBorder="1" applyAlignment="1"/>
    <xf numFmtId="165" fontId="0" fillId="0" borderId="0" xfId="0" applyNumberFormat="1" applyFont="1" applyAlignment="1"/>
    <xf numFmtId="0" fontId="0" fillId="0" borderId="8"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7"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3" xfId="0" applyFont="1" applyBorder="1" applyAlignment="1">
      <alignment horizontal="left"/>
    </xf>
    <xf numFmtId="0" fontId="0" fillId="0" borderId="0" xfId="0" applyFont="1" applyFill="1" applyBorder="1" applyAlignment="1">
      <alignment horizontal="left"/>
    </xf>
    <xf numFmtId="9" fontId="0" fillId="0" borderId="0" xfId="1" applyFont="1" applyAlignment="1"/>
    <xf numFmtId="10" fontId="0" fillId="0" borderId="7" xfId="0" applyNumberFormat="1" applyFont="1" applyBorder="1" applyAlignment="1"/>
    <xf numFmtId="10" fontId="0" fillId="0" borderId="10" xfId="0" applyNumberFormat="1" applyFont="1" applyBorder="1" applyAlignment="1"/>
    <xf numFmtId="10" fontId="0" fillId="0" borderId="8" xfId="0" applyNumberFormat="1" applyFont="1" applyBorder="1" applyAlignment="1"/>
  </cellXfs>
  <cellStyles count="2">
    <cellStyle name="Percent" xfId="1" builtinId="5"/>
    <cellStyle name="عادي" xfId="0" builtinId="0"/>
  </cellStyles>
  <dxfs count="20">
    <dxf>
      <numFmt numFmtId="165" formatCode="0.0"/>
    </dxf>
    <dxf>
      <numFmt numFmtId="164" formatCode="0.00000000"/>
    </dxf>
    <dxf>
      <numFmt numFmtId="165" formatCode="0.0"/>
    </dxf>
    <dxf>
      <numFmt numFmtId="164" formatCode="0.00000000"/>
    </dxf>
    <dxf>
      <numFmt numFmtId="165" formatCode="0.0"/>
    </dxf>
    <dxf>
      <numFmt numFmtId="164" formatCode="0.00000000"/>
    </dxf>
    <dxf>
      <numFmt numFmtId="165" formatCode="0.0"/>
    </dxf>
    <dxf>
      <numFmt numFmtId="164" formatCode="0.00000000"/>
    </dxf>
    <dxf>
      <numFmt numFmtId="165" formatCode="0.0"/>
    </dxf>
    <dxf>
      <numFmt numFmtId="164" formatCode="0.00000000"/>
    </dxf>
    <dxf>
      <numFmt numFmtId="165" formatCode="0.0"/>
    </dxf>
    <dxf>
      <numFmt numFmtId="164" formatCode="0.00000000"/>
    </dxf>
    <dxf>
      <numFmt numFmtId="165" formatCode="0.0"/>
    </dxf>
    <dxf>
      <numFmt numFmtId="164" formatCode="0.00000000"/>
    </dxf>
    <dxf>
      <fill>
        <patternFill>
          <bgColor theme="0"/>
        </patternFill>
      </fill>
    </dxf>
    <dxf>
      <numFmt numFmtId="165" formatCode="0.0"/>
    </dxf>
    <dxf>
      <numFmt numFmtId="164" formatCode="0.00000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19"/>
      <tableStyleElement type="firstRowStripe" dxfId="18"/>
      <tableStyleElement type="secondRowStripe" dxfId="17"/>
    </tableStyle>
    <tableStyle name="sklmn" pivot="0" table="0" count="4" xr9:uid="{5E979547-EC5B-4BD3-9332-8084A02A2856}">
      <tableStyleElement type="wholeTable" dxfId="14"/>
    </tableStyle>
    <tableStyle name="slicer" pivot="0" table="0" count="0" xr9:uid="{2F820D3D-8EBA-42E9-8B50-ACB4F39822CC}"/>
  </tableStyles>
  <colors>
    <mruColors>
      <color rgb="FF4972C3"/>
      <color rgb="FF931D85"/>
      <color rgb="FF7C00A8"/>
      <color rgb="FFC98BD1"/>
      <color rgb="FFF1B9EA"/>
      <color rgb="FFF1E1F3"/>
      <color rgb="FFC026AE"/>
      <color rgb="FFABBEE3"/>
      <color rgb="FFEFF7E9"/>
      <color rgb="FF856AB6"/>
    </mruColors>
  </colors>
  <extLst>
    <ext xmlns:x14="http://schemas.microsoft.com/office/spreadsheetml/2009/9/main" uri="{46F421CA-312F-682f-3DD2-61675219B42D}">
      <x14:dxfs count="9">
        <dxf>
          <fill>
            <gradientFill degree="90">
              <stop position="0">
                <color theme="0" tint="-0.49803155613879818"/>
              </stop>
              <stop position="0.5">
                <color theme="0" tint="-0.34900967436750391"/>
              </stop>
              <stop position="1">
                <color theme="0" tint="-0.49803155613879818"/>
              </stop>
            </gradientFill>
          </fill>
        </dxf>
        <dxf>
          <font>
            <b val="0"/>
            <i val="0"/>
            <sz val="10"/>
            <color theme="0"/>
            <name val="Segoe UI Semibold"/>
            <family val="2"/>
            <scheme val="none"/>
          </font>
          <fill>
            <gradientFill degree="90">
              <stop position="0">
                <color rgb="FF7C00A8"/>
              </stop>
              <stop position="0.5">
                <color rgb="FF931D85"/>
              </stop>
              <stop position="1">
                <color rgb="FF7C00A8"/>
              </stop>
            </gradientFill>
          </fill>
        </dxf>
        <dxf>
          <fill>
            <gradientFill degree="90">
              <stop position="0">
                <color theme="0" tint="-0.49803155613879818"/>
              </stop>
              <stop position="0.5">
                <color theme="0" tint="-0.34900967436750391"/>
              </stop>
              <stop position="1">
                <color theme="0" tint="-0.49803155613879818"/>
              </stop>
            </gradientFill>
          </fill>
        </dxf>
        <dxf>
          <fill>
            <gradientFill degree="90">
              <stop position="0">
                <color theme="0" tint="-0.49803155613879818"/>
              </stop>
              <stop position="0.5">
                <color theme="0" tint="-0.34900967436750391"/>
              </stop>
              <stop position="1">
                <color theme="0" tint="-0.49803155613879818"/>
              </stop>
            </gradientFill>
          </fill>
        </dxf>
        <dxf>
          <font>
            <b val="0"/>
            <i val="0"/>
            <sz val="9"/>
            <color theme="0"/>
            <name val="Segoe UI Semibold"/>
            <family val="2"/>
            <scheme val="none"/>
          </font>
          <fill>
            <gradientFill degree="90">
              <stop position="0">
                <color rgb="FF7C00A8"/>
              </stop>
              <stop position="0.5">
                <color rgb="FF931D85"/>
              </stop>
              <stop position="1">
                <color rgb="FF7C00A8"/>
              </stop>
            </gradientFill>
          </fill>
        </dxf>
        <dxf>
          <fill>
            <gradientFill degree="90">
              <stop position="0">
                <color theme="0" tint="-0.49803155613879818"/>
              </stop>
              <stop position="0.5">
                <color theme="0" tint="-0.34900967436750391"/>
              </stop>
              <stop position="1">
                <color theme="0" tint="-0.49803155613879818"/>
              </stop>
            </gradientFill>
          </fill>
        </dxf>
        <dxf>
          <fill>
            <gradientFill degree="90">
              <stop position="0">
                <color theme="0" tint="-0.49803155613879818"/>
              </stop>
              <stop position="0.5">
                <color theme="0" tint="-0.34900967436750391"/>
              </stop>
              <stop position="1">
                <color theme="0" tint="-0.49803155613879818"/>
              </stop>
            </gradientFill>
          </fill>
        </dxf>
        <dxf>
          <fill>
            <gradientFill degree="90">
              <stop position="0">
                <color theme="0" tint="-0.49803155613879818"/>
              </stop>
              <stop position="0.5">
                <color theme="0" tint="-0.34900967436750391"/>
              </stop>
              <stop position="1">
                <color theme="0" tint="-0.49803155613879818"/>
              </stop>
            </gradientFill>
          </fill>
        </dxf>
        <dxf>
          <font>
            <b val="0"/>
            <i val="0"/>
            <sz val="9"/>
            <name val="Segoe UI Semibold"/>
            <family val="2"/>
            <scheme val="none"/>
          </font>
          <fill>
            <gradientFill degree="90">
              <stop position="0">
                <color rgb="FF7C00A8"/>
              </stop>
              <stop position="0.5">
                <color rgb="FF931D85"/>
              </stop>
              <stop position="1">
                <color rgb="FF7C00A8"/>
              </stop>
            </gradientFill>
          </fill>
        </dxf>
      </x14:dxfs>
    </ext>
    <ext xmlns:x14="http://schemas.microsoft.com/office/spreadsheetml/2009/9/main" uri="{EB79DEF2-80B8-43e5-95BD-54CBDDF9020C}">
      <x14:slicerStyles defaultSlicerStyle="SlicerStyleLight1">
        <x14:slicerStyle name="sklmn">
          <x14:slicerStyleElements>
            <x14:slicerStyleElement type="unselectedItemWithData" dxfId="2"/>
            <x14:slicerStyleElement type="selectedItemWithData" dxfId="1"/>
            <x14:slicerStyleElement type="selectedItemWithNoData" dxfId="0"/>
          </x14:slicerStyleElements>
        </x14:slicerStyle>
        <x14:slicerStyle name="slicer"/>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F3-418C-8F1D-BA440795EFA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F3-418C-8F1D-BA440795EFA5}"/>
              </c:ext>
            </c:extLst>
          </c:dPt>
          <c:val>
            <c:numRef>
              <c:f>('Rating-PivT'!$C$6,'Rating-PivT'!$C$7)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1F07-48FB-968B-062847EB539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'Rating-PivT'!$B$6</c:f>
              <c:numCache>
                <c:formatCode>0.0</c:formatCode>
                <c:ptCount val="1"/>
                <c:pt idx="0">
                  <c:v>2.6265306122448981</c:v>
                </c:pt>
              </c:numCache>
            </c:numRef>
          </c:val>
          <c:extLst>
            <c:ext xmlns:c16="http://schemas.microsoft.com/office/drawing/2014/chart" uri="{C3380CC4-5D6E-409C-BE32-E72D297353CC}">
              <c16:uniqueId val="{00000000-D144-4CFA-A43C-FA6FA384B8B8}"/>
            </c:ext>
          </c:extLst>
        </c:ser>
        <c:ser>
          <c:idx val="1"/>
          <c:order val="1"/>
          <c:spPr>
            <a:solidFill>
              <a:schemeClr val="accent2"/>
            </a:solidFill>
            <a:ln>
              <a:noFill/>
            </a:ln>
            <a:effectLst/>
          </c:spPr>
          <c:invertIfNegative val="0"/>
          <c:val>
            <c:numRef>
              <c:f>'Rating-PivT'!$B$7</c:f>
              <c:numCache>
                <c:formatCode>0.0</c:formatCode>
                <c:ptCount val="1"/>
                <c:pt idx="0">
                  <c:v>1.3734693877551019</c:v>
                </c:pt>
              </c:numCache>
            </c:numRef>
          </c:val>
          <c:extLst>
            <c:ext xmlns:c16="http://schemas.microsoft.com/office/drawing/2014/chart" uri="{C3380CC4-5D6E-409C-BE32-E72D297353CC}">
              <c16:uniqueId val="{00000001-D144-4CFA-A43C-FA6FA384B8B8}"/>
            </c:ext>
          </c:extLst>
        </c:ser>
        <c:dLbls>
          <c:showLegendKey val="0"/>
          <c:showVal val="0"/>
          <c:showCatName val="0"/>
          <c:showSerName val="0"/>
          <c:showPercent val="0"/>
          <c:showBubbleSize val="0"/>
        </c:dLbls>
        <c:gapWidth val="0"/>
        <c:overlap val="100"/>
        <c:axId val="595233744"/>
        <c:axId val="595226200"/>
      </c:barChart>
      <c:catAx>
        <c:axId val="595233744"/>
        <c:scaling>
          <c:orientation val="minMax"/>
        </c:scaling>
        <c:delete val="1"/>
        <c:axPos val="l"/>
        <c:majorTickMark val="out"/>
        <c:minorTickMark val="none"/>
        <c:tickLblPos val="nextTo"/>
        <c:crossAx val="595226200"/>
        <c:crosses val="autoZero"/>
        <c:auto val="1"/>
        <c:lblAlgn val="ctr"/>
        <c:lblOffset val="100"/>
        <c:noMultiLvlLbl val="0"/>
      </c:catAx>
      <c:valAx>
        <c:axId val="595226200"/>
        <c:scaling>
          <c:orientation val="minMax"/>
          <c:max val="4"/>
        </c:scaling>
        <c:delete val="1"/>
        <c:axPos val="b"/>
        <c:numFmt formatCode="0.0" sourceLinked="1"/>
        <c:majorTickMark val="out"/>
        <c:minorTickMark val="none"/>
        <c:tickLblPos val="nextTo"/>
        <c:crossAx val="59523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('Gender-PivT'!$C$9,'Gender-PivT'!$C$10)</c:f>
              <c:numCache>
                <c:formatCode>0%</c:formatCode>
                <c:ptCount val="2"/>
                <c:pt idx="0">
                  <c:v>0.4</c:v>
                </c:pt>
                <c:pt idx="1">
                  <c:v>0.6</c:v>
                </c:pt>
              </c:numCache>
            </c:numRef>
          </c:val>
          <c:extLst>
            <c:ext xmlns:c16="http://schemas.microsoft.com/office/drawing/2014/chart" uri="{C3380CC4-5D6E-409C-BE32-E72D297353CC}">
              <c16:uniqueId val="{00000000-E4D2-4E46-9F4D-D589DAA7E5E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6420257240964556"/>
          <c:y val="0.10253318872834626"/>
          <c:w val="0.6223194366306477"/>
          <c:h val="0.86328908169553831"/>
        </c:manualLayout>
      </c:layout>
      <c:doughnutChart>
        <c:varyColors val="1"/>
        <c:ser>
          <c:idx val="0"/>
          <c:order val="0"/>
          <c:spPr>
            <a:ln>
              <a:solidFill>
                <a:schemeClr val="bg1">
                  <a:alpha val="95000"/>
                </a:schemeClr>
              </a:solidFill>
            </a:ln>
          </c:spPr>
          <c:dPt>
            <c:idx val="0"/>
            <c:bubble3D val="0"/>
            <c:spPr>
              <a:solidFill>
                <a:srgbClr val="4972C3"/>
              </a:solidFill>
              <a:ln w="19050">
                <a:solidFill>
                  <a:schemeClr val="bg1">
                    <a:alpha val="95000"/>
                  </a:schemeClr>
                </a:solidFill>
              </a:ln>
              <a:effectLst/>
            </c:spPr>
            <c:extLst>
              <c:ext xmlns:c16="http://schemas.microsoft.com/office/drawing/2014/chart" uri="{C3380CC4-5D6E-409C-BE32-E72D297353CC}">
                <c16:uniqueId val="{00000001-10B4-45AA-B93C-B6EE6E71237E}"/>
              </c:ext>
            </c:extLst>
          </c:dPt>
          <c:dPt>
            <c:idx val="1"/>
            <c:bubble3D val="0"/>
            <c:spPr>
              <a:noFill/>
              <a:ln w="19050">
                <a:noFill/>
              </a:ln>
              <a:effectLst/>
            </c:spPr>
            <c:extLst>
              <c:ext xmlns:c16="http://schemas.microsoft.com/office/drawing/2014/chart" uri="{C3380CC4-5D6E-409C-BE32-E72D297353CC}">
                <c16:uniqueId val="{00000003-10B4-45AA-B93C-B6EE6E71237E}"/>
              </c:ext>
            </c:extLst>
          </c:dPt>
          <c:val>
            <c:numRef>
              <c:f>('Rating-PivT'!$C$6,'Rating-PivT'!$C$7)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10B4-45AA-B93C-B6EE6E71237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4">
                <a:lumMod val="60000"/>
                <a:lumOff val="40000"/>
              </a:schemeClr>
            </a:solidFill>
            <a:ln>
              <a:noFill/>
            </a:ln>
            <a:effectLst/>
          </c:spPr>
          <c:invertIfNegative val="0"/>
          <c:val>
            <c:numRef>
              <c:f>'Rating-PivT'!$B$6</c:f>
              <c:numCache>
                <c:formatCode>0.0</c:formatCode>
                <c:ptCount val="1"/>
                <c:pt idx="0">
                  <c:v>2.6265306122448981</c:v>
                </c:pt>
              </c:numCache>
            </c:numRef>
          </c:val>
          <c:extLst>
            <c:ext xmlns:c16="http://schemas.microsoft.com/office/drawing/2014/chart" uri="{C3380CC4-5D6E-409C-BE32-E72D297353CC}">
              <c16:uniqueId val="{00000000-BCF3-4525-BB4C-4C88A266618C}"/>
            </c:ext>
          </c:extLst>
        </c:ser>
        <c:ser>
          <c:idx val="1"/>
          <c:order val="1"/>
          <c:spPr>
            <a:solidFill>
              <a:schemeClr val="accent2"/>
            </a:solid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2-BCF3-4525-BB4C-4C88A266618C}"/>
              </c:ext>
            </c:extLst>
          </c:dPt>
          <c:val>
            <c:numRef>
              <c:f>'Rating-PivT'!$B$7</c:f>
              <c:numCache>
                <c:formatCode>0.0</c:formatCode>
                <c:ptCount val="1"/>
                <c:pt idx="0">
                  <c:v>1.3734693877551019</c:v>
                </c:pt>
              </c:numCache>
            </c:numRef>
          </c:val>
          <c:extLst>
            <c:ext xmlns:c16="http://schemas.microsoft.com/office/drawing/2014/chart" uri="{C3380CC4-5D6E-409C-BE32-E72D297353CC}">
              <c16:uniqueId val="{00000001-BCF3-4525-BB4C-4C88A266618C}"/>
            </c:ext>
          </c:extLst>
        </c:ser>
        <c:dLbls>
          <c:showLegendKey val="0"/>
          <c:showVal val="0"/>
          <c:showCatName val="0"/>
          <c:showSerName val="0"/>
          <c:showPercent val="0"/>
          <c:showBubbleSize val="0"/>
        </c:dLbls>
        <c:gapWidth val="0"/>
        <c:overlap val="100"/>
        <c:axId val="595233744"/>
        <c:axId val="595226200"/>
      </c:barChart>
      <c:catAx>
        <c:axId val="595233744"/>
        <c:scaling>
          <c:orientation val="minMax"/>
        </c:scaling>
        <c:delete val="1"/>
        <c:axPos val="l"/>
        <c:majorTickMark val="out"/>
        <c:minorTickMark val="none"/>
        <c:tickLblPos val="nextTo"/>
        <c:crossAx val="595226200"/>
        <c:crosses val="autoZero"/>
        <c:auto val="1"/>
        <c:lblAlgn val="ctr"/>
        <c:lblOffset val="100"/>
        <c:noMultiLvlLbl val="0"/>
      </c:catAx>
      <c:valAx>
        <c:axId val="595226200"/>
        <c:scaling>
          <c:orientation val="minMax"/>
          <c:max val="4"/>
        </c:scaling>
        <c:delete val="1"/>
        <c:axPos val="b"/>
        <c:numFmt formatCode="0.0" sourceLinked="1"/>
        <c:majorTickMark val="out"/>
        <c:minorTickMark val="none"/>
        <c:tickLblPos val="nextTo"/>
        <c:crossAx val="59523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85000"/>
              </a:schemeClr>
            </a:solidFill>
            <a:ln>
              <a:noFill/>
            </a:ln>
          </c:spPr>
          <c:dPt>
            <c:idx val="0"/>
            <c:bubble3D val="0"/>
            <c:spPr>
              <a:gradFill>
                <a:gsLst>
                  <a:gs pos="0">
                    <a:srgbClr val="F1B9EA"/>
                  </a:gs>
                  <a:gs pos="72000">
                    <a:srgbClr val="C026AE"/>
                  </a:gs>
                </a:gsLst>
                <a:lin ang="10800000" scaled="0"/>
              </a:gradFill>
              <a:ln w="19050">
                <a:noFill/>
              </a:ln>
              <a:effectLst/>
            </c:spPr>
            <c:extLst>
              <c:ext xmlns:c16="http://schemas.microsoft.com/office/drawing/2014/chart" uri="{C3380CC4-5D6E-409C-BE32-E72D297353CC}">
                <c16:uniqueId val="{00000001-DB69-479E-A5BB-53B58DFBAD08}"/>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DB69-479E-A5BB-53B58DFBAD08}"/>
              </c:ext>
            </c:extLst>
          </c:dPt>
          <c:val>
            <c:numRef>
              <c:f>('Gender-PivT'!$C$9,'Gender-PivT'!$C$10)</c:f>
              <c:numCache>
                <c:formatCode>0%</c:formatCode>
                <c:ptCount val="2"/>
                <c:pt idx="0">
                  <c:v>0.4</c:v>
                </c:pt>
                <c:pt idx="1">
                  <c:v>0.6</c:v>
                </c:pt>
              </c:numCache>
            </c:numRef>
          </c:val>
          <c:extLst>
            <c:ext xmlns:c16="http://schemas.microsoft.com/office/drawing/2014/chart" uri="{C3380CC4-5D6E-409C-BE32-E72D297353CC}">
              <c16:uniqueId val="{00000004-DB69-479E-A5BB-53B58DFBAD08}"/>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8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82BA-4C78-B1D6-25799713357D}"/>
              </c:ext>
            </c:extLst>
          </c:dPt>
          <c:dPt>
            <c:idx val="1"/>
            <c:bubble3D val="0"/>
            <c:spPr>
              <a:gradFill>
                <a:gsLst>
                  <a:gs pos="45000">
                    <a:srgbClr val="ABBEE3"/>
                  </a:gs>
                  <a:gs pos="95000">
                    <a:srgbClr val="4972C3"/>
                  </a:gs>
                </a:gsLst>
                <a:lin ang="10800000" scaled="0"/>
              </a:gradFill>
              <a:ln w="19050">
                <a:solidFill>
                  <a:schemeClr val="lt1"/>
                </a:solidFill>
              </a:ln>
              <a:effectLst/>
            </c:spPr>
            <c:extLst>
              <c:ext xmlns:c16="http://schemas.microsoft.com/office/drawing/2014/chart" uri="{C3380CC4-5D6E-409C-BE32-E72D297353CC}">
                <c16:uniqueId val="{00000003-82BA-4C78-B1D6-25799713357D}"/>
              </c:ext>
            </c:extLst>
          </c:dPt>
          <c:val>
            <c:numRef>
              <c:f>('Gender-PivT'!$C$9,'Gender-PivT'!$C$10)</c:f>
              <c:numCache>
                <c:formatCode>0%</c:formatCode>
                <c:ptCount val="2"/>
                <c:pt idx="0">
                  <c:v>0.4</c:v>
                </c:pt>
                <c:pt idx="1">
                  <c:v>0.6</c:v>
                </c:pt>
              </c:numCache>
            </c:numRef>
          </c:val>
          <c:extLst>
            <c:ext xmlns:c16="http://schemas.microsoft.com/office/drawing/2014/chart" uri="{C3380CC4-5D6E-409C-BE32-E72D297353CC}">
              <c16:uniqueId val="{00000004-82BA-4C78-B1D6-25799713357D}"/>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Copy.xlsx]Education by Attrition-PivT!Education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4000">
                <a:srgbClr val="C98BD1"/>
              </a:gs>
              <a:gs pos="89000">
                <a:srgbClr val="931D85"/>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Attrition-PivT'!$B$3</c:f>
              <c:strCache>
                <c:ptCount val="1"/>
                <c:pt idx="0">
                  <c:v>الإجمالي</c:v>
                </c:pt>
              </c:strCache>
            </c:strRef>
          </c:tx>
          <c:spPr>
            <a:gradFill>
              <a:gsLst>
                <a:gs pos="14000">
                  <a:srgbClr val="C98BD1"/>
                </a:gs>
                <a:gs pos="89000">
                  <a:srgbClr val="931D85"/>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Attrition-PivT'!$A$4:$A$9</c:f>
              <c:strCache>
                <c:ptCount val="5"/>
                <c:pt idx="0">
                  <c:v>Doctoral Degree</c:v>
                </c:pt>
                <c:pt idx="1">
                  <c:v>High School</c:v>
                </c:pt>
                <c:pt idx="2">
                  <c:v>Associates Degree</c:v>
                </c:pt>
                <c:pt idx="3">
                  <c:v>Master's Degree</c:v>
                </c:pt>
                <c:pt idx="4">
                  <c:v>Bachelor's Degree</c:v>
                </c:pt>
              </c:strCache>
            </c:strRef>
          </c:cat>
          <c:val>
            <c:numRef>
              <c:f>'Education by Attrition-PivT'!$B$4:$B$9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107-4D23-AFE6-9EB8C497218F}"/>
            </c:ext>
          </c:extLst>
        </c:ser>
        <c:dLbls>
          <c:dLblPos val="outEnd"/>
          <c:showLegendKey val="0"/>
          <c:showVal val="1"/>
          <c:showCatName val="0"/>
          <c:showSerName val="0"/>
          <c:showPercent val="0"/>
          <c:showBubbleSize val="0"/>
        </c:dLbls>
        <c:gapWidth val="75"/>
        <c:axId val="597689688"/>
        <c:axId val="597691000"/>
      </c:barChart>
      <c:catAx>
        <c:axId val="5976896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597691000"/>
        <c:crosses val="autoZero"/>
        <c:auto val="1"/>
        <c:lblAlgn val="ctr"/>
        <c:lblOffset val="100"/>
        <c:noMultiLvlLbl val="0"/>
      </c:catAx>
      <c:valAx>
        <c:axId val="597691000"/>
        <c:scaling>
          <c:orientation val="minMax"/>
        </c:scaling>
        <c:delete val="1"/>
        <c:axPos val="b"/>
        <c:numFmt formatCode="General" sourceLinked="1"/>
        <c:majorTickMark val="out"/>
        <c:minorTickMark val="none"/>
        <c:tickLblPos val="nextTo"/>
        <c:crossAx val="597689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3"/>
    </mc:Choice>
    <mc:Fallback>
      <c:style val="3"/>
    </mc:Fallback>
  </mc:AlternateContent>
  <c:pivotSource>
    <c:name>[HR DATA_Excel - Copy.xlsx]Dep wise Attrition!Dep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40000"/>
              <a:lumOff val="60000"/>
            </a:schemeClr>
          </a:solidFill>
          <a:ln w="19050">
            <a:solidFill>
              <a:schemeClr val="lt1"/>
            </a:solidFill>
          </a:ln>
          <a:effectLst/>
        </c:spPr>
      </c:pivotFmt>
      <c:pivotFmt>
        <c:idx val="7"/>
        <c:spPr>
          <a:solidFill>
            <a:schemeClr val="bg1">
              <a:lumMod val="65000"/>
            </a:schemeClr>
          </a:solidFill>
          <a:ln w="19050">
            <a:solidFill>
              <a:schemeClr val="lt1"/>
            </a:solidFill>
          </a:ln>
          <a:effectLst/>
        </c:spPr>
      </c:pivotFmt>
      <c:pivotFmt>
        <c:idx val="8"/>
        <c:spPr>
          <a:solidFill>
            <a:schemeClr val="accent1">
              <a:lumMod val="75000"/>
            </a:schemeClr>
          </a:solidFill>
          <a:ln w="19050">
            <a:solidFill>
              <a:schemeClr val="lt1"/>
            </a:solidFill>
          </a:ln>
          <a:effectLst/>
        </c:spPr>
      </c:pivotFmt>
    </c:pivotFmts>
    <c:plotArea>
      <c:layout/>
      <c:pieChart>
        <c:varyColors val="1"/>
        <c:ser>
          <c:idx val="0"/>
          <c:order val="0"/>
          <c:tx>
            <c:strRef>
              <c:f>'Dep wise Attrition'!$B$3</c:f>
              <c:strCache>
                <c:ptCount val="1"/>
                <c:pt idx="0">
                  <c:v>الإجمالي</c:v>
                </c:pt>
              </c:strCache>
            </c:strRef>
          </c:tx>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5425-49BE-8741-7D06F25DAD96}"/>
              </c:ext>
            </c:extLst>
          </c:dPt>
          <c:dPt>
            <c:idx val="1"/>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3-5425-49BE-8741-7D06F25DAD96}"/>
              </c:ext>
            </c:extLst>
          </c:dPt>
          <c:dPt>
            <c:idx val="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5-5425-49BE-8741-7D06F25DAD96}"/>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 wise Attrition'!$A$4:$A$7</c:f>
              <c:strCache>
                <c:ptCount val="3"/>
                <c:pt idx="0">
                  <c:v>HR</c:v>
                </c:pt>
                <c:pt idx="1">
                  <c:v>R&amp;D</c:v>
                </c:pt>
                <c:pt idx="2">
                  <c:v>Sales</c:v>
                </c:pt>
              </c:strCache>
            </c:strRef>
          </c:cat>
          <c:val>
            <c:numRef>
              <c:f>'Dep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425-49BE-8741-7D06F25DAD9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12839084429411"/>
          <c:y val="0.32100789575872635"/>
          <c:w val="0.13530906727675246"/>
          <c:h val="0.3700267459166367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Copy.xlsx]Attrition by Age!Attrition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75000"/>
                </a:schemeClr>
              </a:gs>
              <a:gs pos="100000">
                <a:srgbClr val="931D85"/>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الإجمالي</c:v>
                </c:pt>
              </c:strCache>
            </c:strRef>
          </c:tx>
          <c:spPr>
            <a:gradFill flip="none" rotWithShape="1">
              <a:gsLst>
                <a:gs pos="0">
                  <a:schemeClr val="accent1">
                    <a:lumMod val="75000"/>
                  </a:schemeClr>
                </a:gs>
                <a:gs pos="100000">
                  <a:srgbClr val="931D85"/>
                </a:gs>
              </a:gsLst>
              <a:lin ang="54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79D-41BC-8F27-B598B9246E33}"/>
            </c:ext>
          </c:extLst>
        </c:ser>
        <c:dLbls>
          <c:dLblPos val="outEnd"/>
          <c:showLegendKey val="0"/>
          <c:showVal val="1"/>
          <c:showCatName val="0"/>
          <c:showSerName val="0"/>
          <c:showPercent val="0"/>
          <c:showBubbleSize val="0"/>
        </c:dLbls>
        <c:gapWidth val="39"/>
        <c:overlap val="-27"/>
        <c:axId val="735754088"/>
        <c:axId val="735754416"/>
      </c:barChart>
      <c:catAx>
        <c:axId val="735754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735754416"/>
        <c:crosses val="autoZero"/>
        <c:auto val="1"/>
        <c:lblAlgn val="ctr"/>
        <c:lblOffset val="100"/>
        <c:noMultiLvlLbl val="0"/>
      </c:catAx>
      <c:valAx>
        <c:axId val="735754416"/>
        <c:scaling>
          <c:orientation val="minMax"/>
        </c:scaling>
        <c:delete val="1"/>
        <c:axPos val="l"/>
        <c:numFmt formatCode="General" sourceLinked="1"/>
        <c:majorTickMark val="none"/>
        <c:minorTickMark val="none"/>
        <c:tickLblPos val="nextTo"/>
        <c:crossAx val="735754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Copy.xlsx]Education by Attrition-PivT!Education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Attrition-PivT'!$B$3</c:f>
              <c:strCache>
                <c:ptCount val="1"/>
                <c:pt idx="0">
                  <c:v>الإجمالي</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Attrition-PivT'!$A$4:$A$9</c:f>
              <c:strCache>
                <c:ptCount val="5"/>
                <c:pt idx="0">
                  <c:v>Doctoral Degree</c:v>
                </c:pt>
                <c:pt idx="1">
                  <c:v>High School</c:v>
                </c:pt>
                <c:pt idx="2">
                  <c:v>Associates Degree</c:v>
                </c:pt>
                <c:pt idx="3">
                  <c:v>Master's Degree</c:v>
                </c:pt>
                <c:pt idx="4">
                  <c:v>Bachelor's Degree</c:v>
                </c:pt>
              </c:strCache>
            </c:strRef>
          </c:cat>
          <c:val>
            <c:numRef>
              <c:f>'Education by Attrition-PivT'!$B$4:$B$9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DB9-406D-AC3B-A9769630B8BE}"/>
            </c:ext>
          </c:extLst>
        </c:ser>
        <c:dLbls>
          <c:dLblPos val="outEnd"/>
          <c:showLegendKey val="0"/>
          <c:showVal val="1"/>
          <c:showCatName val="0"/>
          <c:showSerName val="0"/>
          <c:showPercent val="0"/>
          <c:showBubbleSize val="0"/>
        </c:dLbls>
        <c:gapWidth val="182"/>
        <c:axId val="597689688"/>
        <c:axId val="597691000"/>
      </c:barChart>
      <c:catAx>
        <c:axId val="5976896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91000"/>
        <c:crosses val="autoZero"/>
        <c:auto val="1"/>
        <c:lblAlgn val="ctr"/>
        <c:lblOffset val="100"/>
        <c:noMultiLvlLbl val="0"/>
      </c:catAx>
      <c:valAx>
        <c:axId val="597691000"/>
        <c:scaling>
          <c:orientation val="minMax"/>
        </c:scaling>
        <c:delete val="1"/>
        <c:axPos val="b"/>
        <c:numFmt formatCode="General" sourceLinked="1"/>
        <c:majorTickMark val="out"/>
        <c:minorTickMark val="none"/>
        <c:tickLblPos val="nextTo"/>
        <c:crossAx val="597689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Copy.xlsx]Dep wise Attrition!Dep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 wise Attrition'!$B$3</c:f>
              <c:strCache>
                <c:ptCount val="1"/>
                <c:pt idx="0">
                  <c:v>الإجمالي</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 wise Attrition'!$A$4:$A$7</c:f>
              <c:strCache>
                <c:ptCount val="3"/>
                <c:pt idx="0">
                  <c:v>HR</c:v>
                </c:pt>
                <c:pt idx="1">
                  <c:v>R&amp;D</c:v>
                </c:pt>
                <c:pt idx="2">
                  <c:v>Sales</c:v>
                </c:pt>
              </c:strCache>
            </c:strRef>
          </c:cat>
          <c:val>
            <c:numRef>
              <c:f>'Dep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D4C-4A48-8A05-D6B6D5D78C3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الإجمالي</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FF6-4CA2-969A-D4F1FF43598E}"/>
            </c:ext>
          </c:extLst>
        </c:ser>
        <c:dLbls>
          <c:showLegendKey val="0"/>
          <c:showVal val="0"/>
          <c:showCatName val="0"/>
          <c:showSerName val="0"/>
          <c:showPercent val="0"/>
          <c:showBubbleSize val="0"/>
        </c:dLbls>
        <c:gapWidth val="219"/>
        <c:overlap val="-27"/>
        <c:axId val="735754088"/>
        <c:axId val="735754416"/>
      </c:barChart>
      <c:catAx>
        <c:axId val="735754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754416"/>
        <c:crosses val="autoZero"/>
        <c:auto val="1"/>
        <c:lblAlgn val="ctr"/>
        <c:lblOffset val="100"/>
        <c:noMultiLvlLbl val="0"/>
      </c:catAx>
      <c:valAx>
        <c:axId val="735754416"/>
        <c:scaling>
          <c:orientation val="minMax"/>
        </c:scaling>
        <c:delete val="1"/>
        <c:axPos val="l"/>
        <c:numFmt formatCode="General" sourceLinked="1"/>
        <c:majorTickMark val="none"/>
        <c:minorTickMark val="none"/>
        <c:tickLblPos val="nextTo"/>
        <c:crossAx val="735754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333D9F80-5B0A-4D1A-BB47-940AEC304578}">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086423EB-34ED-4F39-A9CC-0166BF614B0D}">
          <cx:tx>
            <cx:txData>
              <cx:f>_xlchart.v2.1</cx:f>
              <cx:v>Attrition</cx:v>
            </cx:txData>
          </cx:tx>
          <cx:spPr>
            <a:gradFill flip="none" rotWithShape="1">
              <a:gsLst>
                <a:gs pos="20000">
                  <a:srgbClr val="931D85"/>
                </a:gs>
                <a:gs pos="74000">
                  <a:srgbClr val="4972C3"/>
                </a:gs>
              </a:gsLst>
              <a:lin ang="5400000" scaled="1"/>
              <a:tileRect/>
            </a:gradFill>
          </cx:spPr>
          <cx:dataLabels>
            <cx:txPr>
              <a:bodyPr spcFirstLastPara="1" vertOverflow="ellipsis" horzOverflow="overflow" wrap="square" lIns="0" tIns="0" rIns="0" bIns="0" anchor="ctr" anchorCtr="1"/>
              <a:lstStyle/>
              <a:p>
                <a:pPr algn="ctr" rtl="0">
                  <a:defRPr sz="1200">
                    <a:solidFill>
                      <a:schemeClr val="bg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ar-SA" sz="1200" b="0" i="0" u="none" strike="noStrike" baseline="0">
                  <a:solidFill>
                    <a:schemeClr val="bg1"/>
                  </a:solidFill>
                  <a:latin typeface="Segoe UI Semibold" panose="020B0702040204020203" pitchFamily="34" charset="0"/>
                  <a:ea typeface="Calibri"/>
                  <a:cs typeface="Segoe UI Semibold" panose="020B07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a:latin typeface="Segoe UI Semibold" panose="020B0702040204020203" pitchFamily="34" charset="0"/>
                <a:ea typeface="Segoe UI Semibold" panose="020B0702040204020203" pitchFamily="34" charset="0"/>
                <a:cs typeface="Segoe UI Semibold" panose="020B0702040204020203" pitchFamily="34" charset="0"/>
              </a:defRPr>
            </a:pPr>
            <a:endParaRPr lang="ar-SA" sz="1000" b="0" i="0" u="none" strike="noStrike" baseline="0">
              <a:solidFill>
                <a:srgbClr val="000000">
                  <a:lumMod val="65000"/>
                  <a:lumOff val="35000"/>
                </a:srgbClr>
              </a:solidFill>
              <a:latin typeface="Segoe UI Semibold" panose="020B0702040204020203" pitchFamily="34" charset="0"/>
              <a:ea typeface="Calibri"/>
              <a:cs typeface="Segoe UI Semibold" panose="020B0702040204020203" pitchFamily="34"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_xlchart.v1.8</cx:f>
      </cx:numDim>
    </cx:data>
  </cx:chartData>
  <cx:chart>
    <cx:plotArea>
      <cx:plotAreaRegion>
        <cx:series layoutId="treemap" uniqueId="{333D9F80-5B0A-4D1A-BB47-940AEC304578}">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086423EB-34ED-4F39-A9CC-0166BF614B0D}">
          <cx:tx>
            <cx:txData>
              <cx:f>_xlchart.v2.10</cx:f>
              <cx:v>Attrition</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1">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image" Target="../media/image9.svg"/><Relationship Id="rId18" Type="http://schemas.openxmlformats.org/officeDocument/2006/relationships/chart" Target="../charts/chart9.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8.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6.xml"/><Relationship Id="rId19"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5.xml"/><Relationship Id="rId14"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2.png"/><Relationship Id="rId6" Type="http://schemas.openxmlformats.org/officeDocument/2006/relationships/image" Target="../media/image13.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167640</xdr:colOff>
      <xdr:row>0</xdr:row>
      <xdr:rowOff>152400</xdr:rowOff>
    </xdr:from>
    <xdr:to>
      <xdr:col>9</xdr:col>
      <xdr:colOff>655320</xdr:colOff>
      <xdr:row>14</xdr:row>
      <xdr:rowOff>74295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6AC0D52-F803-43C4-A240-365916887D5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100060" y="152400"/>
              <a:ext cx="1828800" cy="2695575"/>
            </a:xfrm>
            <a:prstGeom prst="rect">
              <a:avLst/>
            </a:prstGeom>
            <a:solidFill>
              <a:prstClr val="white"/>
            </a:solidFill>
            <a:ln w="1">
              <a:solidFill>
                <a:prstClr val="green"/>
              </a:solidFill>
            </a:ln>
          </xdr:spPr>
          <xdr:txBody>
            <a:bodyPr vertOverflow="clip" horzOverflow="clip"/>
            <a:lstStyle/>
            <a:p>
              <a:r>
                <a:rPr lang="en-US"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438150</xdr:colOff>
      <xdr:row>3</xdr:row>
      <xdr:rowOff>53340</xdr:rowOff>
    </xdr:from>
    <xdr:to>
      <xdr:col>5</xdr:col>
      <xdr:colOff>213360</xdr:colOff>
      <xdr:row>7</xdr:row>
      <xdr:rowOff>15240</xdr:rowOff>
    </xdr:to>
    <xdr:graphicFrame macro="">
      <xdr:nvGraphicFramePr>
        <xdr:cNvPr id="3" name="مخطط 2">
          <a:extLst>
            <a:ext uri="{FF2B5EF4-FFF2-40B4-BE49-F238E27FC236}">
              <a16:creationId xmlns:a16="http://schemas.microsoft.com/office/drawing/2014/main" id="{711DA27D-FDF6-4C9C-9F2A-C707E98C80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632460</xdr:colOff>
      <xdr:row>9</xdr:row>
      <xdr:rowOff>106680</xdr:rowOff>
    </xdr:from>
    <xdr:to>
      <xdr:col>5</xdr:col>
      <xdr:colOff>213360</xdr:colOff>
      <xdr:row>23</xdr:row>
      <xdr:rowOff>28575</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7C0A46EF-DD6F-40EC-9BAD-BD86ABA1C60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994660" y="1889760"/>
              <a:ext cx="1828800" cy="2695575"/>
            </a:xfrm>
            <a:prstGeom prst="rect">
              <a:avLst/>
            </a:prstGeom>
            <a:solidFill>
              <a:prstClr val="white"/>
            </a:solidFill>
            <a:ln w="1">
              <a:solidFill>
                <a:prstClr val="green"/>
              </a:solidFill>
            </a:ln>
          </xdr:spPr>
          <xdr:txBody>
            <a:bodyPr vertOverflow="clip" horzOverflow="clip"/>
            <a:lstStyle/>
            <a:p>
              <a:r>
                <a:rPr lang="en-US"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xdr:from>
      <xdr:col>6</xdr:col>
      <xdr:colOff>300990</xdr:colOff>
      <xdr:row>8</xdr:row>
      <xdr:rowOff>114300</xdr:rowOff>
    </xdr:from>
    <xdr:to>
      <xdr:col>9</xdr:col>
      <xdr:colOff>373380</xdr:colOff>
      <xdr:row>12</xdr:row>
      <xdr:rowOff>68580</xdr:rowOff>
    </xdr:to>
    <xdr:graphicFrame macro="">
      <xdr:nvGraphicFramePr>
        <xdr:cNvPr id="5" name="مخطط 4">
          <a:extLst>
            <a:ext uri="{FF2B5EF4-FFF2-40B4-BE49-F238E27FC236}">
              <a16:creationId xmlns:a16="http://schemas.microsoft.com/office/drawing/2014/main" id="{3C840060-DB7A-452C-9C5B-FCF92DD2C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480060</xdr:colOff>
      <xdr:row>6</xdr:row>
      <xdr:rowOff>190500</xdr:rowOff>
    </xdr:from>
    <xdr:to>
      <xdr:col>14</xdr:col>
      <xdr:colOff>297180</xdr:colOff>
      <xdr:row>20</xdr:row>
      <xdr:rowOff>112395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D75C9024-057C-433D-8C3D-0C0B016EF338}"/>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113520" y="1379220"/>
              <a:ext cx="1828800" cy="2695575"/>
            </a:xfrm>
            <a:prstGeom prst="rect">
              <a:avLst/>
            </a:prstGeom>
            <a:solidFill>
              <a:prstClr val="white"/>
            </a:solidFill>
            <a:ln w="1">
              <a:solidFill>
                <a:prstClr val="green"/>
              </a:solidFill>
            </a:ln>
          </xdr:spPr>
          <xdr:txBody>
            <a:bodyPr vertOverflow="clip" horzOverflow="clip"/>
            <a:lstStyle/>
            <a:p>
              <a:r>
                <a:rPr lang="en-US"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259080</xdr:colOff>
      <xdr:row>3</xdr:row>
      <xdr:rowOff>76200</xdr:rowOff>
    </xdr:from>
    <xdr:to>
      <xdr:col>16</xdr:col>
      <xdr:colOff>76200</xdr:colOff>
      <xdr:row>16</xdr:row>
      <xdr:rowOff>196215</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A7E008AD-CCBB-49DB-998E-4BF0757DB7D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0424160" y="670560"/>
              <a:ext cx="1828800" cy="2695575"/>
            </a:xfrm>
            <a:prstGeom prst="rect">
              <a:avLst/>
            </a:prstGeom>
            <a:solidFill>
              <a:prstClr val="white"/>
            </a:solidFill>
            <a:ln w="1">
              <a:solidFill>
                <a:prstClr val="green"/>
              </a:solidFill>
            </a:ln>
          </xdr:spPr>
          <xdr:txBody>
            <a:bodyPr vertOverflow="clip" horzOverflow="clip"/>
            <a:lstStyle/>
            <a:p>
              <a:r>
                <a:rPr lang="en-US"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editAs="oneCell">
    <xdr:from>
      <xdr:col>10</xdr:col>
      <xdr:colOff>365760</xdr:colOff>
      <xdr:row>3</xdr:row>
      <xdr:rowOff>91440</xdr:rowOff>
    </xdr:from>
    <xdr:to>
      <xdr:col>13</xdr:col>
      <xdr:colOff>182880</xdr:colOff>
      <xdr:row>17</xdr:row>
      <xdr:rowOff>13335</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620C9821-4EE5-4F50-A129-B41982DAE1C6}"/>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8519160" y="685800"/>
              <a:ext cx="1828800" cy="2695575"/>
            </a:xfrm>
            <a:prstGeom prst="rect">
              <a:avLst/>
            </a:prstGeom>
            <a:solidFill>
              <a:prstClr val="white"/>
            </a:solidFill>
            <a:ln w="1">
              <a:solidFill>
                <a:prstClr val="green"/>
              </a:solidFill>
            </a:ln>
          </xdr:spPr>
          <xdr:txBody>
            <a:bodyPr vertOverflow="clip" horzOverflow="clip"/>
            <a:lstStyle/>
            <a:p>
              <a:r>
                <a:rPr lang="en-US"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xdr:from>
      <xdr:col>3</xdr:col>
      <xdr:colOff>110490</xdr:colOff>
      <xdr:row>7</xdr:row>
      <xdr:rowOff>190500</xdr:rowOff>
    </xdr:from>
    <xdr:to>
      <xdr:col>5</xdr:col>
      <xdr:colOff>243840</xdr:colOff>
      <xdr:row>13</xdr:row>
      <xdr:rowOff>167640</xdr:rowOff>
    </xdr:to>
    <xdr:graphicFrame macro="">
      <xdr:nvGraphicFramePr>
        <xdr:cNvPr id="4" name="مخطط 3">
          <a:extLst>
            <a:ext uri="{FF2B5EF4-FFF2-40B4-BE49-F238E27FC236}">
              <a16:creationId xmlns:a16="http://schemas.microsoft.com/office/drawing/2014/main" id="{72A8B9A3-BD57-443A-80F2-B4379518A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76200</xdr:colOff>
      <xdr:row>5</xdr:row>
      <xdr:rowOff>175260</xdr:rowOff>
    </xdr:from>
    <xdr:to>
      <xdr:col>4</xdr:col>
      <xdr:colOff>464820</xdr:colOff>
      <xdr:row>19</xdr:row>
      <xdr:rowOff>97155</xdr:rowOff>
    </xdr:to>
    <mc:AlternateContent xmlns:mc="http://schemas.openxmlformats.org/markup-compatibility/2006">
      <mc:Choice xmlns:a14="http://schemas.microsoft.com/office/drawing/2010/main" Requires="a14">
        <xdr:graphicFrame macro="">
          <xdr:nvGraphicFramePr>
            <xdr:cNvPr id="5" name="Department">
              <a:extLst>
                <a:ext uri="{FF2B5EF4-FFF2-40B4-BE49-F238E27FC236}">
                  <a16:creationId xmlns:a16="http://schemas.microsoft.com/office/drawing/2014/main" id="{90D9A753-894B-4DB6-9BFD-4774A2C1FED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766060" y="1165860"/>
              <a:ext cx="1828800" cy="2695575"/>
            </a:xfrm>
            <a:prstGeom prst="rect">
              <a:avLst/>
            </a:prstGeom>
            <a:solidFill>
              <a:prstClr val="white"/>
            </a:solidFill>
            <a:ln w="1">
              <a:solidFill>
                <a:prstClr val="green"/>
              </a:solidFill>
            </a:ln>
          </xdr:spPr>
          <xdr:txBody>
            <a:bodyPr vertOverflow="clip" horzOverflow="clip"/>
            <a:lstStyle/>
            <a:p>
              <a:r>
                <a:rPr lang="en-US"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editAs="oneCell">
    <xdr:from>
      <xdr:col>4</xdr:col>
      <xdr:colOff>480060</xdr:colOff>
      <xdr:row>5</xdr:row>
      <xdr:rowOff>144780</xdr:rowOff>
    </xdr:from>
    <xdr:to>
      <xdr:col>7</xdr:col>
      <xdr:colOff>297180</xdr:colOff>
      <xdr:row>19</xdr:row>
      <xdr:rowOff>66675</xdr:rowOff>
    </xdr:to>
    <mc:AlternateContent xmlns:mc="http://schemas.openxmlformats.org/markup-compatibility/2006">
      <mc:Choice xmlns:a14="http://schemas.microsoft.com/office/drawing/2010/main" Requires="a14">
        <xdr:graphicFrame macro="">
          <xdr:nvGraphicFramePr>
            <xdr:cNvPr id="6" name="Education Field 2">
              <a:extLst>
                <a:ext uri="{FF2B5EF4-FFF2-40B4-BE49-F238E27FC236}">
                  <a16:creationId xmlns:a16="http://schemas.microsoft.com/office/drawing/2014/main" id="{0B160E36-3CE7-45F0-AF42-A03C8E57380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4610100" y="1135380"/>
              <a:ext cx="1828800" cy="2695575"/>
            </a:xfrm>
            <a:prstGeom prst="rect">
              <a:avLst/>
            </a:prstGeom>
            <a:solidFill>
              <a:prstClr val="white"/>
            </a:solidFill>
            <a:ln w="1">
              <a:solidFill>
                <a:prstClr val="green"/>
              </a:solidFill>
            </a:ln>
          </xdr:spPr>
          <xdr:txBody>
            <a:bodyPr vertOverflow="clip" horzOverflow="clip"/>
            <a:lstStyle/>
            <a:p>
              <a:r>
                <a:rPr lang="en-US"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oneCellAnchor>
    <xdr:from>
      <xdr:col>4</xdr:col>
      <xdr:colOff>255449</xdr:colOff>
      <xdr:row>0</xdr:row>
      <xdr:rowOff>158027</xdr:rowOff>
    </xdr:from>
    <xdr:ext cx="14830425" cy="7381875"/>
    <xdr:grpSp>
      <xdr:nvGrpSpPr>
        <xdr:cNvPr id="2" name="Shape 2">
          <a:extLst>
            <a:ext uri="{FF2B5EF4-FFF2-40B4-BE49-F238E27FC236}">
              <a16:creationId xmlns:a16="http://schemas.microsoft.com/office/drawing/2014/main" id="{D4576F5E-9419-4ED2-A412-0FF0688A253F}"/>
            </a:ext>
          </a:extLst>
        </xdr:cNvPr>
        <xdr:cNvGrpSpPr/>
      </xdr:nvGrpSpPr>
      <xdr:grpSpPr>
        <a:xfrm>
          <a:off x="2947849" y="158027"/>
          <a:ext cx="14830425" cy="7381875"/>
          <a:chOff x="0" y="89063"/>
          <a:chExt cx="10692000" cy="7381875"/>
        </a:xfrm>
      </xdr:grpSpPr>
      <xdr:grpSp>
        <xdr:nvGrpSpPr>
          <xdr:cNvPr id="3" name="Shape 79">
            <a:extLst>
              <a:ext uri="{FF2B5EF4-FFF2-40B4-BE49-F238E27FC236}">
                <a16:creationId xmlns:a16="http://schemas.microsoft.com/office/drawing/2014/main" id="{2D5221B6-1B02-4F41-A357-0DFCE6721E35}"/>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E46D313F-0F90-44E7-959F-CFF98BF447FD}"/>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80">
              <a:extLst>
                <a:ext uri="{FF2B5EF4-FFF2-40B4-BE49-F238E27FC236}">
                  <a16:creationId xmlns:a16="http://schemas.microsoft.com/office/drawing/2014/main" id="{897B1884-1DA1-45B0-88B4-BEBF9A2BF908}"/>
                </a:ext>
              </a:extLst>
            </xdr:cNvPr>
            <xdr:cNvSpPr/>
          </xdr:nvSpPr>
          <xdr:spPr>
            <a:xfrm>
              <a:off x="1752600" y="190500"/>
              <a:ext cx="13468350" cy="7776000"/>
            </a:xfrm>
            <a:prstGeom prst="roundRect">
              <a:avLst>
                <a:gd name="adj" fmla="val 1112"/>
              </a:avLst>
            </a:prstGeom>
            <a:solidFill>
              <a:schemeClr val="bg1">
                <a:lumMod val="5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81">
              <a:extLst>
                <a:ext uri="{FF2B5EF4-FFF2-40B4-BE49-F238E27FC236}">
                  <a16:creationId xmlns:a16="http://schemas.microsoft.com/office/drawing/2014/main" id="{92FE5A06-5004-4761-BDB3-1B347C9DEC7B}"/>
                </a:ext>
              </a:extLst>
            </xdr:cNvPr>
            <xdr:cNvSpPr/>
          </xdr:nvSpPr>
          <xdr:spPr>
            <a:xfrm>
              <a:off x="1852449" y="270899"/>
              <a:ext cx="7691601" cy="834001"/>
            </a:xfrm>
            <a:prstGeom prst="roundRect">
              <a:avLst>
                <a:gd name="adj" fmla="val 10000"/>
              </a:avLst>
            </a:prstGeom>
            <a:solidFill>
              <a:schemeClr val="bg1">
                <a:alpha val="9451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82">
              <a:extLst>
                <a:ext uri="{FF2B5EF4-FFF2-40B4-BE49-F238E27FC236}">
                  <a16:creationId xmlns:a16="http://schemas.microsoft.com/office/drawing/2014/main" id="{A18B1394-3149-4BC3-9971-3D842298F8E7}"/>
                </a:ext>
              </a:extLst>
            </xdr:cNvPr>
            <xdr:cNvSpPr/>
          </xdr:nvSpPr>
          <xdr:spPr>
            <a:xfrm>
              <a:off x="9658349" y="270899"/>
              <a:ext cx="5467351" cy="834001"/>
            </a:xfrm>
            <a:prstGeom prst="roundRect">
              <a:avLst>
                <a:gd name="adj" fmla="val 10000"/>
              </a:avLst>
            </a:prstGeom>
            <a:solidFill>
              <a:schemeClr val="bg1">
                <a:alpha val="9451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3">
              <a:extLst>
                <a:ext uri="{FF2B5EF4-FFF2-40B4-BE49-F238E27FC236}">
                  <a16:creationId xmlns:a16="http://schemas.microsoft.com/office/drawing/2014/main" id="{A718A16D-C54B-43E4-B7E9-21BF789F9E4F}"/>
                </a:ext>
              </a:extLst>
            </xdr:cNvPr>
            <xdr:cNvSpPr/>
          </xdr:nvSpPr>
          <xdr:spPr>
            <a:xfrm>
              <a:off x="5819774" y="2304895"/>
              <a:ext cx="4819651" cy="2772878"/>
            </a:xfrm>
            <a:prstGeom prst="roundRect">
              <a:avLst>
                <a:gd name="adj" fmla="val 3303"/>
              </a:avLst>
            </a:prstGeom>
            <a:solidFill>
              <a:schemeClr val="bg1">
                <a:alpha val="9451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84">
              <a:extLst>
                <a:ext uri="{FF2B5EF4-FFF2-40B4-BE49-F238E27FC236}">
                  <a16:creationId xmlns:a16="http://schemas.microsoft.com/office/drawing/2014/main" id="{190D96CE-E2CF-4680-986F-109F2DFBFEDF}"/>
                </a:ext>
              </a:extLst>
            </xdr:cNvPr>
            <xdr:cNvGrpSpPr/>
          </xdr:nvGrpSpPr>
          <xdr:grpSpPr>
            <a:xfrm>
              <a:off x="1846116" y="1215714"/>
              <a:ext cx="13289109" cy="998848"/>
              <a:chOff x="1846116" y="1215714"/>
              <a:chExt cx="13403409" cy="998848"/>
            </a:xfrm>
          </xdr:grpSpPr>
          <xdr:sp macro="" textlink="">
            <xdr:nvSpPr>
              <xdr:cNvPr id="24" name="Shape 85">
                <a:extLst>
                  <a:ext uri="{FF2B5EF4-FFF2-40B4-BE49-F238E27FC236}">
                    <a16:creationId xmlns:a16="http://schemas.microsoft.com/office/drawing/2014/main" id="{DB0A79A3-7919-4EF6-8CA7-1173FD13F45B}"/>
                  </a:ext>
                </a:extLst>
              </xdr:cNvPr>
              <xdr:cNvSpPr/>
            </xdr:nvSpPr>
            <xdr:spPr>
              <a:xfrm>
                <a:off x="1846116" y="1215714"/>
                <a:ext cx="2602058" cy="998848"/>
              </a:xfrm>
              <a:prstGeom prst="roundRect">
                <a:avLst>
                  <a:gd name="adj" fmla="val 6048"/>
                </a:avLst>
              </a:prstGeom>
              <a:solidFill>
                <a:schemeClr val="bg1">
                  <a:alpha val="9451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86">
                <a:extLst>
                  <a:ext uri="{FF2B5EF4-FFF2-40B4-BE49-F238E27FC236}">
                    <a16:creationId xmlns:a16="http://schemas.microsoft.com/office/drawing/2014/main" id="{0D948945-034D-4167-8BF0-08CEA3CFE45B}"/>
                  </a:ext>
                </a:extLst>
              </xdr:cNvPr>
              <xdr:cNvSpPr/>
            </xdr:nvSpPr>
            <xdr:spPr>
              <a:xfrm>
                <a:off x="4546454" y="1215714"/>
                <a:ext cx="2602058" cy="998848"/>
              </a:xfrm>
              <a:prstGeom prst="roundRect">
                <a:avLst>
                  <a:gd name="adj" fmla="val 6048"/>
                </a:avLst>
              </a:prstGeom>
              <a:solidFill>
                <a:schemeClr val="bg1">
                  <a:alpha val="9451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87">
                <a:extLst>
                  <a:ext uri="{FF2B5EF4-FFF2-40B4-BE49-F238E27FC236}">
                    <a16:creationId xmlns:a16="http://schemas.microsoft.com/office/drawing/2014/main" id="{4AF9BB90-5ABE-4F73-A49C-D0F686B79EFF}"/>
                  </a:ext>
                </a:extLst>
              </xdr:cNvPr>
              <xdr:cNvSpPr/>
            </xdr:nvSpPr>
            <xdr:spPr>
              <a:xfrm>
                <a:off x="7246792" y="1215714"/>
                <a:ext cx="2602058" cy="998848"/>
              </a:xfrm>
              <a:prstGeom prst="roundRect">
                <a:avLst>
                  <a:gd name="adj" fmla="val 6048"/>
                </a:avLst>
              </a:prstGeom>
              <a:solidFill>
                <a:schemeClr val="bg1">
                  <a:alpha val="9451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88">
                <a:extLst>
                  <a:ext uri="{FF2B5EF4-FFF2-40B4-BE49-F238E27FC236}">
                    <a16:creationId xmlns:a16="http://schemas.microsoft.com/office/drawing/2014/main" id="{C74B3E54-E74A-4CF7-AA44-082D687EBFBB}"/>
                  </a:ext>
                </a:extLst>
              </xdr:cNvPr>
              <xdr:cNvSpPr/>
            </xdr:nvSpPr>
            <xdr:spPr>
              <a:xfrm>
                <a:off x="9947130" y="1215714"/>
                <a:ext cx="2602058" cy="998848"/>
              </a:xfrm>
              <a:prstGeom prst="roundRect">
                <a:avLst>
                  <a:gd name="adj" fmla="val 6048"/>
                </a:avLst>
              </a:prstGeom>
              <a:solidFill>
                <a:schemeClr val="bg1">
                  <a:alpha val="9451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89">
                <a:extLst>
                  <a:ext uri="{FF2B5EF4-FFF2-40B4-BE49-F238E27FC236}">
                    <a16:creationId xmlns:a16="http://schemas.microsoft.com/office/drawing/2014/main" id="{283BF5C8-A781-4990-B4AB-AF3FBE4CC369}"/>
                  </a:ext>
                </a:extLst>
              </xdr:cNvPr>
              <xdr:cNvSpPr/>
            </xdr:nvSpPr>
            <xdr:spPr>
              <a:xfrm>
                <a:off x="12647467" y="1215714"/>
                <a:ext cx="2602058" cy="998848"/>
              </a:xfrm>
              <a:prstGeom prst="roundRect">
                <a:avLst>
                  <a:gd name="adj" fmla="val 6048"/>
                </a:avLst>
              </a:prstGeom>
              <a:solidFill>
                <a:schemeClr val="bg1">
                  <a:alpha val="9451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90">
              <a:extLst>
                <a:ext uri="{FF2B5EF4-FFF2-40B4-BE49-F238E27FC236}">
                  <a16:creationId xmlns:a16="http://schemas.microsoft.com/office/drawing/2014/main" id="{57BE393B-3914-4064-8DC2-78B4E81F46F8}"/>
                </a:ext>
              </a:extLst>
            </xdr:cNvPr>
            <xdr:cNvGrpSpPr/>
          </xdr:nvGrpSpPr>
          <xdr:grpSpPr>
            <a:xfrm>
              <a:off x="1847145" y="5162550"/>
              <a:ext cx="3867930" cy="2709509"/>
              <a:chOff x="1847145" y="2304895"/>
              <a:chExt cx="3867930" cy="2772878"/>
            </a:xfrm>
          </xdr:grpSpPr>
          <xdr:sp macro="" textlink="">
            <xdr:nvSpPr>
              <xdr:cNvPr id="22" name="Shape 91">
                <a:extLst>
                  <a:ext uri="{FF2B5EF4-FFF2-40B4-BE49-F238E27FC236}">
                    <a16:creationId xmlns:a16="http://schemas.microsoft.com/office/drawing/2014/main" id="{C6A67AFA-95A3-4605-9844-440DDC98FCDA}"/>
                  </a:ext>
                </a:extLst>
              </xdr:cNvPr>
              <xdr:cNvSpPr/>
            </xdr:nvSpPr>
            <xdr:spPr>
              <a:xfrm>
                <a:off x="1847145" y="2304895"/>
                <a:ext cx="3867930" cy="2772878"/>
              </a:xfrm>
              <a:prstGeom prst="roundRect">
                <a:avLst>
                  <a:gd name="adj" fmla="val 3303"/>
                </a:avLst>
              </a:prstGeom>
              <a:solidFill>
                <a:schemeClr val="bg1">
                  <a:alpha val="9451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92">
                <a:extLst>
                  <a:ext uri="{FF2B5EF4-FFF2-40B4-BE49-F238E27FC236}">
                    <a16:creationId xmlns:a16="http://schemas.microsoft.com/office/drawing/2014/main" id="{1FFA2276-F038-4B30-8447-1086A9F3C505}"/>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93">
              <a:extLst>
                <a:ext uri="{FF2B5EF4-FFF2-40B4-BE49-F238E27FC236}">
                  <a16:creationId xmlns:a16="http://schemas.microsoft.com/office/drawing/2014/main" id="{111FA9B0-0ED9-4663-9D6A-1960BF5C06A7}"/>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94">
              <a:extLst>
                <a:ext uri="{FF2B5EF4-FFF2-40B4-BE49-F238E27FC236}">
                  <a16:creationId xmlns:a16="http://schemas.microsoft.com/office/drawing/2014/main" id="{8B8FF7D1-F13D-42BB-803D-740A7F623122}"/>
                </a:ext>
              </a:extLst>
            </xdr:cNvPr>
            <xdr:cNvSpPr/>
          </xdr:nvSpPr>
          <xdr:spPr>
            <a:xfrm>
              <a:off x="10744199" y="2304895"/>
              <a:ext cx="4381501" cy="2772878"/>
            </a:xfrm>
            <a:prstGeom prst="roundRect">
              <a:avLst>
                <a:gd name="adj" fmla="val 3303"/>
              </a:avLst>
            </a:prstGeom>
            <a:solidFill>
              <a:schemeClr val="bg1">
                <a:alpha val="9451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95">
              <a:extLst>
                <a:ext uri="{FF2B5EF4-FFF2-40B4-BE49-F238E27FC236}">
                  <a16:creationId xmlns:a16="http://schemas.microsoft.com/office/drawing/2014/main" id="{D3702213-DF77-48ED-B84B-57C0510663FB}"/>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96">
              <a:extLst>
                <a:ext uri="{FF2B5EF4-FFF2-40B4-BE49-F238E27FC236}">
                  <a16:creationId xmlns:a16="http://schemas.microsoft.com/office/drawing/2014/main" id="{5283EA3F-5F67-454E-AA0D-A4A8155040D2}"/>
                </a:ext>
              </a:extLst>
            </xdr:cNvPr>
            <xdr:cNvSpPr/>
          </xdr:nvSpPr>
          <xdr:spPr>
            <a:xfrm>
              <a:off x="1847145" y="2314575"/>
              <a:ext cx="3867930" cy="2754668"/>
            </a:xfrm>
            <a:prstGeom prst="roundRect">
              <a:avLst>
                <a:gd name="adj" fmla="val 3303"/>
              </a:avLst>
            </a:prstGeom>
            <a:solidFill>
              <a:schemeClr val="bg1">
                <a:alpha val="9451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97">
              <a:extLst>
                <a:ext uri="{FF2B5EF4-FFF2-40B4-BE49-F238E27FC236}">
                  <a16:creationId xmlns:a16="http://schemas.microsoft.com/office/drawing/2014/main" id="{1B98000B-FE71-4FA5-9021-2758E299A8A6}"/>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98">
              <a:extLst>
                <a:ext uri="{FF2B5EF4-FFF2-40B4-BE49-F238E27FC236}">
                  <a16:creationId xmlns:a16="http://schemas.microsoft.com/office/drawing/2014/main" id="{677CE9DC-796F-4A0D-9D0D-9AF4DFDAE0E8}"/>
                </a:ext>
              </a:extLst>
            </xdr:cNvPr>
            <xdr:cNvSpPr/>
          </xdr:nvSpPr>
          <xdr:spPr>
            <a:xfrm>
              <a:off x="5809545" y="5162550"/>
              <a:ext cx="3564000" cy="2709509"/>
            </a:xfrm>
            <a:prstGeom prst="roundRect">
              <a:avLst>
                <a:gd name="adj" fmla="val 3303"/>
              </a:avLst>
            </a:prstGeom>
            <a:solidFill>
              <a:schemeClr val="bg1">
                <a:alpha val="9451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99">
              <a:extLst>
                <a:ext uri="{FF2B5EF4-FFF2-40B4-BE49-F238E27FC236}">
                  <a16:creationId xmlns:a16="http://schemas.microsoft.com/office/drawing/2014/main" id="{520B1389-6A40-4C6E-BDDE-1FF5C8C3FFB3}"/>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100">
              <a:extLst>
                <a:ext uri="{FF2B5EF4-FFF2-40B4-BE49-F238E27FC236}">
                  <a16:creationId xmlns:a16="http://schemas.microsoft.com/office/drawing/2014/main" id="{92C20FAC-B198-4296-9B7D-17CF46012AA1}"/>
                </a:ext>
              </a:extLst>
            </xdr:cNvPr>
            <xdr:cNvSpPr/>
          </xdr:nvSpPr>
          <xdr:spPr>
            <a:xfrm>
              <a:off x="9467145" y="5162550"/>
              <a:ext cx="2844000" cy="2700000"/>
            </a:xfrm>
            <a:prstGeom prst="roundRect">
              <a:avLst>
                <a:gd name="adj" fmla="val 3303"/>
              </a:avLst>
            </a:prstGeom>
            <a:solidFill>
              <a:schemeClr val="bg1">
                <a:alpha val="9451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101">
              <a:extLst>
                <a:ext uri="{FF2B5EF4-FFF2-40B4-BE49-F238E27FC236}">
                  <a16:creationId xmlns:a16="http://schemas.microsoft.com/office/drawing/2014/main" id="{64D9FC03-5831-4FB3-9111-FD06E63F54E5}"/>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102">
              <a:extLst>
                <a:ext uri="{FF2B5EF4-FFF2-40B4-BE49-F238E27FC236}">
                  <a16:creationId xmlns:a16="http://schemas.microsoft.com/office/drawing/2014/main" id="{3985468C-C67E-4BDF-80F5-10931673F174}"/>
                </a:ext>
              </a:extLst>
            </xdr:cNvPr>
            <xdr:cNvSpPr/>
          </xdr:nvSpPr>
          <xdr:spPr>
            <a:xfrm>
              <a:off x="12419895" y="5162550"/>
              <a:ext cx="2700000" cy="2700000"/>
            </a:xfrm>
            <a:prstGeom prst="roundRect">
              <a:avLst>
                <a:gd name="adj" fmla="val 3303"/>
              </a:avLst>
            </a:prstGeom>
            <a:solidFill>
              <a:schemeClr val="bg1">
                <a:alpha val="9451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103">
              <a:extLst>
                <a:ext uri="{FF2B5EF4-FFF2-40B4-BE49-F238E27FC236}">
                  <a16:creationId xmlns:a16="http://schemas.microsoft.com/office/drawing/2014/main" id="{19FC3C66-D133-41DD-9F61-3B5E9B94E1A3}"/>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4</xdr:col>
      <xdr:colOff>424545</xdr:colOff>
      <xdr:row>5</xdr:row>
      <xdr:rowOff>130629</xdr:rowOff>
    </xdr:from>
    <xdr:to>
      <xdr:col>7</xdr:col>
      <xdr:colOff>312109</xdr:colOff>
      <xdr:row>7</xdr:row>
      <xdr:rowOff>97972</xdr:rowOff>
    </xdr:to>
    <xdr:sp macro="" textlink="">
      <xdr:nvSpPr>
        <xdr:cNvPr id="29" name="مربع نص 28">
          <a:extLst>
            <a:ext uri="{FF2B5EF4-FFF2-40B4-BE49-F238E27FC236}">
              <a16:creationId xmlns:a16="http://schemas.microsoft.com/office/drawing/2014/main" id="{34F04DF2-8069-4446-BF1D-46C9753E5F8B}"/>
            </a:ext>
          </a:extLst>
        </xdr:cNvPr>
        <xdr:cNvSpPr txBox="1"/>
      </xdr:nvSpPr>
      <xdr:spPr>
        <a:xfrm>
          <a:off x="3113957" y="1139158"/>
          <a:ext cx="1904623" cy="370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lumMod val="95000"/>
                  <a:lumOff val="5000"/>
                </a:schemeClr>
              </a:solidFill>
              <a:latin typeface="Segoe UI Semibold" panose="020B0702040204020203" pitchFamily="34" charset="0"/>
              <a:cs typeface="Segoe UI Semibold" panose="020B0702040204020203" pitchFamily="34" charset="0"/>
            </a:rPr>
            <a:t>Total</a:t>
          </a:r>
          <a:r>
            <a:rPr lang="en-US" sz="1800" b="1" baseline="0">
              <a:solidFill>
                <a:schemeClr val="tx1">
                  <a:lumMod val="95000"/>
                  <a:lumOff val="5000"/>
                </a:schemeClr>
              </a:solidFill>
              <a:latin typeface="Segoe UI Semibold" panose="020B0702040204020203" pitchFamily="34" charset="0"/>
              <a:cs typeface="Segoe UI Semibold" panose="020B0702040204020203" pitchFamily="34" charset="0"/>
            </a:rPr>
            <a:t> Employees</a:t>
          </a:r>
          <a:endParaRPr lang="en-US" sz="1800" b="1">
            <a:solidFill>
              <a:schemeClr val="tx1">
                <a:lumMod val="95000"/>
                <a:lumOff val="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5</xdr:col>
      <xdr:colOff>141516</xdr:colOff>
      <xdr:row>7</xdr:row>
      <xdr:rowOff>43543</xdr:rowOff>
    </xdr:from>
    <xdr:to>
      <xdr:col>7</xdr:col>
      <xdr:colOff>555171</xdr:colOff>
      <xdr:row>9</xdr:row>
      <xdr:rowOff>152401</xdr:rowOff>
    </xdr:to>
    <xdr:sp macro="" textlink="'KPI-PivT'!A7">
      <xdr:nvSpPr>
        <xdr:cNvPr id="30" name="مربع نص 29">
          <a:extLst>
            <a:ext uri="{FF2B5EF4-FFF2-40B4-BE49-F238E27FC236}">
              <a16:creationId xmlns:a16="http://schemas.microsoft.com/office/drawing/2014/main" id="{87B9A8E2-61BC-4F08-8AB9-32A1BABA0196}"/>
            </a:ext>
          </a:extLst>
        </xdr:cNvPr>
        <xdr:cNvSpPr txBox="1"/>
      </xdr:nvSpPr>
      <xdr:spPr>
        <a:xfrm>
          <a:off x="3516087" y="1415143"/>
          <a:ext cx="1763484" cy="500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C900D1A-DF07-4A8A-8FF8-B08537306F60}" type="TxLink">
            <a:rPr lang="en-US" sz="2600" b="0" i="0" u="none" strike="noStrike">
              <a:solidFill>
                <a:srgbClr val="7C00A8"/>
              </a:solidFill>
              <a:latin typeface="Segoe UI Black" panose="020B0A02040204020203" pitchFamily="34" charset="0"/>
              <a:ea typeface="Segoe UI Black" panose="020B0A02040204020203" pitchFamily="34" charset="0"/>
              <a:cs typeface="Calibri"/>
            </a:rPr>
            <a:pPr algn="ctr"/>
            <a:t>1470</a:t>
          </a:fld>
          <a:endParaRPr lang="en-US" sz="2600">
            <a:solidFill>
              <a:srgbClr val="7C00A8"/>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3</xdr:colOff>
      <xdr:row>5</xdr:row>
      <xdr:rowOff>108858</xdr:rowOff>
    </xdr:from>
    <xdr:to>
      <xdr:col>11</xdr:col>
      <xdr:colOff>317561</xdr:colOff>
      <xdr:row>7</xdr:row>
      <xdr:rowOff>76201</xdr:rowOff>
    </xdr:to>
    <xdr:sp macro="" textlink="">
      <xdr:nvSpPr>
        <xdr:cNvPr id="31" name="مربع نص 30">
          <a:extLst>
            <a:ext uri="{FF2B5EF4-FFF2-40B4-BE49-F238E27FC236}">
              <a16:creationId xmlns:a16="http://schemas.microsoft.com/office/drawing/2014/main" id="{FE78ED9B-EDB0-4A78-9703-C109BDE6716E}"/>
            </a:ext>
          </a:extLst>
        </xdr:cNvPr>
        <xdr:cNvSpPr txBox="1"/>
      </xdr:nvSpPr>
      <xdr:spPr>
        <a:xfrm>
          <a:off x="6051179" y="1117387"/>
          <a:ext cx="1662264" cy="370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lumMod val="95000"/>
                  <a:lumOff val="5000"/>
                </a:schemeClr>
              </a:solidFill>
              <a:latin typeface="Segoe UI Semibold" panose="020B0702040204020203" pitchFamily="34" charset="0"/>
              <a:cs typeface="Segoe UI Semibold" panose="020B0702040204020203" pitchFamily="34" charset="0"/>
            </a:rPr>
            <a:t>Attrition</a:t>
          </a:r>
        </a:p>
      </xdr:txBody>
    </xdr:sp>
    <xdr:clientData/>
  </xdr:twoCellAnchor>
  <xdr:twoCellAnchor>
    <xdr:from>
      <xdr:col>9</xdr:col>
      <xdr:colOff>391887</xdr:colOff>
      <xdr:row>7</xdr:row>
      <xdr:rowOff>21772</xdr:rowOff>
    </xdr:from>
    <xdr:to>
      <xdr:col>12</xdr:col>
      <xdr:colOff>130629</xdr:colOff>
      <xdr:row>9</xdr:row>
      <xdr:rowOff>130630</xdr:rowOff>
    </xdr:to>
    <xdr:sp macro="" textlink="'KPI-PivT'!B7">
      <xdr:nvSpPr>
        <xdr:cNvPr id="32" name="مربع نص 31">
          <a:extLst>
            <a:ext uri="{FF2B5EF4-FFF2-40B4-BE49-F238E27FC236}">
              <a16:creationId xmlns:a16="http://schemas.microsoft.com/office/drawing/2014/main" id="{F89C85A3-F992-4C6A-A6DD-3153269A157A}"/>
            </a:ext>
          </a:extLst>
        </xdr:cNvPr>
        <xdr:cNvSpPr txBox="1"/>
      </xdr:nvSpPr>
      <xdr:spPr>
        <a:xfrm>
          <a:off x="6466116" y="1393372"/>
          <a:ext cx="1763484" cy="500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DEE6C74-BB85-4D49-8E43-D8D3653190A0}" type="TxLink">
            <a:rPr lang="en-US" sz="2600" b="0" i="0" u="none" strike="noStrike">
              <a:solidFill>
                <a:srgbClr val="7C00A8"/>
              </a:solidFill>
              <a:latin typeface="Segoe UI Black" panose="020B0A02040204020203" pitchFamily="34" charset="0"/>
              <a:ea typeface="Segoe UI Black" panose="020B0A02040204020203" pitchFamily="34" charset="0"/>
              <a:cs typeface="Calibri"/>
            </a:rPr>
            <a:pPr marL="0" indent="0" algn="ctr"/>
            <a:t>237</a:t>
          </a:fld>
          <a:endParaRPr lang="en-US" sz="2600" b="0" i="0" u="none" strike="noStrike">
            <a:solidFill>
              <a:srgbClr val="7C00A8"/>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13</xdr:col>
      <xdr:colOff>217717</xdr:colOff>
      <xdr:row>5</xdr:row>
      <xdr:rowOff>108858</xdr:rowOff>
    </xdr:from>
    <xdr:to>
      <xdr:col>16</xdr:col>
      <xdr:colOff>330667</xdr:colOff>
      <xdr:row>7</xdr:row>
      <xdr:rowOff>76201</xdr:rowOff>
    </xdr:to>
    <xdr:sp macro="" textlink="">
      <xdr:nvSpPr>
        <xdr:cNvPr id="33" name="مربع نص 32">
          <a:extLst>
            <a:ext uri="{FF2B5EF4-FFF2-40B4-BE49-F238E27FC236}">
              <a16:creationId xmlns:a16="http://schemas.microsoft.com/office/drawing/2014/main" id="{D7647E82-A077-49E7-A627-E028C2A7F863}"/>
            </a:ext>
          </a:extLst>
        </xdr:cNvPr>
        <xdr:cNvSpPr txBox="1"/>
      </xdr:nvSpPr>
      <xdr:spPr>
        <a:xfrm>
          <a:off x="8958305" y="1117387"/>
          <a:ext cx="2130009" cy="370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lumMod val="95000"/>
                  <a:lumOff val="5000"/>
                </a:schemeClr>
              </a:solidFill>
              <a:latin typeface="Segoe UI Semibold" panose="020B0702040204020203" pitchFamily="34" charset="0"/>
              <a:cs typeface="Segoe UI Semibold" panose="020B0702040204020203" pitchFamily="34" charset="0"/>
            </a:rPr>
            <a:t>Active</a:t>
          </a:r>
          <a:r>
            <a:rPr lang="en-US" sz="1800" b="1" baseline="0">
              <a:solidFill>
                <a:schemeClr val="tx1">
                  <a:lumMod val="95000"/>
                  <a:lumOff val="5000"/>
                </a:schemeClr>
              </a:solidFill>
              <a:latin typeface="Segoe UI Semibold" panose="020B0702040204020203" pitchFamily="34" charset="0"/>
              <a:cs typeface="Segoe UI Semibold" panose="020B0702040204020203" pitchFamily="34" charset="0"/>
            </a:rPr>
            <a:t> Employees</a:t>
          </a:r>
          <a:endParaRPr lang="en-US" sz="1800" b="1">
            <a:solidFill>
              <a:schemeClr val="tx1">
                <a:lumMod val="95000"/>
                <a:lumOff val="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13</xdr:col>
      <xdr:colOff>609602</xdr:colOff>
      <xdr:row>7</xdr:row>
      <xdr:rowOff>21772</xdr:rowOff>
    </xdr:from>
    <xdr:to>
      <xdr:col>16</xdr:col>
      <xdr:colOff>348343</xdr:colOff>
      <xdr:row>9</xdr:row>
      <xdr:rowOff>130630</xdr:rowOff>
    </xdr:to>
    <xdr:sp macro="" textlink="'KPI-PivT'!D7">
      <xdr:nvSpPr>
        <xdr:cNvPr id="34" name="مربع نص 33">
          <a:extLst>
            <a:ext uri="{FF2B5EF4-FFF2-40B4-BE49-F238E27FC236}">
              <a16:creationId xmlns:a16="http://schemas.microsoft.com/office/drawing/2014/main" id="{062E0B98-20D1-4590-8F73-B005CDF17FA5}"/>
            </a:ext>
          </a:extLst>
        </xdr:cNvPr>
        <xdr:cNvSpPr txBox="1"/>
      </xdr:nvSpPr>
      <xdr:spPr>
        <a:xfrm>
          <a:off x="9383488" y="1393372"/>
          <a:ext cx="1763484" cy="500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C953FD0-2016-4523-9F47-A4098FD84833}" type="TxLink">
            <a:rPr lang="en-US" sz="2600" b="0" i="0" u="none" strike="noStrike">
              <a:solidFill>
                <a:srgbClr val="7C00A8"/>
              </a:solidFill>
              <a:latin typeface="Segoe UI Black" panose="020B0A02040204020203" pitchFamily="34" charset="0"/>
              <a:ea typeface="Segoe UI Black" panose="020B0A02040204020203" pitchFamily="34" charset="0"/>
              <a:cs typeface="Calibri"/>
            </a:rPr>
            <a:pPr marL="0" indent="0" algn="ctr"/>
            <a:t>1233</a:t>
          </a:fld>
          <a:endParaRPr lang="en-US" sz="2600" b="0" i="0" u="none" strike="noStrike">
            <a:solidFill>
              <a:srgbClr val="7C00A8"/>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17</xdr:col>
      <xdr:colOff>475345</xdr:colOff>
      <xdr:row>5</xdr:row>
      <xdr:rowOff>108858</xdr:rowOff>
    </xdr:from>
    <xdr:to>
      <xdr:col>20</xdr:col>
      <xdr:colOff>118035</xdr:colOff>
      <xdr:row>7</xdr:row>
      <xdr:rowOff>76201</xdr:rowOff>
    </xdr:to>
    <xdr:sp macro="" textlink="">
      <xdr:nvSpPr>
        <xdr:cNvPr id="35" name="مربع نص 34">
          <a:extLst>
            <a:ext uri="{FF2B5EF4-FFF2-40B4-BE49-F238E27FC236}">
              <a16:creationId xmlns:a16="http://schemas.microsoft.com/office/drawing/2014/main" id="{C301D0D4-4A2A-4FF9-96FD-E5095017D710}"/>
            </a:ext>
          </a:extLst>
        </xdr:cNvPr>
        <xdr:cNvSpPr txBox="1"/>
      </xdr:nvSpPr>
      <xdr:spPr>
        <a:xfrm>
          <a:off x="11918045" y="1124858"/>
          <a:ext cx="1661990" cy="3737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lumMod val="95000"/>
                  <a:lumOff val="5000"/>
                </a:schemeClr>
              </a:solidFill>
              <a:latin typeface="Segoe UI Semibold" panose="020B0702040204020203" pitchFamily="34" charset="0"/>
              <a:cs typeface="Segoe UI Semibold" panose="020B0702040204020203" pitchFamily="34" charset="0"/>
            </a:rPr>
            <a:t>Attrition Rate</a:t>
          </a:r>
        </a:p>
      </xdr:txBody>
    </xdr:sp>
    <xdr:clientData/>
  </xdr:twoCellAnchor>
  <xdr:twoCellAnchor>
    <xdr:from>
      <xdr:col>18</xdr:col>
      <xdr:colOff>141516</xdr:colOff>
      <xdr:row>7</xdr:row>
      <xdr:rowOff>21772</xdr:rowOff>
    </xdr:from>
    <xdr:to>
      <xdr:col>20</xdr:col>
      <xdr:colOff>555171</xdr:colOff>
      <xdr:row>9</xdr:row>
      <xdr:rowOff>130630</xdr:rowOff>
    </xdr:to>
    <xdr:sp macro="" textlink="'KPI-PivT'!E7">
      <xdr:nvSpPr>
        <xdr:cNvPr id="36" name="مربع نص 35">
          <a:extLst>
            <a:ext uri="{FF2B5EF4-FFF2-40B4-BE49-F238E27FC236}">
              <a16:creationId xmlns:a16="http://schemas.microsoft.com/office/drawing/2014/main" id="{861D1E0C-70D0-4824-AA61-A08715D8E083}"/>
            </a:ext>
          </a:extLst>
        </xdr:cNvPr>
        <xdr:cNvSpPr txBox="1"/>
      </xdr:nvSpPr>
      <xdr:spPr>
        <a:xfrm>
          <a:off x="12289973" y="1393372"/>
          <a:ext cx="1763484" cy="500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BDD2C9A7-E8DD-4804-8B3A-2D04CD79DEC4}" type="TxLink">
            <a:rPr lang="en-US" sz="2600" b="0" i="0" u="none" strike="noStrike">
              <a:solidFill>
                <a:srgbClr val="7C00A8"/>
              </a:solidFill>
              <a:latin typeface="Segoe UI Black" panose="020B0A02040204020203" pitchFamily="34" charset="0"/>
              <a:ea typeface="Segoe UI Black" panose="020B0A02040204020203" pitchFamily="34" charset="0"/>
              <a:cs typeface="Calibri"/>
            </a:rPr>
            <a:pPr marL="0" indent="0" algn="ctr"/>
            <a:t>16.12%</a:t>
          </a:fld>
          <a:endParaRPr lang="en-US" sz="2600" b="0" i="0" u="none" strike="noStrike">
            <a:solidFill>
              <a:srgbClr val="7C00A8"/>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22</xdr:col>
      <xdr:colOff>70760</xdr:colOff>
      <xdr:row>5</xdr:row>
      <xdr:rowOff>119743</xdr:rowOff>
    </xdr:from>
    <xdr:to>
      <xdr:col>24</xdr:col>
      <xdr:colOff>388317</xdr:colOff>
      <xdr:row>7</xdr:row>
      <xdr:rowOff>87086</xdr:rowOff>
    </xdr:to>
    <xdr:sp macro="" textlink="">
      <xdr:nvSpPr>
        <xdr:cNvPr id="37" name="مربع نص 36">
          <a:extLst>
            <a:ext uri="{FF2B5EF4-FFF2-40B4-BE49-F238E27FC236}">
              <a16:creationId xmlns:a16="http://schemas.microsoft.com/office/drawing/2014/main" id="{799841B2-78B4-4E66-B3B1-38EEB17B1318}"/>
            </a:ext>
          </a:extLst>
        </xdr:cNvPr>
        <xdr:cNvSpPr txBox="1"/>
      </xdr:nvSpPr>
      <xdr:spPr>
        <a:xfrm>
          <a:off x="14878960" y="1135743"/>
          <a:ext cx="1663757" cy="3737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lumMod val="95000"/>
                  <a:lumOff val="5000"/>
                </a:schemeClr>
              </a:solidFill>
              <a:latin typeface="Segoe UI Semibold" panose="020B0702040204020203" pitchFamily="34" charset="0"/>
              <a:cs typeface="Segoe UI Semibold" panose="020B0702040204020203" pitchFamily="34" charset="0"/>
            </a:rPr>
            <a:t>Average Age</a:t>
          </a:r>
        </a:p>
      </xdr:txBody>
    </xdr:sp>
    <xdr:clientData/>
  </xdr:twoCellAnchor>
  <xdr:twoCellAnchor>
    <xdr:from>
      <xdr:col>22</xdr:col>
      <xdr:colOff>424545</xdr:colOff>
      <xdr:row>7</xdr:row>
      <xdr:rowOff>32657</xdr:rowOff>
    </xdr:from>
    <xdr:to>
      <xdr:col>25</xdr:col>
      <xdr:colOff>163286</xdr:colOff>
      <xdr:row>9</xdr:row>
      <xdr:rowOff>141515</xdr:rowOff>
    </xdr:to>
    <xdr:sp macro="" textlink="'KPI-PivT'!C7">
      <xdr:nvSpPr>
        <xdr:cNvPr id="38" name="مربع نص 37">
          <a:extLst>
            <a:ext uri="{FF2B5EF4-FFF2-40B4-BE49-F238E27FC236}">
              <a16:creationId xmlns:a16="http://schemas.microsoft.com/office/drawing/2014/main" id="{55315E3E-7A50-4E16-87AC-09DAFA83D9AD}"/>
            </a:ext>
          </a:extLst>
        </xdr:cNvPr>
        <xdr:cNvSpPr txBox="1"/>
      </xdr:nvSpPr>
      <xdr:spPr>
        <a:xfrm>
          <a:off x="15272659" y="1404257"/>
          <a:ext cx="1763484" cy="500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19ECFAB-D8EA-4314-9EDF-AD77CE92D37B}" type="TxLink">
            <a:rPr lang="en-US" sz="2600" b="0" i="0" u="none" strike="noStrike">
              <a:solidFill>
                <a:srgbClr val="7C00A8"/>
              </a:solidFill>
              <a:latin typeface="Segoe UI Black" panose="020B0A02040204020203" pitchFamily="34" charset="0"/>
              <a:ea typeface="Segoe UI Black" panose="020B0A02040204020203" pitchFamily="34" charset="0"/>
              <a:cs typeface="Calibri"/>
            </a:rPr>
            <a:pPr marL="0" indent="0" algn="ctr"/>
            <a:t>37</a:t>
          </a:fld>
          <a:endParaRPr lang="en-US" sz="2600" b="0" i="0" u="none" strike="noStrike">
            <a:solidFill>
              <a:srgbClr val="7C00A8"/>
            </a:solidFill>
            <a:latin typeface="Segoe UI Black" panose="020B0A02040204020203" pitchFamily="34" charset="0"/>
            <a:ea typeface="Segoe UI Black" panose="020B0A02040204020203" pitchFamily="34" charset="0"/>
            <a:cs typeface="Calibri"/>
          </a:endParaRPr>
        </a:p>
      </xdr:txBody>
    </xdr:sp>
    <xdr:clientData/>
  </xdr:twoCellAnchor>
  <xdr:oneCellAnchor>
    <xdr:from>
      <xdr:col>7</xdr:col>
      <xdr:colOff>620485</xdr:colOff>
      <xdr:row>6</xdr:row>
      <xdr:rowOff>10886</xdr:rowOff>
    </xdr:from>
    <xdr:ext cx="333375" cy="314325"/>
    <xdr:pic>
      <xdr:nvPicPr>
        <xdr:cNvPr id="39" name="image4.png">
          <a:extLst>
            <a:ext uri="{FF2B5EF4-FFF2-40B4-BE49-F238E27FC236}">
              <a16:creationId xmlns:a16="http://schemas.microsoft.com/office/drawing/2014/main" id="{7D63ACE8-D4AC-42C6-85FA-95567AD20105}"/>
            </a:ext>
          </a:extLst>
        </xdr:cNvPr>
        <xdr:cNvPicPr preferRelativeResize="0"/>
      </xdr:nvPicPr>
      <xdr:blipFill>
        <a:blip xmlns:r="http://schemas.openxmlformats.org/officeDocument/2006/relationships" r:embed="rId1" cstate="print"/>
        <a:stretch>
          <a:fillRect/>
        </a:stretch>
      </xdr:blipFill>
      <xdr:spPr>
        <a:xfrm>
          <a:off x="5344885" y="1186543"/>
          <a:ext cx="333375" cy="314325"/>
        </a:xfrm>
        <a:prstGeom prst="rect">
          <a:avLst/>
        </a:prstGeom>
        <a:noFill/>
      </xdr:spPr>
    </xdr:pic>
    <xdr:clientData fLocksWithSheet="0"/>
  </xdr:oneCellAnchor>
  <xdr:oneCellAnchor>
    <xdr:from>
      <xdr:col>16</xdr:col>
      <xdr:colOff>459441</xdr:colOff>
      <xdr:row>6</xdr:row>
      <xdr:rowOff>1</xdr:rowOff>
    </xdr:from>
    <xdr:ext cx="419100" cy="304800"/>
    <xdr:pic>
      <xdr:nvPicPr>
        <xdr:cNvPr id="40" name="image5.png">
          <a:extLst>
            <a:ext uri="{FF2B5EF4-FFF2-40B4-BE49-F238E27FC236}">
              <a16:creationId xmlns:a16="http://schemas.microsoft.com/office/drawing/2014/main" id="{9B856593-1739-42ED-98DC-319A54C62211}"/>
            </a:ext>
          </a:extLst>
        </xdr:cNvPr>
        <xdr:cNvPicPr preferRelativeResize="0"/>
      </xdr:nvPicPr>
      <xdr:blipFill>
        <a:blip xmlns:r="http://schemas.openxmlformats.org/officeDocument/2006/relationships" r:embed="rId2" cstate="print"/>
        <a:stretch>
          <a:fillRect/>
        </a:stretch>
      </xdr:blipFill>
      <xdr:spPr>
        <a:xfrm>
          <a:off x="11217088" y="1210236"/>
          <a:ext cx="419100" cy="304800"/>
        </a:xfrm>
        <a:prstGeom prst="rect">
          <a:avLst/>
        </a:prstGeom>
        <a:noFill/>
      </xdr:spPr>
    </xdr:pic>
    <xdr:clientData fLocksWithSheet="0"/>
  </xdr:oneCellAnchor>
  <xdr:oneCellAnchor>
    <xdr:from>
      <xdr:col>21</xdr:col>
      <xdr:colOff>100853</xdr:colOff>
      <xdr:row>5</xdr:row>
      <xdr:rowOff>179295</xdr:rowOff>
    </xdr:from>
    <xdr:ext cx="390525" cy="314325"/>
    <xdr:pic>
      <xdr:nvPicPr>
        <xdr:cNvPr id="42" name="image2.png">
          <a:extLst>
            <a:ext uri="{FF2B5EF4-FFF2-40B4-BE49-F238E27FC236}">
              <a16:creationId xmlns:a16="http://schemas.microsoft.com/office/drawing/2014/main" id="{62A34C16-0270-44F1-87F0-2A90FCACC063}"/>
            </a:ext>
          </a:extLst>
        </xdr:cNvPr>
        <xdr:cNvPicPr preferRelativeResize="0"/>
      </xdr:nvPicPr>
      <xdr:blipFill>
        <a:blip xmlns:r="http://schemas.openxmlformats.org/officeDocument/2006/relationships" r:embed="rId3" cstate="print"/>
        <a:stretch>
          <a:fillRect/>
        </a:stretch>
      </xdr:blipFill>
      <xdr:spPr>
        <a:xfrm>
          <a:off x="14220265" y="1187824"/>
          <a:ext cx="390525" cy="314325"/>
        </a:xfrm>
        <a:prstGeom prst="rect">
          <a:avLst/>
        </a:prstGeom>
        <a:noFill/>
      </xdr:spPr>
    </xdr:pic>
    <xdr:clientData fLocksWithSheet="0"/>
  </xdr:oneCellAnchor>
  <xdr:oneCellAnchor>
    <xdr:from>
      <xdr:col>25</xdr:col>
      <xdr:colOff>381001</xdr:colOff>
      <xdr:row>6</xdr:row>
      <xdr:rowOff>11206</xdr:rowOff>
    </xdr:from>
    <xdr:ext cx="361016" cy="318994"/>
    <xdr:pic>
      <xdr:nvPicPr>
        <xdr:cNvPr id="43" name="image6.png">
          <a:extLst>
            <a:ext uri="{FF2B5EF4-FFF2-40B4-BE49-F238E27FC236}">
              <a16:creationId xmlns:a16="http://schemas.microsoft.com/office/drawing/2014/main" id="{E968A1DC-0653-4E89-8670-FF97CC4C21DA}"/>
            </a:ext>
          </a:extLst>
        </xdr:cNvPr>
        <xdr:cNvPicPr preferRelativeResize="0"/>
      </xdr:nvPicPr>
      <xdr:blipFill>
        <a:blip xmlns:r="http://schemas.openxmlformats.org/officeDocument/2006/relationships" r:embed="rId4" cstate="print"/>
        <a:stretch>
          <a:fillRect/>
        </a:stretch>
      </xdr:blipFill>
      <xdr:spPr>
        <a:xfrm>
          <a:off x="17208501" y="1230406"/>
          <a:ext cx="361016" cy="318994"/>
        </a:xfrm>
        <a:prstGeom prst="rect">
          <a:avLst/>
        </a:prstGeom>
        <a:noFill/>
      </xdr:spPr>
    </xdr:pic>
    <xdr:clientData fLocksWithSheet="0"/>
  </xdr:oneCellAnchor>
  <xdr:oneCellAnchor>
    <xdr:from>
      <xdr:col>12</xdr:col>
      <xdr:colOff>212912</xdr:colOff>
      <xdr:row>5</xdr:row>
      <xdr:rowOff>145677</xdr:rowOff>
    </xdr:from>
    <xdr:ext cx="485775" cy="400050"/>
    <xdr:pic>
      <xdr:nvPicPr>
        <xdr:cNvPr id="44" name="image7.png">
          <a:extLst>
            <a:ext uri="{FF2B5EF4-FFF2-40B4-BE49-F238E27FC236}">
              <a16:creationId xmlns:a16="http://schemas.microsoft.com/office/drawing/2014/main" id="{9F8CFDD5-3739-4E49-822B-8EA20C1A7649}"/>
            </a:ext>
          </a:extLst>
        </xdr:cNvPr>
        <xdr:cNvPicPr preferRelativeResize="0"/>
      </xdr:nvPicPr>
      <xdr:blipFill>
        <a:blip xmlns:r="http://schemas.openxmlformats.org/officeDocument/2006/relationships" r:embed="rId5" cstate="print"/>
        <a:stretch>
          <a:fillRect/>
        </a:stretch>
      </xdr:blipFill>
      <xdr:spPr>
        <a:xfrm>
          <a:off x="8281147" y="1154206"/>
          <a:ext cx="485775" cy="400050"/>
        </a:xfrm>
        <a:prstGeom prst="rect">
          <a:avLst/>
        </a:prstGeom>
        <a:noFill/>
      </xdr:spPr>
    </xdr:pic>
    <xdr:clientData fLocksWithSheet="0"/>
  </xdr:oneCellAnchor>
  <xdr:twoCellAnchor>
    <xdr:from>
      <xdr:col>6</xdr:col>
      <xdr:colOff>235323</xdr:colOff>
      <xdr:row>0</xdr:row>
      <xdr:rowOff>170970</xdr:rowOff>
    </xdr:from>
    <xdr:to>
      <xdr:col>16</xdr:col>
      <xdr:colOff>582707</xdr:colOff>
      <xdr:row>4</xdr:row>
      <xdr:rowOff>44822</xdr:rowOff>
    </xdr:to>
    <xdr:sp macro="" textlink="">
      <xdr:nvSpPr>
        <xdr:cNvPr id="45" name="مربع نص 44">
          <a:extLst>
            <a:ext uri="{FF2B5EF4-FFF2-40B4-BE49-F238E27FC236}">
              <a16:creationId xmlns:a16="http://schemas.microsoft.com/office/drawing/2014/main" id="{5A1F57C8-5930-48A2-AA2D-B6EBD096DA2C}"/>
            </a:ext>
          </a:extLst>
        </xdr:cNvPr>
        <xdr:cNvSpPr txBox="1"/>
      </xdr:nvSpPr>
      <xdr:spPr>
        <a:xfrm>
          <a:off x="4269441" y="170970"/>
          <a:ext cx="7070913" cy="68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b="1">
              <a:solidFill>
                <a:srgbClr val="7C00A8"/>
              </a:solidFill>
              <a:latin typeface="Segoe UI Black" panose="020B0A02040204020203" pitchFamily="34" charset="0"/>
              <a:ea typeface="Segoe UI Black" panose="020B0A02040204020203" pitchFamily="34" charset="0"/>
              <a:cs typeface="Segoe UI Semibold" panose="020B0702040204020203" pitchFamily="34" charset="0"/>
            </a:rPr>
            <a:t>HR Analytics Dashboard</a:t>
          </a:r>
        </a:p>
      </xdr:txBody>
    </xdr:sp>
    <xdr:clientData/>
  </xdr:twoCellAnchor>
  <xdr:twoCellAnchor editAs="oneCell">
    <xdr:from>
      <xdr:col>5</xdr:col>
      <xdr:colOff>11209</xdr:colOff>
      <xdr:row>1</xdr:row>
      <xdr:rowOff>56028</xdr:rowOff>
    </xdr:from>
    <xdr:to>
      <xdr:col>6</xdr:col>
      <xdr:colOff>2</xdr:colOff>
      <xdr:row>4</xdr:row>
      <xdr:rowOff>121996</xdr:rowOff>
    </xdr:to>
    <xdr:pic>
      <xdr:nvPicPr>
        <xdr:cNvPr id="47" name="صورة 46" descr="Hr - Free user icons">
          <a:extLst>
            <a:ext uri="{FF2B5EF4-FFF2-40B4-BE49-F238E27FC236}">
              <a16:creationId xmlns:a16="http://schemas.microsoft.com/office/drawing/2014/main" id="{879685B1-E603-495C-A324-F465C0A2A10C}"/>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372974" y="257734"/>
          <a:ext cx="661146" cy="6710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448236</xdr:colOff>
      <xdr:row>1</xdr:row>
      <xdr:rowOff>78441</xdr:rowOff>
    </xdr:from>
    <xdr:ext cx="723900" cy="628650"/>
    <xdr:pic>
      <xdr:nvPicPr>
        <xdr:cNvPr id="48" name="image3.png">
          <a:extLst>
            <a:ext uri="{FF2B5EF4-FFF2-40B4-BE49-F238E27FC236}">
              <a16:creationId xmlns:a16="http://schemas.microsoft.com/office/drawing/2014/main" id="{0C0D2396-2E76-4660-BA65-B71BD9060BB8}"/>
            </a:ext>
          </a:extLst>
        </xdr:cNvPr>
        <xdr:cNvPicPr preferRelativeResize="0"/>
      </xdr:nvPicPr>
      <xdr:blipFill>
        <a:blip xmlns:r="http://schemas.openxmlformats.org/officeDocument/2006/relationships" r:embed="rId7" cstate="print"/>
        <a:stretch>
          <a:fillRect/>
        </a:stretch>
      </xdr:blipFill>
      <xdr:spPr>
        <a:xfrm>
          <a:off x="11878236" y="280147"/>
          <a:ext cx="723900" cy="628650"/>
        </a:xfrm>
        <a:prstGeom prst="rect">
          <a:avLst/>
        </a:prstGeom>
        <a:noFill/>
      </xdr:spPr>
    </xdr:pic>
    <xdr:clientData fLocksWithSheet="0"/>
  </xdr:oneCellAnchor>
  <xdr:twoCellAnchor>
    <xdr:from>
      <xdr:col>19</xdr:col>
      <xdr:colOff>7523</xdr:colOff>
      <xdr:row>0</xdr:row>
      <xdr:rowOff>190283</xdr:rowOff>
    </xdr:from>
    <xdr:to>
      <xdr:col>20</xdr:col>
      <xdr:colOff>530676</xdr:colOff>
      <xdr:row>5</xdr:row>
      <xdr:rowOff>5079</xdr:rowOff>
    </xdr:to>
    <xdr:sp macro="" textlink="">
      <xdr:nvSpPr>
        <xdr:cNvPr id="49" name="مربع نص 48">
          <a:extLst>
            <a:ext uri="{FF2B5EF4-FFF2-40B4-BE49-F238E27FC236}">
              <a16:creationId xmlns:a16="http://schemas.microsoft.com/office/drawing/2014/main" id="{4E012BC9-BFBD-4178-BB06-345D8776598E}"/>
            </a:ext>
          </a:extLst>
        </xdr:cNvPr>
        <xdr:cNvSpPr txBox="1"/>
      </xdr:nvSpPr>
      <xdr:spPr>
        <a:xfrm>
          <a:off x="12796423" y="190283"/>
          <a:ext cx="1196253" cy="830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tx1">
                  <a:lumMod val="95000"/>
                  <a:lumOff val="5000"/>
                </a:schemeClr>
              </a:solidFill>
              <a:latin typeface="Segoe UI Semibold" panose="020B0702040204020203" pitchFamily="34" charset="0"/>
              <a:cs typeface="Segoe UI Semibold" panose="020B0702040204020203" pitchFamily="34" charset="0"/>
            </a:rPr>
            <a:t>Job Satisfaction</a:t>
          </a:r>
          <a:r>
            <a:rPr lang="en-US" sz="1400" b="1" baseline="0">
              <a:solidFill>
                <a:schemeClr val="tx1">
                  <a:lumMod val="95000"/>
                  <a:lumOff val="5000"/>
                </a:schemeClr>
              </a:solidFill>
              <a:latin typeface="Segoe UI Semibold" panose="020B0702040204020203" pitchFamily="34" charset="0"/>
              <a:cs typeface="Segoe UI Semibold" panose="020B0702040204020203" pitchFamily="34" charset="0"/>
            </a:rPr>
            <a:t> Rating</a:t>
          </a:r>
          <a:endParaRPr lang="en-US" sz="1400" b="1">
            <a:solidFill>
              <a:schemeClr val="tx1">
                <a:lumMod val="95000"/>
                <a:lumOff val="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20</xdr:col>
      <xdr:colOff>573902</xdr:colOff>
      <xdr:row>1</xdr:row>
      <xdr:rowOff>0</xdr:rowOff>
    </xdr:from>
    <xdr:to>
      <xdr:col>22</xdr:col>
      <xdr:colOff>265739</xdr:colOff>
      <xdr:row>4</xdr:row>
      <xdr:rowOff>138056</xdr:rowOff>
    </xdr:to>
    <xdr:grpSp>
      <xdr:nvGrpSpPr>
        <xdr:cNvPr id="99" name="مجموعة 98">
          <a:extLst>
            <a:ext uri="{FF2B5EF4-FFF2-40B4-BE49-F238E27FC236}">
              <a16:creationId xmlns:a16="http://schemas.microsoft.com/office/drawing/2014/main" id="{75091412-A350-49ED-8764-C20BCDEB5955}"/>
            </a:ext>
          </a:extLst>
        </xdr:cNvPr>
        <xdr:cNvGrpSpPr/>
      </xdr:nvGrpSpPr>
      <xdr:grpSpPr>
        <a:xfrm>
          <a:off x="14035902" y="203200"/>
          <a:ext cx="1038037" cy="747656"/>
          <a:chOff x="14181042" y="204107"/>
          <a:chExt cx="1025337" cy="750378"/>
        </a:xfrm>
      </xdr:grpSpPr>
      <xdr:graphicFrame macro="">
        <xdr:nvGraphicFramePr>
          <xdr:cNvPr id="50" name="مخطط 49">
            <a:extLst>
              <a:ext uri="{FF2B5EF4-FFF2-40B4-BE49-F238E27FC236}">
                <a16:creationId xmlns:a16="http://schemas.microsoft.com/office/drawing/2014/main" id="{3F2D0EBF-0577-4056-B606-8385D3A79E62}"/>
              </a:ext>
            </a:extLst>
          </xdr:cNvPr>
          <xdr:cNvGraphicFramePr>
            <a:graphicFrameLocks/>
          </xdr:cNvGraphicFramePr>
        </xdr:nvGraphicFramePr>
        <xdr:xfrm>
          <a:off x="14181042" y="204107"/>
          <a:ext cx="1025337" cy="750378"/>
        </xdr:xfrm>
        <a:graphic>
          <a:graphicData uri="http://schemas.openxmlformats.org/drawingml/2006/chart">
            <c:chart xmlns:c="http://schemas.openxmlformats.org/drawingml/2006/chart" xmlns:r="http://schemas.openxmlformats.org/officeDocument/2006/relationships" r:id="rId8"/>
          </a:graphicData>
        </a:graphic>
      </xdr:graphicFrame>
      <xdr:sp macro="" textlink="'Rating-PivT'!$B$6">
        <xdr:nvSpPr>
          <xdr:cNvPr id="51" name="مربع نص 50">
            <a:extLst>
              <a:ext uri="{FF2B5EF4-FFF2-40B4-BE49-F238E27FC236}">
                <a16:creationId xmlns:a16="http://schemas.microsoft.com/office/drawing/2014/main" id="{F78F03A0-FAC1-4DD6-A375-062F4E7FC27E}"/>
              </a:ext>
            </a:extLst>
          </xdr:cNvPr>
          <xdr:cNvSpPr txBox="1"/>
        </xdr:nvSpPr>
        <xdr:spPr>
          <a:xfrm>
            <a:off x="14286061" y="364832"/>
            <a:ext cx="729821" cy="404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636AD6C-E454-4D80-A018-B60E46D3BF86}" type="TxLink">
              <a:rPr lang="en-US" sz="1800" b="0" i="0" u="none" strike="noStrike">
                <a:solidFill>
                  <a:srgbClr val="4972C3"/>
                </a:solidFill>
                <a:latin typeface="Segoe UI Black" panose="020B0A02040204020203" pitchFamily="34" charset="0"/>
                <a:ea typeface="Segoe UI Black" panose="020B0A02040204020203" pitchFamily="34" charset="0"/>
                <a:cs typeface="Calibri"/>
              </a:rPr>
              <a:pPr marL="0" indent="0" algn="ctr"/>
              <a:t>2.6</a:t>
            </a:fld>
            <a:endParaRPr lang="en-US" sz="1800" b="0" i="0" u="none" strike="noStrike">
              <a:solidFill>
                <a:srgbClr val="4972C3"/>
              </a:solidFill>
              <a:latin typeface="Segoe UI Black" panose="020B0A02040204020203" pitchFamily="34" charset="0"/>
              <a:ea typeface="Segoe UI Black" panose="020B0A02040204020203" pitchFamily="34" charset="0"/>
              <a:cs typeface="Calibri"/>
            </a:endParaRPr>
          </a:p>
        </xdr:txBody>
      </xdr:sp>
    </xdr:grpSp>
    <xdr:clientData/>
  </xdr:twoCellAnchor>
  <xdr:twoCellAnchor>
    <xdr:from>
      <xdr:col>22</xdr:col>
      <xdr:colOff>326572</xdr:colOff>
      <xdr:row>0</xdr:row>
      <xdr:rowOff>201705</xdr:rowOff>
    </xdr:from>
    <xdr:to>
      <xdr:col>26</xdr:col>
      <xdr:colOff>68836</xdr:colOff>
      <xdr:row>4</xdr:row>
      <xdr:rowOff>201705</xdr:rowOff>
    </xdr:to>
    <xdr:grpSp>
      <xdr:nvGrpSpPr>
        <xdr:cNvPr id="100" name="مجموعة 99">
          <a:extLst>
            <a:ext uri="{FF2B5EF4-FFF2-40B4-BE49-F238E27FC236}">
              <a16:creationId xmlns:a16="http://schemas.microsoft.com/office/drawing/2014/main" id="{CF430EE0-1317-4E58-8F72-11FD45F9094A}"/>
            </a:ext>
          </a:extLst>
        </xdr:cNvPr>
        <xdr:cNvGrpSpPr/>
      </xdr:nvGrpSpPr>
      <xdr:grpSpPr>
        <a:xfrm>
          <a:off x="15134772" y="201705"/>
          <a:ext cx="2434664" cy="812800"/>
          <a:chOff x="15049500" y="215312"/>
          <a:chExt cx="2409264" cy="816429"/>
        </a:xfrm>
      </xdr:grpSpPr>
      <xdr:graphicFrame macro="">
        <xdr:nvGraphicFramePr>
          <xdr:cNvPr id="53" name="مخطط 52">
            <a:extLst>
              <a:ext uri="{FF2B5EF4-FFF2-40B4-BE49-F238E27FC236}">
                <a16:creationId xmlns:a16="http://schemas.microsoft.com/office/drawing/2014/main" id="{FF91EA75-D268-44FB-9996-16E42C5C9833}"/>
              </a:ext>
            </a:extLst>
          </xdr:cNvPr>
          <xdr:cNvGraphicFramePr>
            <a:graphicFrameLocks/>
          </xdr:cNvGraphicFramePr>
        </xdr:nvGraphicFramePr>
        <xdr:xfrm>
          <a:off x="15049500" y="215312"/>
          <a:ext cx="2409264" cy="816429"/>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52" name="شكل حر: شكل 51">
            <a:extLst>
              <a:ext uri="{FF2B5EF4-FFF2-40B4-BE49-F238E27FC236}">
                <a16:creationId xmlns:a16="http://schemas.microsoft.com/office/drawing/2014/main" id="{CF8123C5-3570-4D46-B920-A7B1376293A2}"/>
              </a:ext>
            </a:extLst>
          </xdr:cNvPr>
          <xdr:cNvSpPr/>
        </xdr:nvSpPr>
        <xdr:spPr>
          <a:xfrm>
            <a:off x="15161559" y="349782"/>
            <a:ext cx="2168339" cy="545088"/>
          </a:xfrm>
          <a:custGeom>
            <a:avLst/>
            <a:gdLst>
              <a:gd name="connsiteX0" fmla="*/ 894791 w 1438275"/>
              <a:gd name="connsiteY0" fmla="*/ 0 h 320489"/>
              <a:gd name="connsiteX1" fmla="*/ 1251698 w 1438275"/>
              <a:gd name="connsiteY1" fmla="*/ 0 h 320489"/>
              <a:gd name="connsiteX2" fmla="*/ 1208976 w 1438275"/>
              <a:gd name="connsiteY2" fmla="*/ 122416 h 320489"/>
              <a:gd name="connsiteX3" fmla="*/ 1075766 w 1438275"/>
              <a:gd name="connsiteY3" fmla="*/ 122416 h 320489"/>
              <a:gd name="connsiteX4" fmla="*/ 1070722 w 1438275"/>
              <a:gd name="connsiteY4" fmla="*/ 122416 h 320489"/>
              <a:gd name="connsiteX5" fmla="*/ 937512 w 1438275"/>
              <a:gd name="connsiteY5" fmla="*/ 122416 h 320489"/>
              <a:gd name="connsiteX6" fmla="*/ 537884 w 1438275"/>
              <a:gd name="connsiteY6" fmla="*/ 0 h 320489"/>
              <a:gd name="connsiteX7" fmla="*/ 894791 w 1438275"/>
              <a:gd name="connsiteY7" fmla="*/ 0 h 320489"/>
              <a:gd name="connsiteX8" fmla="*/ 852069 w 1438275"/>
              <a:gd name="connsiteY8" fmla="*/ 122416 h 320489"/>
              <a:gd name="connsiteX9" fmla="*/ 718859 w 1438275"/>
              <a:gd name="connsiteY9" fmla="*/ 122416 h 320489"/>
              <a:gd name="connsiteX10" fmla="*/ 713815 w 1438275"/>
              <a:gd name="connsiteY10" fmla="*/ 122416 h 320489"/>
              <a:gd name="connsiteX11" fmla="*/ 580605 w 1438275"/>
              <a:gd name="connsiteY11" fmla="*/ 122416 h 320489"/>
              <a:gd name="connsiteX12" fmla="*/ 180977 w 1438275"/>
              <a:gd name="connsiteY12" fmla="*/ 0 h 320489"/>
              <a:gd name="connsiteX13" fmla="*/ 537884 w 1438275"/>
              <a:gd name="connsiteY13" fmla="*/ 0 h 320489"/>
              <a:gd name="connsiteX14" fmla="*/ 495162 w 1438275"/>
              <a:gd name="connsiteY14" fmla="*/ 122416 h 320489"/>
              <a:gd name="connsiteX15" fmla="*/ 361952 w 1438275"/>
              <a:gd name="connsiteY15" fmla="*/ 122416 h 320489"/>
              <a:gd name="connsiteX16" fmla="*/ 356908 w 1438275"/>
              <a:gd name="connsiteY16" fmla="*/ 122416 h 320489"/>
              <a:gd name="connsiteX17" fmla="*/ 223698 w 1438275"/>
              <a:gd name="connsiteY17" fmla="*/ 122416 h 320489"/>
              <a:gd name="connsiteX18" fmla="*/ 0 w 1438275"/>
              <a:gd name="connsiteY18" fmla="*/ 0 h 320489"/>
              <a:gd name="connsiteX19" fmla="*/ 180977 w 1438275"/>
              <a:gd name="connsiteY19" fmla="*/ 0 h 320489"/>
              <a:gd name="connsiteX20" fmla="*/ 138255 w 1438275"/>
              <a:gd name="connsiteY20" fmla="*/ 122416 h 320489"/>
              <a:gd name="connsiteX21" fmla="*/ 1 w 1438275"/>
              <a:gd name="connsiteY21" fmla="*/ 122416 h 320489"/>
              <a:gd name="connsiteX22" fmla="*/ 111851 w 1438275"/>
              <a:gd name="connsiteY22" fmla="*/ 198072 h 320489"/>
              <a:gd name="connsiteX23" fmla="*/ 69128 w 1438275"/>
              <a:gd name="connsiteY23" fmla="*/ 320488 h 320489"/>
              <a:gd name="connsiteX24" fmla="*/ 180977 w 1438275"/>
              <a:gd name="connsiteY24" fmla="*/ 244830 h 320489"/>
              <a:gd name="connsiteX25" fmla="*/ 292825 w 1438275"/>
              <a:gd name="connsiteY25" fmla="*/ 320488 h 320489"/>
              <a:gd name="connsiteX26" fmla="*/ 250102 w 1438275"/>
              <a:gd name="connsiteY26" fmla="*/ 198072 h 320489"/>
              <a:gd name="connsiteX27" fmla="*/ 359430 w 1438275"/>
              <a:gd name="connsiteY27" fmla="*/ 124122 h 320489"/>
              <a:gd name="connsiteX28" fmla="*/ 468758 w 1438275"/>
              <a:gd name="connsiteY28" fmla="*/ 198072 h 320489"/>
              <a:gd name="connsiteX29" fmla="*/ 426035 w 1438275"/>
              <a:gd name="connsiteY29" fmla="*/ 320488 h 320489"/>
              <a:gd name="connsiteX30" fmla="*/ 537884 w 1438275"/>
              <a:gd name="connsiteY30" fmla="*/ 244830 h 320489"/>
              <a:gd name="connsiteX31" fmla="*/ 649732 w 1438275"/>
              <a:gd name="connsiteY31" fmla="*/ 320488 h 320489"/>
              <a:gd name="connsiteX32" fmla="*/ 607009 w 1438275"/>
              <a:gd name="connsiteY32" fmla="*/ 198072 h 320489"/>
              <a:gd name="connsiteX33" fmla="*/ 716337 w 1438275"/>
              <a:gd name="connsiteY33" fmla="*/ 124122 h 320489"/>
              <a:gd name="connsiteX34" fmla="*/ 825665 w 1438275"/>
              <a:gd name="connsiteY34" fmla="*/ 198072 h 320489"/>
              <a:gd name="connsiteX35" fmla="*/ 782942 w 1438275"/>
              <a:gd name="connsiteY35" fmla="*/ 320488 h 320489"/>
              <a:gd name="connsiteX36" fmla="*/ 894791 w 1438275"/>
              <a:gd name="connsiteY36" fmla="*/ 244830 h 320489"/>
              <a:gd name="connsiteX37" fmla="*/ 1006639 w 1438275"/>
              <a:gd name="connsiteY37" fmla="*/ 320488 h 320489"/>
              <a:gd name="connsiteX38" fmla="*/ 963916 w 1438275"/>
              <a:gd name="connsiteY38" fmla="*/ 198072 h 320489"/>
              <a:gd name="connsiteX39" fmla="*/ 1073244 w 1438275"/>
              <a:gd name="connsiteY39" fmla="*/ 124122 h 320489"/>
              <a:gd name="connsiteX40" fmla="*/ 1182572 w 1438275"/>
              <a:gd name="connsiteY40" fmla="*/ 198072 h 320489"/>
              <a:gd name="connsiteX41" fmla="*/ 1139849 w 1438275"/>
              <a:gd name="connsiteY41" fmla="*/ 320488 h 320489"/>
              <a:gd name="connsiteX42" fmla="*/ 1251698 w 1438275"/>
              <a:gd name="connsiteY42" fmla="*/ 244830 h 320489"/>
              <a:gd name="connsiteX43" fmla="*/ 1363546 w 1438275"/>
              <a:gd name="connsiteY43" fmla="*/ 320488 h 320489"/>
              <a:gd name="connsiteX44" fmla="*/ 1320823 w 1438275"/>
              <a:gd name="connsiteY44" fmla="*/ 198072 h 320489"/>
              <a:gd name="connsiteX45" fmla="*/ 1432673 w 1438275"/>
              <a:gd name="connsiteY45" fmla="*/ 122416 h 320489"/>
              <a:gd name="connsiteX46" fmla="*/ 1294419 w 1438275"/>
              <a:gd name="connsiteY46" fmla="*/ 122416 h 320489"/>
              <a:gd name="connsiteX47" fmla="*/ 1251698 w 1438275"/>
              <a:gd name="connsiteY47" fmla="*/ 0 h 320489"/>
              <a:gd name="connsiteX48" fmla="*/ 1438275 w 1438275"/>
              <a:gd name="connsiteY48" fmla="*/ 0 h 320489"/>
              <a:gd name="connsiteX49" fmla="*/ 1438275 w 1438275"/>
              <a:gd name="connsiteY49" fmla="*/ 320489 h 320489"/>
              <a:gd name="connsiteX50" fmla="*/ 0 w 1438275"/>
              <a:gd name="connsiteY50" fmla="*/ 320489 h 32048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Lst>
            <a:rect l="l" t="t" r="r" b="b"/>
            <a:pathLst>
              <a:path w="1438275" h="320489">
                <a:moveTo>
                  <a:pt x="894791" y="0"/>
                </a:moveTo>
                <a:lnTo>
                  <a:pt x="1251698" y="0"/>
                </a:lnTo>
                <a:lnTo>
                  <a:pt x="1208976" y="122416"/>
                </a:lnTo>
                <a:lnTo>
                  <a:pt x="1075766" y="122416"/>
                </a:lnTo>
                <a:lnTo>
                  <a:pt x="1070722" y="122416"/>
                </a:lnTo>
                <a:lnTo>
                  <a:pt x="937512" y="122416"/>
                </a:lnTo>
                <a:close/>
                <a:moveTo>
                  <a:pt x="537884" y="0"/>
                </a:moveTo>
                <a:lnTo>
                  <a:pt x="894791" y="0"/>
                </a:lnTo>
                <a:lnTo>
                  <a:pt x="852069" y="122416"/>
                </a:lnTo>
                <a:lnTo>
                  <a:pt x="718859" y="122416"/>
                </a:lnTo>
                <a:lnTo>
                  <a:pt x="713815" y="122416"/>
                </a:lnTo>
                <a:lnTo>
                  <a:pt x="580605" y="122416"/>
                </a:lnTo>
                <a:close/>
                <a:moveTo>
                  <a:pt x="180977" y="0"/>
                </a:moveTo>
                <a:lnTo>
                  <a:pt x="537884" y="0"/>
                </a:lnTo>
                <a:lnTo>
                  <a:pt x="495162" y="122416"/>
                </a:lnTo>
                <a:lnTo>
                  <a:pt x="361952" y="122416"/>
                </a:lnTo>
                <a:lnTo>
                  <a:pt x="356908" y="122416"/>
                </a:lnTo>
                <a:lnTo>
                  <a:pt x="223698" y="122416"/>
                </a:lnTo>
                <a:close/>
                <a:moveTo>
                  <a:pt x="0" y="0"/>
                </a:moveTo>
                <a:lnTo>
                  <a:pt x="180977" y="0"/>
                </a:lnTo>
                <a:lnTo>
                  <a:pt x="138255" y="122416"/>
                </a:lnTo>
                <a:lnTo>
                  <a:pt x="1" y="122416"/>
                </a:lnTo>
                <a:lnTo>
                  <a:pt x="111851" y="198072"/>
                </a:lnTo>
                <a:lnTo>
                  <a:pt x="69128" y="320488"/>
                </a:lnTo>
                <a:lnTo>
                  <a:pt x="180977" y="244830"/>
                </a:lnTo>
                <a:lnTo>
                  <a:pt x="292825" y="320488"/>
                </a:lnTo>
                <a:lnTo>
                  <a:pt x="250102" y="198072"/>
                </a:lnTo>
                <a:lnTo>
                  <a:pt x="359430" y="124122"/>
                </a:lnTo>
                <a:lnTo>
                  <a:pt x="468758" y="198072"/>
                </a:lnTo>
                <a:lnTo>
                  <a:pt x="426035" y="320488"/>
                </a:lnTo>
                <a:lnTo>
                  <a:pt x="537884" y="244830"/>
                </a:lnTo>
                <a:lnTo>
                  <a:pt x="649732" y="320488"/>
                </a:lnTo>
                <a:lnTo>
                  <a:pt x="607009" y="198072"/>
                </a:lnTo>
                <a:lnTo>
                  <a:pt x="716337" y="124122"/>
                </a:lnTo>
                <a:lnTo>
                  <a:pt x="825665" y="198072"/>
                </a:lnTo>
                <a:lnTo>
                  <a:pt x="782942" y="320488"/>
                </a:lnTo>
                <a:lnTo>
                  <a:pt x="894791" y="244830"/>
                </a:lnTo>
                <a:lnTo>
                  <a:pt x="1006639" y="320488"/>
                </a:lnTo>
                <a:lnTo>
                  <a:pt x="963916" y="198072"/>
                </a:lnTo>
                <a:lnTo>
                  <a:pt x="1073244" y="124122"/>
                </a:lnTo>
                <a:lnTo>
                  <a:pt x="1182572" y="198072"/>
                </a:lnTo>
                <a:lnTo>
                  <a:pt x="1139849" y="320488"/>
                </a:lnTo>
                <a:lnTo>
                  <a:pt x="1251698" y="244830"/>
                </a:lnTo>
                <a:lnTo>
                  <a:pt x="1363546" y="320488"/>
                </a:lnTo>
                <a:lnTo>
                  <a:pt x="1320823" y="198072"/>
                </a:lnTo>
                <a:lnTo>
                  <a:pt x="1432673" y="122416"/>
                </a:lnTo>
                <a:lnTo>
                  <a:pt x="1294419" y="122416"/>
                </a:lnTo>
                <a:lnTo>
                  <a:pt x="1251698" y="0"/>
                </a:lnTo>
                <a:lnTo>
                  <a:pt x="1438275" y="0"/>
                </a:lnTo>
                <a:lnTo>
                  <a:pt x="1438275" y="320489"/>
                </a:lnTo>
                <a:lnTo>
                  <a:pt x="0" y="320489"/>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r" defTabSz="914400" rtl="1" eaLnBrk="1" latinLnBrk="0" hangingPunct="1">
              <a:defRPr sz="1800" kern="1200">
                <a:solidFill>
                  <a:schemeClr val="lt1"/>
                </a:solidFill>
                <a:latin typeface="+mn-lt"/>
                <a:ea typeface="+mn-ea"/>
                <a:cs typeface="+mn-cs"/>
              </a:defRPr>
            </a:lvl1pPr>
            <a:lvl2pPr marL="457200" algn="r" defTabSz="914400" rtl="1" eaLnBrk="1" latinLnBrk="0" hangingPunct="1">
              <a:defRPr sz="1800" kern="1200">
                <a:solidFill>
                  <a:schemeClr val="lt1"/>
                </a:solidFill>
                <a:latin typeface="+mn-lt"/>
                <a:ea typeface="+mn-ea"/>
                <a:cs typeface="+mn-cs"/>
              </a:defRPr>
            </a:lvl2pPr>
            <a:lvl3pPr marL="914400" algn="r" defTabSz="914400" rtl="1" eaLnBrk="1" latinLnBrk="0" hangingPunct="1">
              <a:defRPr sz="1800" kern="1200">
                <a:solidFill>
                  <a:schemeClr val="lt1"/>
                </a:solidFill>
                <a:latin typeface="+mn-lt"/>
                <a:ea typeface="+mn-ea"/>
                <a:cs typeface="+mn-cs"/>
              </a:defRPr>
            </a:lvl3pPr>
            <a:lvl4pPr marL="1371600" algn="r" defTabSz="914400" rtl="1" eaLnBrk="1" latinLnBrk="0" hangingPunct="1">
              <a:defRPr sz="1800" kern="1200">
                <a:solidFill>
                  <a:schemeClr val="lt1"/>
                </a:solidFill>
                <a:latin typeface="+mn-lt"/>
                <a:ea typeface="+mn-ea"/>
                <a:cs typeface="+mn-cs"/>
              </a:defRPr>
            </a:lvl4pPr>
            <a:lvl5pPr marL="1828800" algn="r" defTabSz="914400" rtl="1" eaLnBrk="1" latinLnBrk="0" hangingPunct="1">
              <a:defRPr sz="1800" kern="1200">
                <a:solidFill>
                  <a:schemeClr val="lt1"/>
                </a:solidFill>
                <a:latin typeface="+mn-lt"/>
                <a:ea typeface="+mn-ea"/>
                <a:cs typeface="+mn-cs"/>
              </a:defRPr>
            </a:lvl5pPr>
            <a:lvl6pPr marL="2286000" algn="r" defTabSz="914400" rtl="1" eaLnBrk="1" latinLnBrk="0" hangingPunct="1">
              <a:defRPr sz="1800" kern="1200">
                <a:solidFill>
                  <a:schemeClr val="lt1"/>
                </a:solidFill>
                <a:latin typeface="+mn-lt"/>
                <a:ea typeface="+mn-ea"/>
                <a:cs typeface="+mn-cs"/>
              </a:defRPr>
            </a:lvl6pPr>
            <a:lvl7pPr marL="2743200" algn="r" defTabSz="914400" rtl="1" eaLnBrk="1" latinLnBrk="0" hangingPunct="1">
              <a:defRPr sz="1800" kern="1200">
                <a:solidFill>
                  <a:schemeClr val="lt1"/>
                </a:solidFill>
                <a:latin typeface="+mn-lt"/>
                <a:ea typeface="+mn-ea"/>
                <a:cs typeface="+mn-cs"/>
              </a:defRPr>
            </a:lvl7pPr>
            <a:lvl8pPr marL="3200400" algn="r" defTabSz="914400" rtl="1" eaLnBrk="1" latinLnBrk="0" hangingPunct="1">
              <a:defRPr sz="1800" kern="1200">
                <a:solidFill>
                  <a:schemeClr val="lt1"/>
                </a:solidFill>
                <a:latin typeface="+mn-lt"/>
                <a:ea typeface="+mn-ea"/>
                <a:cs typeface="+mn-cs"/>
              </a:defRPr>
            </a:lvl8pPr>
            <a:lvl9pPr marL="3657600" algn="r" defTabSz="914400" rtl="1"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4</xdr:col>
      <xdr:colOff>380998</xdr:colOff>
      <xdr:row>16</xdr:row>
      <xdr:rowOff>14317</xdr:rowOff>
    </xdr:from>
    <xdr:to>
      <xdr:col>10</xdr:col>
      <xdr:colOff>571500</xdr:colOff>
      <xdr:row>22</xdr:row>
      <xdr:rowOff>169332</xdr:rowOff>
    </xdr:to>
    <xdr:grpSp>
      <xdr:nvGrpSpPr>
        <xdr:cNvPr id="89" name="مجموعة 88">
          <a:extLst>
            <a:ext uri="{FF2B5EF4-FFF2-40B4-BE49-F238E27FC236}">
              <a16:creationId xmlns:a16="http://schemas.microsoft.com/office/drawing/2014/main" id="{3522C9CE-7F64-4E45-AD30-C28CD52B5E6F}"/>
            </a:ext>
          </a:extLst>
        </xdr:cNvPr>
        <xdr:cNvGrpSpPr/>
      </xdr:nvGrpSpPr>
      <xdr:grpSpPr>
        <a:xfrm>
          <a:off x="3073398" y="3265517"/>
          <a:ext cx="4229102" cy="1374215"/>
          <a:chOff x="3070410" y="3128805"/>
          <a:chExt cx="4224619" cy="1363756"/>
        </a:xfrm>
      </xdr:grpSpPr>
      <xdr:graphicFrame macro="">
        <xdr:nvGraphicFramePr>
          <xdr:cNvPr id="54" name="مخطط 53">
            <a:extLst>
              <a:ext uri="{FF2B5EF4-FFF2-40B4-BE49-F238E27FC236}">
                <a16:creationId xmlns:a16="http://schemas.microsoft.com/office/drawing/2014/main" id="{A78666DA-8068-46C7-8EE2-AC887D10B405}"/>
              </a:ext>
            </a:extLst>
          </xdr:cNvPr>
          <xdr:cNvGraphicFramePr>
            <a:graphicFrameLocks/>
          </xdr:cNvGraphicFramePr>
        </xdr:nvGraphicFramePr>
        <xdr:xfrm>
          <a:off x="3070410" y="3128805"/>
          <a:ext cx="1344706" cy="1363756"/>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5" name="مخطط 54">
            <a:extLst>
              <a:ext uri="{FF2B5EF4-FFF2-40B4-BE49-F238E27FC236}">
                <a16:creationId xmlns:a16="http://schemas.microsoft.com/office/drawing/2014/main" id="{ABFE19B6-74EC-4FEA-B699-3C6144B579EF}"/>
              </a:ext>
            </a:extLst>
          </xdr:cNvPr>
          <xdr:cNvGraphicFramePr>
            <a:graphicFrameLocks/>
          </xdr:cNvGraphicFramePr>
        </xdr:nvGraphicFramePr>
        <xdr:xfrm>
          <a:off x="5950323" y="3128805"/>
          <a:ext cx="1344706" cy="1363756"/>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46" name="رسم 45" descr="ملف تعريف ذكر">
            <a:extLst>
              <a:ext uri="{FF2B5EF4-FFF2-40B4-BE49-F238E27FC236}">
                <a16:creationId xmlns:a16="http://schemas.microsoft.com/office/drawing/2014/main" id="{79D0DE3D-C782-44E3-AE7B-539F686FFD2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5345207" y="3419957"/>
            <a:ext cx="822960" cy="822960"/>
          </a:xfrm>
          <a:prstGeom prst="rect">
            <a:avLst/>
          </a:prstGeom>
        </xdr:spPr>
      </xdr:pic>
      <xdr:pic>
        <xdr:nvPicPr>
          <xdr:cNvPr id="85" name="رسم 84" descr="ملف تعريف أنثى">
            <a:extLst>
              <a:ext uri="{FF2B5EF4-FFF2-40B4-BE49-F238E27FC236}">
                <a16:creationId xmlns:a16="http://schemas.microsoft.com/office/drawing/2014/main" id="{2F043316-ECF1-4B35-8C8B-383AB12BE02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251354" y="3431158"/>
            <a:ext cx="822960" cy="822960"/>
          </a:xfrm>
          <a:prstGeom prst="rect">
            <a:avLst/>
          </a:prstGeom>
        </xdr:spPr>
      </xdr:pic>
      <xdr:sp macro="" textlink="'Gender-PivT'!$B$9">
        <xdr:nvSpPr>
          <xdr:cNvPr id="86" name="مربع نص 85">
            <a:extLst>
              <a:ext uri="{FF2B5EF4-FFF2-40B4-BE49-F238E27FC236}">
                <a16:creationId xmlns:a16="http://schemas.microsoft.com/office/drawing/2014/main" id="{650C2759-3EDF-4115-A2D9-8252B581F44B}"/>
              </a:ext>
            </a:extLst>
          </xdr:cNvPr>
          <xdr:cNvSpPr txBox="1"/>
        </xdr:nvSpPr>
        <xdr:spPr>
          <a:xfrm>
            <a:off x="3372652" y="3596449"/>
            <a:ext cx="735424" cy="399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7A1ADFF-9E0C-445F-8626-6C1B84447742}" type="TxLink">
              <a:rPr lang="en-US" sz="1800" b="0" i="0" u="none" strike="noStrike">
                <a:solidFill>
                  <a:srgbClr val="C026AE"/>
                </a:solidFill>
                <a:latin typeface="Segoe UI Black" panose="020B0A02040204020203" pitchFamily="34" charset="0"/>
                <a:ea typeface="Segoe UI Black" panose="020B0A02040204020203" pitchFamily="34" charset="0"/>
                <a:cs typeface="Calibri"/>
              </a:rPr>
              <a:pPr marL="0" indent="0" algn="ctr"/>
              <a:t>588</a:t>
            </a:fld>
            <a:endParaRPr lang="en-US" sz="1800" b="0" i="0" u="none" strike="noStrike">
              <a:solidFill>
                <a:srgbClr val="C026AE"/>
              </a:solidFill>
              <a:latin typeface="Segoe UI Black" panose="020B0A02040204020203" pitchFamily="34" charset="0"/>
              <a:ea typeface="Segoe UI Black" panose="020B0A02040204020203" pitchFamily="34" charset="0"/>
              <a:cs typeface="Calibri"/>
            </a:endParaRPr>
          </a:p>
        </xdr:txBody>
      </xdr:sp>
      <xdr:sp macro="" textlink="'Gender-PivT'!$B$10">
        <xdr:nvSpPr>
          <xdr:cNvPr id="87" name="مربع نص 86">
            <a:extLst>
              <a:ext uri="{FF2B5EF4-FFF2-40B4-BE49-F238E27FC236}">
                <a16:creationId xmlns:a16="http://schemas.microsoft.com/office/drawing/2014/main" id="{399668C4-01E8-4F9E-A79E-96EE9FD5F754}"/>
              </a:ext>
            </a:extLst>
          </xdr:cNvPr>
          <xdr:cNvSpPr txBox="1"/>
        </xdr:nvSpPr>
        <xdr:spPr>
          <a:xfrm>
            <a:off x="6270493" y="3569555"/>
            <a:ext cx="735424" cy="399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4D98577-D511-4C62-86CE-5F297D0FC5E7}" type="TxLink">
              <a:rPr lang="en-US" sz="1800" b="0" i="0" u="none" strike="noStrike">
                <a:solidFill>
                  <a:srgbClr val="4972C3"/>
                </a:solidFill>
                <a:latin typeface="Segoe UI Black" panose="020B0A02040204020203" pitchFamily="34" charset="0"/>
                <a:ea typeface="Segoe UI Black" panose="020B0A02040204020203" pitchFamily="34" charset="0"/>
                <a:cs typeface="Calibri"/>
              </a:rPr>
              <a:pPr marL="0" indent="0" algn="ctr"/>
              <a:t>882</a:t>
            </a:fld>
            <a:endParaRPr lang="en-US" sz="1800" b="0" i="0" u="none" strike="noStrike">
              <a:solidFill>
                <a:srgbClr val="4972C3"/>
              </a:solidFill>
              <a:latin typeface="Segoe UI Black" panose="020B0A02040204020203" pitchFamily="34" charset="0"/>
              <a:ea typeface="Segoe UI Black" panose="020B0A02040204020203" pitchFamily="34" charset="0"/>
              <a:cs typeface="Calibri"/>
            </a:endParaRPr>
          </a:p>
        </xdr:txBody>
      </xdr:sp>
    </xdr:grpSp>
    <xdr:clientData/>
  </xdr:twoCellAnchor>
  <xdr:twoCellAnchor>
    <xdr:from>
      <xdr:col>4</xdr:col>
      <xdr:colOff>464887</xdr:colOff>
      <xdr:row>10</xdr:row>
      <xdr:rowOff>114940</xdr:rowOff>
    </xdr:from>
    <xdr:to>
      <xdr:col>10</xdr:col>
      <xdr:colOff>56030</xdr:colOff>
      <xdr:row>12</xdr:row>
      <xdr:rowOff>82283</xdr:rowOff>
    </xdr:to>
    <xdr:sp macro="" textlink="">
      <xdr:nvSpPr>
        <xdr:cNvPr id="88" name="مربع نص 87">
          <a:extLst>
            <a:ext uri="{FF2B5EF4-FFF2-40B4-BE49-F238E27FC236}">
              <a16:creationId xmlns:a16="http://schemas.microsoft.com/office/drawing/2014/main" id="{FB7C5FDC-5048-449B-A47A-FCD705F02823}"/>
            </a:ext>
          </a:extLst>
        </xdr:cNvPr>
        <xdr:cNvSpPr txBox="1"/>
      </xdr:nvSpPr>
      <xdr:spPr>
        <a:xfrm>
          <a:off x="3154299" y="2131999"/>
          <a:ext cx="3625260" cy="370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lumMod val="95000"/>
                  <a:lumOff val="5000"/>
                </a:schemeClr>
              </a:solidFill>
              <a:latin typeface="Segoe UI Semibold" panose="020B0702040204020203" pitchFamily="34" charset="0"/>
              <a:cs typeface="Segoe UI Semibold" panose="020B0702040204020203" pitchFamily="34" charset="0"/>
            </a:rPr>
            <a:t>Total</a:t>
          </a:r>
          <a:r>
            <a:rPr lang="en-US" sz="1800" b="1" baseline="0">
              <a:solidFill>
                <a:schemeClr val="tx1">
                  <a:lumMod val="95000"/>
                  <a:lumOff val="5000"/>
                </a:schemeClr>
              </a:solidFill>
              <a:latin typeface="Segoe UI Semibold" panose="020B0702040204020203" pitchFamily="34" charset="0"/>
              <a:cs typeface="Segoe UI Semibold" panose="020B0702040204020203" pitchFamily="34" charset="0"/>
            </a:rPr>
            <a:t> Employees by Gender</a:t>
          </a:r>
          <a:endParaRPr lang="en-US" sz="1800" b="1">
            <a:solidFill>
              <a:schemeClr val="tx1">
                <a:lumMod val="95000"/>
                <a:lumOff val="5000"/>
              </a:schemeClr>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6</xdr:col>
      <xdr:colOff>212912</xdr:colOff>
      <xdr:row>13</xdr:row>
      <xdr:rowOff>59019</xdr:rowOff>
    </xdr:from>
    <xdr:to>
      <xdr:col>9</xdr:col>
      <xdr:colOff>24654</xdr:colOff>
      <xdr:row>16</xdr:row>
      <xdr:rowOff>59019</xdr:rowOff>
    </xdr:to>
    <mc:AlternateContent xmlns:mc="http://schemas.openxmlformats.org/markup-compatibility/2006">
      <mc:Choice xmlns:a14="http://schemas.microsoft.com/office/drawing/2010/main" Requires="a14">
        <xdr:graphicFrame macro="">
          <xdr:nvGraphicFramePr>
            <xdr:cNvPr id="90" name="Gender 3">
              <a:extLst>
                <a:ext uri="{FF2B5EF4-FFF2-40B4-BE49-F238E27FC236}">
                  <a16:creationId xmlns:a16="http://schemas.microsoft.com/office/drawing/2014/main" id="{5C2BBAD1-CD2F-458E-B1CF-044824AAA00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4251512" y="2700619"/>
              <a:ext cx="1831042" cy="609600"/>
            </a:xfrm>
            <a:prstGeom prst="rect">
              <a:avLst/>
            </a:prstGeom>
            <a:solidFill>
              <a:prstClr val="white"/>
            </a:solidFill>
            <a:ln w="1">
              <a:solidFill>
                <a:prstClr val="green"/>
              </a:solidFill>
            </a:ln>
          </xdr:spPr>
          <xdr:txBody>
            <a:bodyPr vertOverflow="clip" horzOverflow="clip"/>
            <a:lstStyle/>
            <a:p>
              <a:r>
                <a:rPr lang="en-US"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xdr:from>
      <xdr:col>11</xdr:col>
      <xdr:colOff>89645</xdr:colOff>
      <xdr:row>12</xdr:row>
      <xdr:rowOff>100852</xdr:rowOff>
    </xdr:from>
    <xdr:to>
      <xdr:col>18</xdr:col>
      <xdr:colOff>595254</xdr:colOff>
      <xdr:row>23</xdr:row>
      <xdr:rowOff>87405</xdr:rowOff>
    </xdr:to>
    <xdr:graphicFrame macro="">
      <xdr:nvGraphicFramePr>
        <xdr:cNvPr id="91" name="مخطط 90">
          <a:extLst>
            <a:ext uri="{FF2B5EF4-FFF2-40B4-BE49-F238E27FC236}">
              <a16:creationId xmlns:a16="http://schemas.microsoft.com/office/drawing/2014/main" id="{8E763BDE-3F42-41E2-B7A0-3436A5ACC1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157847</xdr:colOff>
      <xdr:row>10</xdr:row>
      <xdr:rowOff>99252</xdr:rowOff>
    </xdr:from>
    <xdr:to>
      <xdr:col>16</xdr:col>
      <xdr:colOff>421342</xdr:colOff>
      <xdr:row>12</xdr:row>
      <xdr:rowOff>66595</xdr:rowOff>
    </xdr:to>
    <xdr:sp macro="" textlink="">
      <xdr:nvSpPr>
        <xdr:cNvPr id="92" name="مربع نص 91">
          <a:extLst>
            <a:ext uri="{FF2B5EF4-FFF2-40B4-BE49-F238E27FC236}">
              <a16:creationId xmlns:a16="http://schemas.microsoft.com/office/drawing/2014/main" id="{4CEABEE8-507D-4613-B993-CC5BDC0210F5}"/>
            </a:ext>
          </a:extLst>
        </xdr:cNvPr>
        <xdr:cNvSpPr txBox="1"/>
      </xdr:nvSpPr>
      <xdr:spPr>
        <a:xfrm>
          <a:off x="7553729" y="2116311"/>
          <a:ext cx="3625260" cy="370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lumMod val="95000"/>
                  <a:lumOff val="5000"/>
                </a:schemeClr>
              </a:solidFill>
              <a:latin typeface="Segoe UI Semibold" panose="020B0702040204020203" pitchFamily="34" charset="0"/>
              <a:cs typeface="Segoe UI Semibold" panose="020B0702040204020203" pitchFamily="34" charset="0"/>
            </a:rPr>
            <a:t>Education wise Attrition </a:t>
          </a:r>
        </a:p>
      </xdr:txBody>
    </xdr:sp>
    <xdr:clientData/>
  </xdr:twoCellAnchor>
  <xdr:twoCellAnchor>
    <xdr:from>
      <xdr:col>19</xdr:col>
      <xdr:colOff>198188</xdr:colOff>
      <xdr:row>10</xdr:row>
      <xdr:rowOff>105976</xdr:rowOff>
    </xdr:from>
    <xdr:to>
      <xdr:col>24</xdr:col>
      <xdr:colOff>461683</xdr:colOff>
      <xdr:row>12</xdr:row>
      <xdr:rowOff>73319</xdr:rowOff>
    </xdr:to>
    <xdr:sp macro="" textlink="">
      <xdr:nvSpPr>
        <xdr:cNvPr id="93" name="مربع نص 92">
          <a:extLst>
            <a:ext uri="{FF2B5EF4-FFF2-40B4-BE49-F238E27FC236}">
              <a16:creationId xmlns:a16="http://schemas.microsoft.com/office/drawing/2014/main" id="{CA45D848-6259-47EA-9C69-BD7633BBF987}"/>
            </a:ext>
          </a:extLst>
        </xdr:cNvPr>
        <xdr:cNvSpPr txBox="1"/>
      </xdr:nvSpPr>
      <xdr:spPr>
        <a:xfrm>
          <a:off x="12972894" y="2123035"/>
          <a:ext cx="3625260" cy="370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lumMod val="95000"/>
                  <a:lumOff val="5000"/>
                </a:schemeClr>
              </a:solidFill>
              <a:latin typeface="Segoe UI Semibold" panose="020B0702040204020203" pitchFamily="34" charset="0"/>
              <a:cs typeface="Segoe UI Semibold" panose="020B0702040204020203" pitchFamily="34" charset="0"/>
            </a:rPr>
            <a:t>Attrition by Job Role</a:t>
          </a:r>
        </a:p>
      </xdr:txBody>
    </xdr:sp>
    <xdr:clientData/>
  </xdr:twoCellAnchor>
  <xdr:twoCellAnchor>
    <xdr:from>
      <xdr:col>4</xdr:col>
      <xdr:colOff>485058</xdr:colOff>
      <xdr:row>24</xdr:row>
      <xdr:rowOff>641</xdr:rowOff>
    </xdr:from>
    <xdr:to>
      <xdr:col>10</xdr:col>
      <xdr:colOff>76201</xdr:colOff>
      <xdr:row>25</xdr:row>
      <xdr:rowOff>169690</xdr:rowOff>
    </xdr:to>
    <xdr:sp macro="" textlink="">
      <xdr:nvSpPr>
        <xdr:cNvPr id="94" name="مربع نص 93">
          <a:extLst>
            <a:ext uri="{FF2B5EF4-FFF2-40B4-BE49-F238E27FC236}">
              <a16:creationId xmlns:a16="http://schemas.microsoft.com/office/drawing/2014/main" id="{5E48BF76-D506-46DF-925A-B20D67CF45E8}"/>
            </a:ext>
          </a:extLst>
        </xdr:cNvPr>
        <xdr:cNvSpPr txBox="1"/>
      </xdr:nvSpPr>
      <xdr:spPr>
        <a:xfrm>
          <a:off x="3174470" y="4841582"/>
          <a:ext cx="3625260" cy="370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lumMod val="95000"/>
                  <a:lumOff val="5000"/>
                </a:schemeClr>
              </a:solidFill>
              <a:latin typeface="Segoe UI Semibold" panose="020B0702040204020203" pitchFamily="34" charset="0"/>
              <a:cs typeface="Segoe UI Semibold" panose="020B0702040204020203" pitchFamily="34" charset="0"/>
            </a:rPr>
            <a:t>Department</a:t>
          </a:r>
          <a:r>
            <a:rPr lang="en-US" sz="1800" b="1" baseline="0">
              <a:solidFill>
                <a:schemeClr val="tx1">
                  <a:lumMod val="95000"/>
                  <a:lumOff val="5000"/>
                </a:schemeClr>
              </a:solidFill>
              <a:latin typeface="Segoe UI Semibold" panose="020B0702040204020203" pitchFamily="34" charset="0"/>
              <a:cs typeface="Segoe UI Semibold" panose="020B0702040204020203" pitchFamily="34" charset="0"/>
            </a:rPr>
            <a:t> wise Attrition</a:t>
          </a:r>
          <a:endParaRPr lang="en-US" sz="1800" b="1">
            <a:solidFill>
              <a:schemeClr val="tx1">
                <a:lumMod val="95000"/>
                <a:lumOff val="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11</xdr:col>
      <xdr:colOff>200429</xdr:colOff>
      <xdr:row>23</xdr:row>
      <xdr:rowOff>197864</xdr:rowOff>
    </xdr:from>
    <xdr:to>
      <xdr:col>16</xdr:col>
      <xdr:colOff>463924</xdr:colOff>
      <xdr:row>25</xdr:row>
      <xdr:rowOff>165207</xdr:rowOff>
    </xdr:to>
    <xdr:sp macro="" textlink="">
      <xdr:nvSpPr>
        <xdr:cNvPr id="95" name="مربع نص 94">
          <a:extLst>
            <a:ext uri="{FF2B5EF4-FFF2-40B4-BE49-F238E27FC236}">
              <a16:creationId xmlns:a16="http://schemas.microsoft.com/office/drawing/2014/main" id="{543DA294-D6B3-434E-A2E1-CC1D962623AD}"/>
            </a:ext>
          </a:extLst>
        </xdr:cNvPr>
        <xdr:cNvSpPr txBox="1"/>
      </xdr:nvSpPr>
      <xdr:spPr>
        <a:xfrm>
          <a:off x="7596311" y="4837099"/>
          <a:ext cx="3625260" cy="370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lumMod val="95000"/>
                  <a:lumOff val="5000"/>
                </a:schemeClr>
              </a:solidFill>
              <a:latin typeface="Segoe UI Semibold" panose="020B0702040204020203" pitchFamily="34" charset="0"/>
              <a:cs typeface="Segoe UI Semibold" panose="020B0702040204020203" pitchFamily="34" charset="0"/>
            </a:rPr>
            <a:t>Attrition by Age Group</a:t>
          </a:r>
        </a:p>
      </xdr:txBody>
    </xdr:sp>
    <xdr:clientData/>
  </xdr:twoCellAnchor>
  <xdr:twoCellAnchor>
    <xdr:from>
      <xdr:col>17</xdr:col>
      <xdr:colOff>179294</xdr:colOff>
      <xdr:row>24</xdr:row>
      <xdr:rowOff>11206</xdr:rowOff>
    </xdr:from>
    <xdr:to>
      <xdr:col>22</xdr:col>
      <xdr:colOff>442789</xdr:colOff>
      <xdr:row>25</xdr:row>
      <xdr:rowOff>180255</xdr:rowOff>
    </xdr:to>
    <xdr:sp macro="" textlink="">
      <xdr:nvSpPr>
        <xdr:cNvPr id="96" name="مربع نص 95">
          <a:extLst>
            <a:ext uri="{FF2B5EF4-FFF2-40B4-BE49-F238E27FC236}">
              <a16:creationId xmlns:a16="http://schemas.microsoft.com/office/drawing/2014/main" id="{4CFA811B-E8F6-4344-903C-DDD795D3F051}"/>
            </a:ext>
          </a:extLst>
        </xdr:cNvPr>
        <xdr:cNvSpPr txBox="1"/>
      </xdr:nvSpPr>
      <xdr:spPr>
        <a:xfrm>
          <a:off x="11609294" y="4852147"/>
          <a:ext cx="3625260" cy="370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lumMod val="95000"/>
                  <a:lumOff val="5000"/>
                </a:schemeClr>
              </a:solidFill>
              <a:latin typeface="Segoe UI Semibold" panose="020B0702040204020203" pitchFamily="34" charset="0"/>
              <a:cs typeface="Segoe UI Semibold" panose="020B0702040204020203" pitchFamily="34" charset="0"/>
            </a:rPr>
            <a:t>Attritino by Marital Status</a:t>
          </a:r>
        </a:p>
      </xdr:txBody>
    </xdr:sp>
    <xdr:clientData/>
  </xdr:twoCellAnchor>
  <xdr:twoCellAnchor>
    <xdr:from>
      <xdr:col>21</xdr:col>
      <xdr:colOff>667870</xdr:colOff>
      <xdr:row>23</xdr:row>
      <xdr:rowOff>197224</xdr:rowOff>
    </xdr:from>
    <xdr:to>
      <xdr:col>24</xdr:col>
      <xdr:colOff>403411</xdr:colOff>
      <xdr:row>25</xdr:row>
      <xdr:rowOff>164567</xdr:rowOff>
    </xdr:to>
    <xdr:sp macro="" textlink="">
      <xdr:nvSpPr>
        <xdr:cNvPr id="97" name="مربع نص 96">
          <a:extLst>
            <a:ext uri="{FF2B5EF4-FFF2-40B4-BE49-F238E27FC236}">
              <a16:creationId xmlns:a16="http://schemas.microsoft.com/office/drawing/2014/main" id="{8D4E23A5-845F-42BE-B34A-56561A43B596}"/>
            </a:ext>
          </a:extLst>
        </xdr:cNvPr>
        <xdr:cNvSpPr txBox="1"/>
      </xdr:nvSpPr>
      <xdr:spPr>
        <a:xfrm>
          <a:off x="14787282" y="4836459"/>
          <a:ext cx="1752600" cy="370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lumMod val="95000"/>
                  <a:lumOff val="5000"/>
                </a:schemeClr>
              </a:solidFill>
              <a:latin typeface="Segoe UI Semibold" panose="020B0702040204020203" pitchFamily="34" charset="0"/>
              <a:cs typeface="Segoe UI Semibold" panose="020B0702040204020203" pitchFamily="34" charset="0"/>
            </a:rPr>
            <a:t>Filter Panel</a:t>
          </a:r>
        </a:p>
      </xdr:txBody>
    </xdr:sp>
    <xdr:clientData/>
  </xdr:twoCellAnchor>
  <xdr:twoCellAnchor>
    <xdr:from>
      <xdr:col>19</xdr:col>
      <xdr:colOff>115373</xdr:colOff>
      <xdr:row>12</xdr:row>
      <xdr:rowOff>64010</xdr:rowOff>
    </xdr:from>
    <xdr:to>
      <xdr:col>26</xdr:col>
      <xdr:colOff>163783</xdr:colOff>
      <xdr:row>23</xdr:row>
      <xdr:rowOff>39806</xdr:rowOff>
    </xdr:to>
    <mc:AlternateContent xmlns:mc="http://schemas.openxmlformats.org/markup-compatibility/2006">
      <mc:Choice xmlns:cx1="http://schemas.microsoft.com/office/drawing/2015/9/8/chartex" Requires="cx1">
        <xdr:graphicFrame macro="">
          <xdr:nvGraphicFramePr>
            <xdr:cNvPr id="98" name="مخطط 97">
              <a:extLst>
                <a:ext uri="{FF2B5EF4-FFF2-40B4-BE49-F238E27FC236}">
                  <a16:creationId xmlns:a16="http://schemas.microsoft.com/office/drawing/2014/main" id="{25C702B8-EC86-4377-A717-17C2F91C72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904273" y="2502410"/>
              <a:ext cx="4760110" cy="2210996"/>
            </a:xfrm>
            <a:prstGeom prst="rect">
              <a:avLst/>
            </a:prstGeom>
            <a:solidFill>
              <a:prstClr val="white"/>
            </a:solidFill>
            <a:ln w="1">
              <a:solidFill>
                <a:prstClr val="green"/>
              </a:solidFill>
            </a:ln>
          </xdr:spPr>
          <xdr:txBody>
            <a:bodyPr vertOverflow="clip" horzOverflow="clip"/>
            <a:lstStyle/>
            <a:p>
              <a:r>
                <a:rPr lang="en-US" sz="1100"/>
                <a:t>هذا المخطط غير متوفر في إصدار Excel.‏
سيؤدي تحرير هذا الشكل أو حفظ هذا المصنف بتنسيق ملف مختلف إلى تعطيل التخطيط بشكل دائم.</a:t>
              </a:r>
            </a:p>
          </xdr:txBody>
        </xdr:sp>
      </mc:Fallback>
    </mc:AlternateContent>
    <xdr:clientData/>
  </xdr:twoCellAnchor>
  <xdr:twoCellAnchor>
    <xdr:from>
      <xdr:col>4</xdr:col>
      <xdr:colOff>530681</xdr:colOff>
      <xdr:row>26</xdr:row>
      <xdr:rowOff>5444</xdr:rowOff>
    </xdr:from>
    <xdr:to>
      <xdr:col>11</xdr:col>
      <xdr:colOff>19053</xdr:colOff>
      <xdr:row>37</xdr:row>
      <xdr:rowOff>54428</xdr:rowOff>
    </xdr:to>
    <xdr:graphicFrame macro="">
      <xdr:nvGraphicFramePr>
        <xdr:cNvPr id="101" name="مخطط 100">
          <a:extLst>
            <a:ext uri="{FF2B5EF4-FFF2-40B4-BE49-F238E27FC236}">
              <a16:creationId xmlns:a16="http://schemas.microsoft.com/office/drawing/2014/main" id="{EA3155A2-5BC1-4DCA-8D25-6229EFB518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114300</xdr:colOff>
      <xdr:row>26</xdr:row>
      <xdr:rowOff>50800</xdr:rowOff>
    </xdr:from>
    <xdr:to>
      <xdr:col>16</xdr:col>
      <xdr:colOff>596900</xdr:colOff>
      <xdr:row>36</xdr:row>
      <xdr:rowOff>63500</xdr:rowOff>
    </xdr:to>
    <xdr:graphicFrame macro="">
      <xdr:nvGraphicFramePr>
        <xdr:cNvPr id="102" name="مخطط 101">
          <a:extLst>
            <a:ext uri="{FF2B5EF4-FFF2-40B4-BE49-F238E27FC236}">
              <a16:creationId xmlns:a16="http://schemas.microsoft.com/office/drawing/2014/main" id="{51065A32-FFD7-4DB1-9B6C-3F8296B915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139700</xdr:colOff>
      <xdr:row>26</xdr:row>
      <xdr:rowOff>0</xdr:rowOff>
    </xdr:from>
    <xdr:to>
      <xdr:col>21</xdr:col>
      <xdr:colOff>482600</xdr:colOff>
      <xdr:row>36</xdr:row>
      <xdr:rowOff>63500</xdr:rowOff>
    </xdr:to>
    <mc:AlternateContent xmlns:mc="http://schemas.openxmlformats.org/markup-compatibility/2006">
      <mc:Choice xmlns:cx2="http://schemas.microsoft.com/office/drawing/2015/10/21/chartex" Requires="cx2">
        <xdr:graphicFrame macro="">
          <xdr:nvGraphicFramePr>
            <xdr:cNvPr id="103" name="مخطط 102">
              <a:extLst>
                <a:ext uri="{FF2B5EF4-FFF2-40B4-BE49-F238E27FC236}">
                  <a16:creationId xmlns:a16="http://schemas.microsoft.com/office/drawing/2014/main" id="{495BA541-3A8B-491C-8EEA-8DE291B4DD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1582400" y="5283200"/>
              <a:ext cx="3035300" cy="2095500"/>
            </a:xfrm>
            <a:prstGeom prst="rect">
              <a:avLst/>
            </a:prstGeom>
            <a:solidFill>
              <a:prstClr val="white"/>
            </a:solidFill>
            <a:ln w="1">
              <a:solidFill>
                <a:prstClr val="green"/>
              </a:solidFill>
            </a:ln>
          </xdr:spPr>
          <xdr:txBody>
            <a:bodyPr vertOverflow="clip" horzOverflow="clip"/>
            <a:lstStyle/>
            <a:p>
              <a:r>
                <a:rPr lang="en-US" sz="1100"/>
                <a:t>هذا المخطط غير متوفر في إصدار Excel.‏
سيؤدي تحرير هذا الشكل أو حفظ هذا المصنف بتنسيق ملف مختلف إلى تعطيل التخطيط بشكل دائم.</a:t>
              </a:r>
            </a:p>
          </xdr:txBody>
        </xdr:sp>
      </mc:Fallback>
    </mc:AlternateContent>
    <xdr:clientData/>
  </xdr:twoCellAnchor>
  <xdr:twoCellAnchor editAs="oneCell">
    <xdr:from>
      <xdr:col>21</xdr:col>
      <xdr:colOff>584200</xdr:colOff>
      <xdr:row>27</xdr:row>
      <xdr:rowOff>25400</xdr:rowOff>
    </xdr:from>
    <xdr:to>
      <xdr:col>23</xdr:col>
      <xdr:colOff>101600</xdr:colOff>
      <xdr:row>36</xdr:row>
      <xdr:rowOff>101599</xdr:rowOff>
    </xdr:to>
    <mc:AlternateContent xmlns:mc="http://schemas.openxmlformats.org/markup-compatibility/2006">
      <mc:Choice xmlns:a14="http://schemas.microsoft.com/office/drawing/2010/main" Requires="a14">
        <xdr:graphicFrame macro="">
          <xdr:nvGraphicFramePr>
            <xdr:cNvPr id="104" name="Department 1">
              <a:extLst>
                <a:ext uri="{FF2B5EF4-FFF2-40B4-BE49-F238E27FC236}">
                  <a16:creationId xmlns:a16="http://schemas.microsoft.com/office/drawing/2014/main" id="{73697D70-FF4F-46EA-814A-19CE093F440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719300" y="5511800"/>
              <a:ext cx="863600" cy="1904999"/>
            </a:xfrm>
            <a:prstGeom prst="rect">
              <a:avLst/>
            </a:prstGeom>
            <a:solidFill>
              <a:prstClr val="white"/>
            </a:solidFill>
            <a:ln w="1">
              <a:solidFill>
                <a:prstClr val="green"/>
              </a:solidFill>
            </a:ln>
          </xdr:spPr>
          <xdr:txBody>
            <a:bodyPr vertOverflow="clip" horzOverflow="clip"/>
            <a:lstStyle/>
            <a:p>
              <a:r>
                <a:rPr lang="en-US"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editAs="oneCell">
    <xdr:from>
      <xdr:col>23</xdr:col>
      <xdr:colOff>193040</xdr:colOff>
      <xdr:row>27</xdr:row>
      <xdr:rowOff>12700</xdr:rowOff>
    </xdr:from>
    <xdr:to>
      <xdr:col>26</xdr:col>
      <xdr:colOff>101600</xdr:colOff>
      <xdr:row>36</xdr:row>
      <xdr:rowOff>88899</xdr:rowOff>
    </xdr:to>
    <mc:AlternateContent xmlns:mc="http://schemas.openxmlformats.org/markup-compatibility/2006">
      <mc:Choice xmlns:a14="http://schemas.microsoft.com/office/drawing/2010/main" Requires="a14">
        <xdr:graphicFrame macro="">
          <xdr:nvGraphicFramePr>
            <xdr:cNvPr id="105" name="Education Field 3">
              <a:extLst>
                <a:ext uri="{FF2B5EF4-FFF2-40B4-BE49-F238E27FC236}">
                  <a16:creationId xmlns:a16="http://schemas.microsoft.com/office/drawing/2014/main" id="{1A8EEE30-C51A-4B40-8788-983DB9DCF877}"/>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5674340" y="5499100"/>
              <a:ext cx="1927860" cy="1904999"/>
            </a:xfrm>
            <a:prstGeom prst="rect">
              <a:avLst/>
            </a:prstGeom>
            <a:solidFill>
              <a:prstClr val="white"/>
            </a:solidFill>
            <a:ln w="1">
              <a:solidFill>
                <a:prstClr val="green"/>
              </a:solidFill>
            </a:ln>
          </xdr:spPr>
          <xdr:txBody>
            <a:bodyPr vertOverflow="clip" horzOverflow="clip"/>
            <a:lstStyle/>
            <a:p>
              <a:r>
                <a:rPr lang="en-US"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xdr:from>
      <xdr:col>23</xdr:col>
      <xdr:colOff>547273</xdr:colOff>
      <xdr:row>25</xdr:row>
      <xdr:rowOff>126783</xdr:rowOff>
    </xdr:from>
    <xdr:to>
      <xdr:col>25</xdr:col>
      <xdr:colOff>647700</xdr:colOff>
      <xdr:row>27</xdr:row>
      <xdr:rowOff>0</xdr:rowOff>
    </xdr:to>
    <xdr:sp macro="" textlink="">
      <xdr:nvSpPr>
        <xdr:cNvPr id="106" name="مربع نص 105">
          <a:extLst>
            <a:ext uri="{FF2B5EF4-FFF2-40B4-BE49-F238E27FC236}">
              <a16:creationId xmlns:a16="http://schemas.microsoft.com/office/drawing/2014/main" id="{FF901B1C-708D-4A3B-A2F7-851CB6B30566}"/>
            </a:ext>
          </a:extLst>
        </xdr:cNvPr>
        <xdr:cNvSpPr txBox="1"/>
      </xdr:nvSpPr>
      <xdr:spPr>
        <a:xfrm>
          <a:off x="16028573" y="5206783"/>
          <a:ext cx="1446627" cy="279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solidFill>
                <a:schemeClr val="tx2">
                  <a:lumMod val="95000"/>
                  <a:lumOff val="5000"/>
                </a:schemeClr>
              </a:solidFill>
              <a:latin typeface="Segoe UI Semibold" panose="020B0702040204020203" pitchFamily="34" charset="0"/>
              <a:cs typeface="Segoe UI Semibold" panose="020B0702040204020203" pitchFamily="34" charset="0"/>
            </a:rPr>
            <a:t>Education  </a:t>
          </a:r>
        </a:p>
      </xdr:txBody>
    </xdr:sp>
    <xdr:clientData/>
  </xdr:twoCellAnchor>
  <xdr:twoCellAnchor>
    <xdr:from>
      <xdr:col>21</xdr:col>
      <xdr:colOff>559973</xdr:colOff>
      <xdr:row>25</xdr:row>
      <xdr:rowOff>139483</xdr:rowOff>
    </xdr:from>
    <xdr:to>
      <xdr:col>23</xdr:col>
      <xdr:colOff>660400</xdr:colOff>
      <xdr:row>27</xdr:row>
      <xdr:rowOff>12700</xdr:rowOff>
    </xdr:to>
    <xdr:sp macro="" textlink="">
      <xdr:nvSpPr>
        <xdr:cNvPr id="107" name="مربع نص 106">
          <a:extLst>
            <a:ext uri="{FF2B5EF4-FFF2-40B4-BE49-F238E27FC236}">
              <a16:creationId xmlns:a16="http://schemas.microsoft.com/office/drawing/2014/main" id="{D491A1D2-ECC1-4EDB-A034-A3A2928CA9DA}"/>
            </a:ext>
          </a:extLst>
        </xdr:cNvPr>
        <xdr:cNvSpPr txBox="1"/>
      </xdr:nvSpPr>
      <xdr:spPr>
        <a:xfrm>
          <a:off x="14695073" y="5219483"/>
          <a:ext cx="1446627" cy="279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solidFill>
                <a:schemeClr val="tx2">
                  <a:lumMod val="95000"/>
                  <a:lumOff val="5000"/>
                </a:schemeClr>
              </a:solidFill>
              <a:latin typeface="Segoe UI Semibold" panose="020B0702040204020203" pitchFamily="34" charset="0"/>
              <a:cs typeface="Segoe UI Semibold" panose="020B0702040204020203" pitchFamily="34" charset="0"/>
            </a:rPr>
            <a:t>Department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400050</xdr:colOff>
      <xdr:row>2</xdr:row>
      <xdr:rowOff>68580</xdr:rowOff>
    </xdr:from>
    <xdr:to>
      <xdr:col>9</xdr:col>
      <xdr:colOff>278130</xdr:colOff>
      <xdr:row>16</xdr:row>
      <xdr:rowOff>38100</xdr:rowOff>
    </xdr:to>
    <xdr:graphicFrame macro="">
      <xdr:nvGraphicFramePr>
        <xdr:cNvPr id="2" name="مخطط 1">
          <a:extLst>
            <a:ext uri="{FF2B5EF4-FFF2-40B4-BE49-F238E27FC236}">
              <a16:creationId xmlns:a16="http://schemas.microsoft.com/office/drawing/2014/main" id="{E8C6B886-BB7D-43F1-975C-370D504884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26670</xdr:colOff>
      <xdr:row>2</xdr:row>
      <xdr:rowOff>7620</xdr:rowOff>
    </xdr:from>
    <xdr:to>
      <xdr:col>12</xdr:col>
      <xdr:colOff>575310</xdr:colOff>
      <xdr:row>15</xdr:row>
      <xdr:rowOff>175260</xdr:rowOff>
    </xdr:to>
    <mc:AlternateContent xmlns:mc="http://schemas.openxmlformats.org/markup-compatibility/2006">
      <mc:Choice xmlns:cx1="http://schemas.microsoft.com/office/drawing/2015/9/8/chartex" Requires="cx1">
        <xdr:graphicFrame macro="">
          <xdr:nvGraphicFramePr>
            <xdr:cNvPr id="2" name="مخطط 1">
              <a:extLst>
                <a:ext uri="{FF2B5EF4-FFF2-40B4-BE49-F238E27FC236}">
                  <a16:creationId xmlns:a16="http://schemas.microsoft.com/office/drawing/2014/main" id="{67EC4198-878F-401E-976C-95C23083180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425690" y="403860"/>
              <a:ext cx="4572000" cy="2743200"/>
            </a:xfrm>
            <a:prstGeom prst="rect">
              <a:avLst/>
            </a:prstGeom>
            <a:solidFill>
              <a:prstClr val="white"/>
            </a:solidFill>
            <a:ln w="1">
              <a:solidFill>
                <a:prstClr val="green"/>
              </a:solidFill>
            </a:ln>
          </xdr:spPr>
          <xdr:txBody>
            <a:bodyPr vertOverflow="clip" horzOverflow="clip"/>
            <a:lstStyle/>
            <a:p>
              <a:r>
                <a:rPr lang="en-US" sz="1100"/>
                <a:t>هذا المخطط غير متوفر في إصدار Excel.‏
سيؤدي تحرير هذا الشكل أو حفظ هذا المصنف بتنسيق ملف مختلف إلى تعطيل التخطيط بشكل دائم.</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278130</xdr:colOff>
      <xdr:row>4</xdr:row>
      <xdr:rowOff>7620</xdr:rowOff>
    </xdr:from>
    <xdr:to>
      <xdr:col>9</xdr:col>
      <xdr:colOff>156210</xdr:colOff>
      <xdr:row>17</xdr:row>
      <xdr:rowOff>175260</xdr:rowOff>
    </xdr:to>
    <xdr:graphicFrame macro="">
      <xdr:nvGraphicFramePr>
        <xdr:cNvPr id="2" name="مخطط 1">
          <a:extLst>
            <a:ext uri="{FF2B5EF4-FFF2-40B4-BE49-F238E27FC236}">
              <a16:creationId xmlns:a16="http://schemas.microsoft.com/office/drawing/2014/main" id="{FD04CDEC-68B8-4B7E-958D-8C7E47C610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163830</xdr:colOff>
      <xdr:row>6</xdr:row>
      <xdr:rowOff>68580</xdr:rowOff>
    </xdr:from>
    <xdr:to>
      <xdr:col>9</xdr:col>
      <xdr:colOff>41910</xdr:colOff>
      <xdr:row>20</xdr:row>
      <xdr:rowOff>38100</xdr:rowOff>
    </xdr:to>
    <xdr:graphicFrame macro="">
      <xdr:nvGraphicFramePr>
        <xdr:cNvPr id="2" name="مخطط 1">
          <a:extLst>
            <a:ext uri="{FF2B5EF4-FFF2-40B4-BE49-F238E27FC236}">
              <a16:creationId xmlns:a16="http://schemas.microsoft.com/office/drawing/2014/main" id="{1A4B496B-51CC-4032-B5D6-A43D865C7B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255270</xdr:colOff>
      <xdr:row>6</xdr:row>
      <xdr:rowOff>68580</xdr:rowOff>
    </xdr:from>
    <xdr:to>
      <xdr:col>12</xdr:col>
      <xdr:colOff>133350</xdr:colOff>
      <xdr:row>20</xdr:row>
      <xdr:rowOff>38100</xdr:rowOff>
    </xdr:to>
    <mc:AlternateContent xmlns:mc="http://schemas.openxmlformats.org/markup-compatibility/2006">
      <mc:Choice xmlns:cx2="http://schemas.microsoft.com/office/drawing/2015/10/21/chartex" Requires="cx2">
        <xdr:graphicFrame macro="">
          <xdr:nvGraphicFramePr>
            <xdr:cNvPr id="2" name="مخطط 1">
              <a:extLst>
                <a:ext uri="{FF2B5EF4-FFF2-40B4-BE49-F238E27FC236}">
                  <a16:creationId xmlns:a16="http://schemas.microsoft.com/office/drawing/2014/main" id="{2285EA0E-BD22-41E5-9B36-F0D9F8C020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257300"/>
              <a:ext cx="4572000" cy="2743200"/>
            </a:xfrm>
            <a:prstGeom prst="rect">
              <a:avLst/>
            </a:prstGeom>
            <a:solidFill>
              <a:prstClr val="white"/>
            </a:solidFill>
            <a:ln w="1">
              <a:solidFill>
                <a:prstClr val="green"/>
              </a:solidFill>
            </a:ln>
          </xdr:spPr>
          <xdr:txBody>
            <a:bodyPr vertOverflow="clip" horzOverflow="clip"/>
            <a:lstStyle/>
            <a:p>
              <a:r>
                <a:rPr lang="en-US" sz="1100"/>
                <a:t>هذا المخطط غير متوفر في إصدار Excel.‏
سيؤدي تحرير هذا الشكل أو حفظ هذا المصنف بتنسيق ملف مختلف إلى تعطيل التخطيط بشكل دائم.</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7750"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SA" refreshedDate="45851.144143865742" createdVersion="6" refreshedVersion="6" minRefreshableVersion="3" recordCount="1470" xr:uid="{2D441B89-1321-4B29-B18A-05A2D8C11038}">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468809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E86F26-432B-4174-A509-11B842DC05F0}" name="KPI" cacheId="12" applyNumberFormats="0" applyBorderFormats="0" applyFontFormats="0" applyPatternFormats="0" applyAlignmentFormats="0" applyWidthHeightFormats="1" dataCaption="القيم"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عدد من Employee Number" fld="7" subtotal="count" baseField="0" baseItem="0"/>
    <dataField name="مجموع من CF_attrition count" fld="17" baseField="0" baseItem="1"/>
    <dataField name="متوسط من Age" fld="16" subtotal="average" baseField="0" baseItem="1" numFmtId="164"/>
  </dataFields>
  <formats count="1">
    <format dxfId="16">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E06419-462A-4A8E-B37E-8F287E94101B}" name="Rating" cacheId="12" applyNumberFormats="0" applyBorderFormats="0" applyFontFormats="0" applyPatternFormats="0" applyAlignmentFormats="0" applyWidthHeightFormats="1" dataCaption="القيم"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متوسط من Job Satisfaction" fld="29" subtotal="average" baseField="0" baseItem="0" numFmtId="165"/>
  </dataFields>
  <formats count="1">
    <format dxfId="1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35FDA9-1F4A-4D67-9D21-0281F9864D1F}" name="Gender" cacheId="12" applyNumberFormats="0" applyBorderFormats="0" applyFontFormats="0" applyPatternFormats="0" applyAlignmentFormats="0" applyWidthHeightFormats="1" dataCaption="القيم"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عدد من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6C8884-6E62-413E-8A0F-9FEB7BC5FB9F}" name="Education by Attrition" cacheId="12" applyNumberFormats="0" applyBorderFormats="0" applyFontFormats="0" applyPatternFormats="0" applyAlignmentFormats="0" applyWidthHeightFormats="1" dataCaption="القيم"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مجموع من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30BD62-06A7-435F-B431-C2FA9EA528B5}" name="Attritino by Job" cacheId="12" applyNumberFormats="0" applyBorderFormats="0" applyFontFormats="0" applyPatternFormats="0" applyAlignmentFormats="0" applyWidthHeightFormats="1" dataCaption="القيم"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2"/>
    </i>
    <i>
      <x v="7"/>
    </i>
    <i>
      <x v="6"/>
    </i>
    <i>
      <x v="8"/>
    </i>
    <i>
      <x v="1"/>
    </i>
    <i>
      <x v="4"/>
    </i>
    <i>
      <x/>
    </i>
    <i>
      <x v="3"/>
    </i>
    <i>
      <x v="5"/>
    </i>
    <i t="grand">
      <x/>
    </i>
  </rowItems>
  <colItems count="1">
    <i/>
  </colItems>
  <dataFields count="1">
    <dataField name="مجموع من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6F1E5E5-ED4C-4B08-8D95-764F0AFCC789}" name="Dep wise Attrition" cacheId="12" applyNumberFormats="0" applyBorderFormats="0" applyFontFormats="0" applyPatternFormats="0" applyAlignmentFormats="0" applyWidthHeightFormats="1" dataCaption="القيم" updatedVersion="6" minRefreshableVersion="3" useAutoFormatting="1" itemPrintTitles="1" createdVersion="6"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مجموع من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3B138F8-A37F-4000-BED0-A46310A2C1B3}" name="Attrition by Age" cacheId="12" applyNumberFormats="0" applyBorderFormats="0" applyFontFormats="0" applyPatternFormats="0" applyAlignmentFormats="0" applyWidthHeightFormats="1" dataCaption="القيم"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مجموع من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E25047-CF87-4F85-AE57-085090F64F58}" name="Marital Status" cacheId="12" applyNumberFormats="0" applyBorderFormats="0" applyFontFormats="0" applyPatternFormats="0" applyAlignmentFormats="0" applyWidthHeightFormats="1" dataCaption="القيم" updatedVersion="6" minRefreshableVersion="3" useAutoFormatting="1" itemPrintTitles="1" createdVersion="6"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عدد من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Gender" xr10:uid="{43B4522D-B370-43B9-9C8E-9BFA795F2A66}" sourceName="Gender">
  <pivotTables>
    <pivotTable tabId="7" name="KPI"/>
  </pivotTables>
  <data>
    <tabular pivotCacheId="4468809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Gender1" xr10:uid="{733CABDA-4B01-415A-BD13-2695F2FD4214}" sourceName="Gender">
  <pivotTables>
    <pivotTable tabId="9" name="Rating"/>
  </pivotTables>
  <data>
    <tabular pivotCacheId="44688099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Education_Field1" xr10:uid="{C5E05CCE-B4A0-47F4-A95F-FF104FC83E43}" sourceName="Education Field">
  <pivotTables>
    <pivotTable tabId="10" name="Gender"/>
    <pivotTable tabId="12" name="Attritino by Job"/>
    <pivotTable tabId="14" name="Attrition by Age"/>
    <pivotTable tabId="13" name="Dep wise Attrition"/>
    <pivotTable tabId="11" name="Education by Attrition"/>
    <pivotTable tabId="7" name="KPI"/>
    <pivotTable tabId="15" name="Marital Status"/>
    <pivotTable tabId="9" name="Rating"/>
  </pivotTables>
  <data>
    <tabular pivotCacheId="446880991">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Gender2" xr10:uid="{FEA16C6C-A2DC-41C8-8D6A-1F8B3006C99C}" sourceName="Gender">
  <pivotTables>
    <pivotTable tabId="10" name="Gender"/>
  </pivotTables>
  <data>
    <tabular pivotCacheId="44688099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Department" xr10:uid="{F091F0BA-D60B-4096-8657-283BF306EF9A}" sourceName="Department">
  <pivotTables>
    <pivotTable tabId="10" name="Gender"/>
    <pivotTable tabId="12" name="Attritino by Job"/>
    <pivotTable tabId="14" name="Attrition by Age"/>
    <pivotTable tabId="13" name="Dep wise Attrition"/>
    <pivotTable tabId="11" name="Education by Attrition"/>
    <pivotTable tabId="7" name="KPI"/>
    <pivotTable tabId="15" name="Marital Status"/>
    <pivotTable tabId="9" name="Rating"/>
  </pivotTables>
  <data>
    <tabular pivotCacheId="44688099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F600B7F-6FD9-494F-80D2-14EDCAE909FC}" cache="مقسم_طريقة_العرض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3653077-D281-44A3-89C0-68AF800B6A05}" cache="مقسم_طريقة_العرض_Gender1" caption="Gender" rowHeight="260350"/>
  <slicer name="Education Field" xr10:uid="{FBBA0923-0B48-44CB-9C2F-3BAA277616DA}" cache="مقسم_طريقة_العرض_Education_Field1"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00287ED9-9601-4A74-8D3D-ADC1BD993816}" cache="مقسم_طريقة_العرض_Education_Field1" caption="Education Field" rowHeight="260350"/>
  <slicer name="Education Field 2" xr10:uid="{BCC16793-3D19-4FC9-8F1B-FAE8CA3E7AC0}" cache="مقسم_طريقة_العرض_Education_Field1" caption="Education Field" rowHeight="260350"/>
  <slicer name="Gender 2" xr10:uid="{CEE618B9-C11F-4A48-A07A-267EF387160F}" cache="مقسم_طريقة_العرض_Gender2" caption="Gender" rowHeight="260350"/>
  <slicer name="Department" xr10:uid="{3BFA4558-671A-4AFF-8562-8CAD0100F8A6}" cache="مقسم_طريقة_العرض_Department" caption="Department"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C194FD85-74B7-42AB-A935-AC2A1BC6AAFB}" cache="مقسم_طريقة_العرض_Education_Field1" style="sklmn" rowHeight="260350"/>
  <slicer name="Gender 3" xr10:uid="{3B728547-728E-491F-92C1-EF790DF939BD}" cache="مقسم_طريقة_العرض_Gender2" caption="Gender" columnCount="2" rowHeight="260350"/>
  <slicer name="Department 1" xr10:uid="{87E17C23-CBCB-41B0-9E4E-138EC17FE6CD}" cache="مقسم_طريقة_العرض_Department" style="sklmn"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0CDB0-6C41-4DFA-8CED-C4FC919584E7}">
  <dimension ref="A3:E7"/>
  <sheetViews>
    <sheetView workbookViewId="0">
      <selection activeCell="B17" sqref="B17"/>
    </sheetView>
  </sheetViews>
  <sheetFormatPr defaultRowHeight="15.6" x14ac:dyDescent="0.3"/>
  <cols>
    <col min="1" max="1" width="22.3984375" bestFit="1" customWidth="1"/>
    <col min="2" max="2" width="24.09765625" bestFit="1" customWidth="1"/>
    <col min="3" max="3" width="12" bestFit="1" customWidth="1"/>
    <col min="4" max="4" width="15.59765625" bestFit="1" customWidth="1"/>
    <col min="5" max="5" width="12.3984375" bestFit="1" customWidth="1"/>
  </cols>
  <sheetData>
    <row r="3" spans="1:5" x14ac:dyDescent="0.3">
      <c r="A3" s="2" t="s">
        <v>1554</v>
      </c>
      <c r="B3" s="5" t="s">
        <v>1555</v>
      </c>
      <c r="C3" s="3" t="s">
        <v>1556</v>
      </c>
    </row>
    <row r="4" spans="1:5" x14ac:dyDescent="0.3">
      <c r="A4" s="4">
        <v>1470</v>
      </c>
      <c r="B4" s="6">
        <v>237</v>
      </c>
      <c r="C4" s="8">
        <v>36.923809523809524</v>
      </c>
    </row>
    <row r="6" spans="1:5" x14ac:dyDescent="0.3">
      <c r="A6" t="s">
        <v>1557</v>
      </c>
      <c r="B6" t="s">
        <v>1558</v>
      </c>
      <c r="C6" t="s">
        <v>1559</v>
      </c>
      <c r="D6" t="s">
        <v>1560</v>
      </c>
      <c r="E6" t="s">
        <v>1561</v>
      </c>
    </row>
    <row r="7" spans="1:5" x14ac:dyDescent="0.3">
      <c r="A7">
        <f>GETPIVOTDATA("عدد من Employee Number",$A$3)</f>
        <v>1470</v>
      </c>
      <c r="B7">
        <f>GETPIVOTDATA("مجموع من CF_attrition count",$A$3)</f>
        <v>237</v>
      </c>
      <c r="C7" s="9">
        <f>GETPIVOTDATA("متوسط من Age",$A$3)</f>
        <v>36.923809523809524</v>
      </c>
      <c r="D7">
        <f>A7-B7</f>
        <v>1233</v>
      </c>
      <c r="E7" s="7">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D85D1-7A13-43E6-A82A-BE5EFF2E992A}">
  <dimension ref="A3:C7"/>
  <sheetViews>
    <sheetView workbookViewId="0">
      <selection activeCell="H26" sqref="H26"/>
    </sheetView>
  </sheetViews>
  <sheetFormatPr defaultRowHeight="15.6" x14ac:dyDescent="0.3"/>
  <cols>
    <col min="1" max="1" width="22.19921875" bestFit="1" customWidth="1"/>
    <col min="3" max="3" width="11.8984375" bestFit="1" customWidth="1"/>
  </cols>
  <sheetData>
    <row r="3" spans="1:3" x14ac:dyDescent="0.3">
      <c r="A3" s="11" t="s">
        <v>1562</v>
      </c>
    </row>
    <row r="4" spans="1:3" x14ac:dyDescent="0.3">
      <c r="A4" s="12">
        <v>2.6265306122448981</v>
      </c>
    </row>
    <row r="5" spans="1:3" x14ac:dyDescent="0.3">
      <c r="C5" t="s">
        <v>1565</v>
      </c>
    </row>
    <row r="6" spans="1:3" x14ac:dyDescent="0.3">
      <c r="A6" t="s">
        <v>1563</v>
      </c>
      <c r="B6" s="13">
        <f>GETPIVOTDATA("Job Satisfaction",$A$3)</f>
        <v>2.6265306122448981</v>
      </c>
      <c r="C6">
        <f>B6/4</f>
        <v>0.65663265306122454</v>
      </c>
    </row>
    <row r="7" spans="1:3" x14ac:dyDescent="0.3">
      <c r="A7" t="s">
        <v>1564</v>
      </c>
      <c r="B7" s="13">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1F778-7146-4BA6-9150-3D3940F345FE}">
  <dimension ref="A3:C10"/>
  <sheetViews>
    <sheetView workbookViewId="0">
      <selection activeCell="B5" sqref="B5"/>
    </sheetView>
  </sheetViews>
  <sheetFormatPr defaultRowHeight="15.6" x14ac:dyDescent="0.3"/>
  <cols>
    <col min="1" max="1" width="14.69921875" bestFit="1" customWidth="1"/>
    <col min="2" max="2" width="20.59765625" bestFit="1" customWidth="1"/>
    <col min="3" max="3" width="10.09765625" bestFit="1" customWidth="1"/>
  </cols>
  <sheetData>
    <row r="3" spans="1:3" x14ac:dyDescent="0.3">
      <c r="A3" s="15" t="s">
        <v>1566</v>
      </c>
      <c r="B3" s="11" t="s">
        <v>1568</v>
      </c>
    </row>
    <row r="4" spans="1:3" x14ac:dyDescent="0.3">
      <c r="A4" s="16" t="s">
        <v>51</v>
      </c>
      <c r="B4" s="17">
        <v>588</v>
      </c>
    </row>
    <row r="5" spans="1:3" x14ac:dyDescent="0.3">
      <c r="A5" s="18" t="s">
        <v>62</v>
      </c>
      <c r="B5" s="19">
        <v>882</v>
      </c>
    </row>
    <row r="6" spans="1:3" x14ac:dyDescent="0.3">
      <c r="A6" s="20" t="s">
        <v>1567</v>
      </c>
      <c r="B6" s="14">
        <v>1470</v>
      </c>
    </row>
    <row r="8" spans="1:3" x14ac:dyDescent="0.3">
      <c r="C8" t="s">
        <v>1565</v>
      </c>
    </row>
    <row r="9" spans="1:3" x14ac:dyDescent="0.3">
      <c r="A9" s="21" t="s">
        <v>51</v>
      </c>
      <c r="B9">
        <f>IFERROR(GETPIVOTDATA("Employee Count",$A$3,"Gender","Female"), 0)</f>
        <v>588</v>
      </c>
      <c r="C9" s="22">
        <f>IFERROR(B9/($B$9+$B$10), 0)</f>
        <v>0.4</v>
      </c>
    </row>
    <row r="10" spans="1:3" x14ac:dyDescent="0.3">
      <c r="A10" s="21" t="s">
        <v>62</v>
      </c>
      <c r="B10">
        <f>IFERROR(GETPIVOTDATA("Employee Count",$A$3,"Gender","Male"), 0)</f>
        <v>882</v>
      </c>
      <c r="C10" s="22">
        <f>IFERROR(B10/($B$9+$B$10), 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D7947-2FAE-4194-AE65-44858425AD68}">
  <dimension ref="A1"/>
  <sheetViews>
    <sheetView showGridLines="0" tabSelected="1" topLeftCell="C1" zoomScale="60" zoomScaleNormal="60" workbookViewId="0">
      <selection activeCell="C19" sqref="C19"/>
    </sheetView>
  </sheetViews>
  <sheetFormatPr defaultRowHeight="15.6" x14ac:dyDescent="0.3"/>
  <cols>
    <col min="1" max="16384" width="8.796875" style="10"/>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D0868-F29D-4E4A-8B5F-E902988A8B65}">
  <dimension ref="A3:B9"/>
  <sheetViews>
    <sheetView workbookViewId="0">
      <selection activeCell="B6" sqref="B6"/>
    </sheetView>
  </sheetViews>
  <sheetFormatPr defaultRowHeight="15.6" x14ac:dyDescent="0.3"/>
  <cols>
    <col min="1" max="1" width="16" bestFit="1" customWidth="1"/>
    <col min="2" max="2" width="24.09765625" bestFit="1" customWidth="1"/>
  </cols>
  <sheetData>
    <row r="3" spans="1:2" x14ac:dyDescent="0.3">
      <c r="A3" s="15" t="s">
        <v>1566</v>
      </c>
      <c r="B3" s="11" t="s">
        <v>1555</v>
      </c>
    </row>
    <row r="4" spans="1:2" x14ac:dyDescent="0.3">
      <c r="A4" s="16" t="s">
        <v>134</v>
      </c>
      <c r="B4" s="17">
        <v>5</v>
      </c>
    </row>
    <row r="5" spans="1:2" x14ac:dyDescent="0.3">
      <c r="A5" s="18" t="s">
        <v>65</v>
      </c>
      <c r="B5" s="19">
        <v>31</v>
      </c>
    </row>
    <row r="6" spans="1:2" x14ac:dyDescent="0.3">
      <c r="A6" s="18" t="s">
        <v>55</v>
      </c>
      <c r="B6" s="19">
        <v>44</v>
      </c>
    </row>
    <row r="7" spans="1:2" x14ac:dyDescent="0.3">
      <c r="A7" s="18" t="s">
        <v>71</v>
      </c>
      <c r="B7" s="19">
        <v>58</v>
      </c>
    </row>
    <row r="8" spans="1:2" x14ac:dyDescent="0.3">
      <c r="A8" s="18" t="s">
        <v>77</v>
      </c>
      <c r="B8" s="19">
        <v>99</v>
      </c>
    </row>
    <row r="9" spans="1:2" x14ac:dyDescent="0.3">
      <c r="A9" s="20" t="s">
        <v>1567</v>
      </c>
      <c r="B9" s="1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28A5F-B2F6-4554-A239-D1DCD55785C5}">
  <dimension ref="A3:E13"/>
  <sheetViews>
    <sheetView workbookViewId="0">
      <selection activeCell="D4" sqref="D4:E12"/>
    </sheetView>
  </sheetViews>
  <sheetFormatPr defaultRowHeight="15.6" x14ac:dyDescent="0.3"/>
  <cols>
    <col min="1" max="1" width="23.296875" bestFit="1" customWidth="1"/>
    <col min="2" max="2" width="24.09765625" bestFit="1" customWidth="1"/>
    <col min="4" max="4" width="23.296875" bestFit="1" customWidth="1"/>
  </cols>
  <sheetData>
    <row r="3" spans="1:5" x14ac:dyDescent="0.3">
      <c r="A3" s="15" t="s">
        <v>1566</v>
      </c>
      <c r="B3" s="11" t="s">
        <v>1555</v>
      </c>
      <c r="D3" t="s">
        <v>1570</v>
      </c>
      <c r="E3" t="s">
        <v>1571</v>
      </c>
    </row>
    <row r="4" spans="1:5" x14ac:dyDescent="0.3">
      <c r="A4" s="16" t="s">
        <v>68</v>
      </c>
      <c r="B4" s="17">
        <v>62</v>
      </c>
      <c r="D4" t="str">
        <f>A4</f>
        <v>Laboratory Technician</v>
      </c>
      <c r="E4">
        <f>GETPIVOTDATA("CF_attrition count",$A$3,"Job Role", A4)</f>
        <v>62</v>
      </c>
    </row>
    <row r="5" spans="1:5" x14ac:dyDescent="0.3">
      <c r="A5" s="18" t="s">
        <v>52</v>
      </c>
      <c r="B5" s="19">
        <v>57</v>
      </c>
      <c r="D5" t="str">
        <f t="shared" ref="D5:D12" si="0">A5</f>
        <v>Sales Executive</v>
      </c>
      <c r="E5">
        <f t="shared" ref="E5:E12" si="1">GETPIVOTDATA("CF_attrition count",$A$3,"Job Role", A5)</f>
        <v>57</v>
      </c>
    </row>
    <row r="6" spans="1:5" x14ac:dyDescent="0.3">
      <c r="A6" s="18" t="s">
        <v>63</v>
      </c>
      <c r="B6" s="19">
        <v>47</v>
      </c>
      <c r="D6" t="str">
        <f t="shared" si="0"/>
        <v>Research Scientist</v>
      </c>
      <c r="E6">
        <f t="shared" si="1"/>
        <v>47</v>
      </c>
    </row>
    <row r="7" spans="1:5" x14ac:dyDescent="0.3">
      <c r="A7" s="18" t="s">
        <v>99</v>
      </c>
      <c r="B7" s="19">
        <v>33</v>
      </c>
      <c r="D7" t="str">
        <f t="shared" si="0"/>
        <v>Sales Representative</v>
      </c>
      <c r="E7">
        <f t="shared" si="1"/>
        <v>33</v>
      </c>
    </row>
    <row r="8" spans="1:5" x14ac:dyDescent="0.3">
      <c r="A8" s="18" t="s">
        <v>163</v>
      </c>
      <c r="B8" s="19">
        <v>12</v>
      </c>
      <c r="D8" t="str">
        <f t="shared" si="0"/>
        <v>Human Resources</v>
      </c>
      <c r="E8">
        <f t="shared" si="1"/>
        <v>12</v>
      </c>
    </row>
    <row r="9" spans="1:5" x14ac:dyDescent="0.3">
      <c r="A9" s="18" t="s">
        <v>81</v>
      </c>
      <c r="B9" s="19">
        <v>10</v>
      </c>
      <c r="D9" t="str">
        <f t="shared" si="0"/>
        <v>Manufacturing Director</v>
      </c>
      <c r="E9">
        <f t="shared" si="1"/>
        <v>10</v>
      </c>
    </row>
    <row r="10" spans="1:5" x14ac:dyDescent="0.3">
      <c r="A10" s="18" t="s">
        <v>83</v>
      </c>
      <c r="B10" s="19">
        <v>9</v>
      </c>
      <c r="D10" t="str">
        <f t="shared" si="0"/>
        <v>Healthcare Representative</v>
      </c>
      <c r="E10">
        <f t="shared" si="1"/>
        <v>9</v>
      </c>
    </row>
    <row r="11" spans="1:5" x14ac:dyDescent="0.3">
      <c r="A11" s="18" t="s">
        <v>95</v>
      </c>
      <c r="B11" s="19">
        <v>5</v>
      </c>
      <c r="D11" t="str">
        <f t="shared" si="0"/>
        <v>Manager</v>
      </c>
      <c r="E11">
        <f t="shared" si="1"/>
        <v>5</v>
      </c>
    </row>
    <row r="12" spans="1:5" x14ac:dyDescent="0.3">
      <c r="A12" s="18" t="s">
        <v>101</v>
      </c>
      <c r="B12" s="19">
        <v>2</v>
      </c>
      <c r="D12" t="str">
        <f t="shared" si="0"/>
        <v>Research Director</v>
      </c>
      <c r="E12">
        <f t="shared" si="1"/>
        <v>2</v>
      </c>
    </row>
    <row r="13" spans="1:5" x14ac:dyDescent="0.3">
      <c r="A13" s="20" t="s">
        <v>1567</v>
      </c>
      <c r="B13" s="1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869E-2808-49E9-89CC-D177FB1A2BDC}">
  <dimension ref="A3:B7"/>
  <sheetViews>
    <sheetView workbookViewId="0">
      <selection activeCell="B6" sqref="B6"/>
    </sheetView>
  </sheetViews>
  <sheetFormatPr defaultRowHeight="15.6" x14ac:dyDescent="0.3"/>
  <cols>
    <col min="1" max="1" width="14.69921875" bestFit="1" customWidth="1"/>
    <col min="2" max="2" width="24.09765625" bestFit="1" customWidth="1"/>
  </cols>
  <sheetData>
    <row r="3" spans="1:2" x14ac:dyDescent="0.3">
      <c r="A3" s="15" t="s">
        <v>1566</v>
      </c>
      <c r="B3" s="11" t="s">
        <v>1555</v>
      </c>
    </row>
    <row r="4" spans="1:2" x14ac:dyDescent="0.3">
      <c r="A4" s="16" t="s">
        <v>161</v>
      </c>
      <c r="B4" s="23">
        <v>5.0632911392405063E-2</v>
      </c>
    </row>
    <row r="5" spans="1:2" x14ac:dyDescent="0.3">
      <c r="A5" s="18" t="s">
        <v>60</v>
      </c>
      <c r="B5" s="24">
        <v>0.56118143459915615</v>
      </c>
    </row>
    <row r="6" spans="1:2" x14ac:dyDescent="0.3">
      <c r="A6" s="18" t="s">
        <v>48</v>
      </c>
      <c r="B6" s="24">
        <v>0.3881856540084388</v>
      </c>
    </row>
    <row r="7" spans="1:2" x14ac:dyDescent="0.3">
      <c r="A7" s="20" t="s">
        <v>1567</v>
      </c>
      <c r="B7" s="25">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52176-10E4-4FAE-805E-D35A8992642D}">
  <dimension ref="A3:B9"/>
  <sheetViews>
    <sheetView workbookViewId="0">
      <selection activeCell="B7" sqref="B7"/>
    </sheetView>
  </sheetViews>
  <sheetFormatPr defaultRowHeight="15.6" x14ac:dyDescent="0.3"/>
  <cols>
    <col min="1" max="1" width="14.69921875" bestFit="1" customWidth="1"/>
    <col min="2" max="2" width="24.09765625" bestFit="1" customWidth="1"/>
  </cols>
  <sheetData>
    <row r="3" spans="1:2" x14ac:dyDescent="0.3">
      <c r="A3" s="15" t="s">
        <v>1566</v>
      </c>
      <c r="B3" s="11" t="s">
        <v>1555</v>
      </c>
    </row>
    <row r="4" spans="1:2" x14ac:dyDescent="0.3">
      <c r="A4" s="16" t="s">
        <v>69</v>
      </c>
      <c r="B4" s="17">
        <v>112</v>
      </c>
    </row>
    <row r="5" spans="1:2" x14ac:dyDescent="0.3">
      <c r="A5" s="18" t="s">
        <v>46</v>
      </c>
      <c r="B5" s="19">
        <v>51</v>
      </c>
    </row>
    <row r="6" spans="1:2" x14ac:dyDescent="0.3">
      <c r="A6" s="18" t="s">
        <v>92</v>
      </c>
      <c r="B6" s="19">
        <v>38</v>
      </c>
    </row>
    <row r="7" spans="1:2" x14ac:dyDescent="0.3">
      <c r="A7" s="18" t="s">
        <v>58</v>
      </c>
      <c r="B7" s="19">
        <v>25</v>
      </c>
    </row>
    <row r="8" spans="1:2" x14ac:dyDescent="0.3">
      <c r="A8" s="18" t="s">
        <v>75</v>
      </c>
      <c r="B8" s="19">
        <v>11</v>
      </c>
    </row>
    <row r="9" spans="1:2" x14ac:dyDescent="0.3">
      <c r="A9" s="20" t="s">
        <v>1567</v>
      </c>
      <c r="B9" s="14">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776D3-AC76-4459-B10E-A0AB871FFC77}">
  <dimension ref="A3:E7"/>
  <sheetViews>
    <sheetView workbookViewId="0">
      <selection activeCell="B6" sqref="B6"/>
    </sheetView>
  </sheetViews>
  <sheetFormatPr defaultRowHeight="15.6" x14ac:dyDescent="0.3"/>
  <cols>
    <col min="1" max="1" width="14.69921875" bestFit="1" customWidth="1"/>
    <col min="2" max="2" width="13.8984375" bestFit="1" customWidth="1"/>
    <col min="4" max="4" width="13.296875" bestFit="1" customWidth="1"/>
  </cols>
  <sheetData>
    <row r="3" spans="1:5" x14ac:dyDescent="0.3">
      <c r="A3" s="15" t="s">
        <v>1566</v>
      </c>
      <c r="B3" s="11" t="s">
        <v>1569</v>
      </c>
      <c r="D3" t="s">
        <v>1572</v>
      </c>
      <c r="E3" t="s">
        <v>0</v>
      </c>
    </row>
    <row r="4" spans="1:5" x14ac:dyDescent="0.3">
      <c r="A4" s="16" t="s">
        <v>79</v>
      </c>
      <c r="B4" s="17">
        <v>327</v>
      </c>
      <c r="D4" t="str">
        <f>A4</f>
        <v>Divorced</v>
      </c>
      <c r="E4">
        <f>GETPIVOTDATA("Attrition",$A$3,"Marital Status",A4)</f>
        <v>327</v>
      </c>
    </row>
    <row r="5" spans="1:5" x14ac:dyDescent="0.3">
      <c r="A5" s="18" t="s">
        <v>53</v>
      </c>
      <c r="B5" s="19">
        <v>470</v>
      </c>
      <c r="D5" t="str">
        <f t="shared" ref="D5:D6" si="0">A5</f>
        <v>Single</v>
      </c>
      <c r="E5">
        <f t="shared" ref="E5:E6" si="1">GETPIVOTDATA("Attrition",$A$3,"Marital Status",A5)</f>
        <v>470</v>
      </c>
    </row>
    <row r="6" spans="1:5" x14ac:dyDescent="0.3">
      <c r="A6" s="18" t="s">
        <v>64</v>
      </c>
      <c r="B6" s="19">
        <v>673</v>
      </c>
      <c r="D6" t="str">
        <f t="shared" si="0"/>
        <v>Married</v>
      </c>
      <c r="E6">
        <f t="shared" si="1"/>
        <v>673</v>
      </c>
    </row>
    <row r="7" spans="1:5" x14ac:dyDescent="0.3">
      <c r="A7" s="20" t="s">
        <v>1567</v>
      </c>
      <c r="B7" s="14">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J6" sqref="J6"/>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J20" sqref="J20"/>
    </sheetView>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zoomScale="80" zoomScaleNormal="80"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12</vt:i4>
      </vt:variant>
    </vt:vector>
  </HeadingPairs>
  <TitlesOfParts>
    <vt:vector size="12" baseType="lpstr">
      <vt:lpstr>KPI-PivT</vt:lpstr>
      <vt:lpstr>Rating-PivT</vt:lpstr>
      <vt:lpstr>Gender-PivT</vt:lpstr>
      <vt:lpstr>Dashboard</vt:lpstr>
      <vt:lpstr>Education by Attrition-PivT</vt:lpstr>
      <vt:lpstr>Attritino by Job</vt:lpstr>
      <vt:lpstr>Dep wise Attrition</vt:lpstr>
      <vt:lpstr>Attrition by Age</vt:lpstr>
      <vt:lpstr>Marital Status</vt:lpstr>
      <vt:lpstr>Data</vt:lpstr>
      <vt:lpstr>Images</vt:lpstr>
      <vt:lpstr>Background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KSA</cp:lastModifiedBy>
  <dcterms:created xsi:type="dcterms:W3CDTF">2022-12-29T16:02:46Z</dcterms:created>
  <dcterms:modified xsi:type="dcterms:W3CDTF">2025-07-13T17:20:35Z</dcterms:modified>
</cp:coreProperties>
</file>