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eitor\Desktop\REPORTE COMERCIO\DATA\"/>
    </mc:Choice>
  </mc:AlternateContent>
  <xr:revisionPtr revIDLastSave="0" documentId="13_ncr:1_{BC3D0F75-6B82-44C1-9375-B252EBA0B789}" xr6:coauthVersionLast="47" xr6:coauthVersionMax="47" xr10:uidLastSave="{00000000-0000-0000-0000-000000000000}"/>
  <bookViews>
    <workbookView xWindow="18660" yWindow="0" windowWidth="16170" windowHeight="15585" xr2:uid="{7DE3D96D-6A87-41CE-8431-31A34F3BDAB7}"/>
  </bookViews>
  <sheets>
    <sheet name="bdsub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5" i="1"/>
  <c r="D16" i="1"/>
  <c r="D15" i="1"/>
  <c r="D14" i="1"/>
  <c r="D13" i="1"/>
  <c r="D12" i="1"/>
  <c r="D11" i="1"/>
  <c r="D10" i="1"/>
  <c r="D9" i="1"/>
  <c r="D7" i="1"/>
  <c r="D6" i="1"/>
  <c r="D4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Sebasteitor</author>
  </authors>
  <commentList>
    <comment ref="B1" authorId="0" shapeId="0" xr:uid="{2702DBBF-F669-4395-A0A3-69B96D1AEDC5}">
      <text>
        <r>
          <rPr>
            <b/>
            <sz val="9"/>
            <color indexed="81"/>
            <rFont val="Tahoma"/>
            <family val="2"/>
          </rPr>
          <t>Sebasteitor:</t>
        </r>
        <r>
          <rPr>
            <sz val="9"/>
            <color indexed="81"/>
            <rFont val="Tahoma"/>
            <family val="2"/>
          </rPr>
          <t xml:space="preserve">
tambien es un ratio, sale del PIM/Devengado </t>
        </r>
      </text>
    </comment>
    <comment ref="C1" authorId="0" shapeId="0" xr:uid="{E789610D-6482-4359-899D-F525BBE3B759}">
      <text>
        <r>
          <rPr>
            <b/>
            <sz val="9"/>
            <color indexed="81"/>
            <rFont val="Tahoma"/>
            <family val="2"/>
          </rPr>
          <t>Sebasteitor:</t>
        </r>
        <r>
          <rPr>
            <sz val="9"/>
            <color indexed="81"/>
            <rFont val="Tahoma"/>
            <family val="2"/>
          </rPr>
          <t xml:space="preserve">
es un monto </t>
        </r>
      </text>
    </comment>
    <comment ref="D1" authorId="0" shapeId="0" xr:uid="{103B1750-2670-432A-AE47-FC7E13362A12}">
      <text>
        <r>
          <rPr>
            <b/>
            <sz val="9"/>
            <color indexed="81"/>
            <rFont val="Tahoma"/>
            <family val="2"/>
          </rPr>
          <t>Sebasteitor:</t>
        </r>
        <r>
          <rPr>
            <sz val="9"/>
            <color indexed="81"/>
            <rFont val="Tahoma"/>
            <family val="2"/>
          </rPr>
          <t xml:space="preserve">
suma de fuentes, excepto la de financiamiento 
</t>
        </r>
      </text>
    </comment>
    <comment ref="E1" authorId="0" shapeId="0" xr:uid="{888F43DA-6A60-41FE-B5FB-1EA4503CB0F7}">
      <text>
        <r>
          <rPr>
            <b/>
            <sz val="9"/>
            <color indexed="81"/>
            <rFont val="Tahoma"/>
            <family val="2"/>
          </rPr>
          <t>Sebasteitor:</t>
        </r>
        <r>
          <rPr>
            <sz val="9"/>
            <color indexed="81"/>
            <rFont val="Tahoma"/>
            <family val="2"/>
          </rPr>
          <t xml:space="preserve">
es un ratio y sale de recursos directamente recaudados / pim, se usa ratio por que nuestro enfoque es de gestión no de tamaño fiscal.</t>
        </r>
      </text>
    </comment>
  </commentList>
</comments>
</file>

<file path=xl/sharedStrings.xml><?xml version="1.0" encoding="utf-8"?>
<sst xmlns="http://schemas.openxmlformats.org/spreadsheetml/2006/main" count="6" uniqueCount="6">
  <si>
    <t>PIM</t>
  </si>
  <si>
    <t>AÑO</t>
  </si>
  <si>
    <t>TASA % EJECUCIÓN PRESUPUESTAL (avance)</t>
  </si>
  <si>
    <t xml:space="preserve">Capacidad recaudatoria total </t>
  </si>
  <si>
    <t xml:space="preserve">Recursos directamente recaudados </t>
  </si>
  <si>
    <t>PBILIMA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</si>
</sst>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70" formatCode="_-* #,##0_-;\-* #,##0_-;_-* &quot;-&quot;??_-;_-@_-"/>
    <numFmt numFmtId="177" formatCode="#,##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2" applyNumberFormat="1" applyFont="1"/>
    <xf numFmtId="3" fontId="0" fillId="0" borderId="0" xfId="0" applyNumberFormat="1"/>
    <xf numFmtId="170" fontId="0" fillId="0" borderId="0" xfId="1" applyNumberFormat="1" applyFont="1"/>
    <xf numFmtId="177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69928717.xls" TargetMode="External"/><Relationship Id="rId1" Type="http://schemas.openxmlformats.org/officeDocument/2006/relationships/externalLinkPath" Target="/Users/Sebasteitor/Downloads/69928717.xls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79127465.xls" TargetMode="External"/><Relationship Id="rId1" Type="http://schemas.openxmlformats.org/officeDocument/2006/relationships/externalLinkPath" Target="/Users/Sebasteitor/Downloads/79127465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81707320.xls" TargetMode="External"/><Relationship Id="rId1" Type="http://schemas.openxmlformats.org/officeDocument/2006/relationships/externalLinkPath" Target="/Users/Sebasteitor/Downloads/81707320.xls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13208643.xls" TargetMode="External"/><Relationship Id="rId1" Type="http://schemas.openxmlformats.org/officeDocument/2006/relationships/externalLinkPath" Target="/Users/Sebasteitor/Downloads/13208643.xls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36248284.xls" TargetMode="External"/><Relationship Id="rId1" Type="http://schemas.openxmlformats.org/officeDocument/2006/relationships/externalLinkPath" Target="/Users/Sebasteitor/Downloads/36248284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26379507.xls" TargetMode="External"/><Relationship Id="rId1" Type="http://schemas.openxmlformats.org/officeDocument/2006/relationships/externalLinkPath" Target="/Users/Sebasteitor/Downloads/26379507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11739824.xls" TargetMode="External"/><Relationship Id="rId1" Type="http://schemas.openxmlformats.org/officeDocument/2006/relationships/externalLinkPath" Target="/Users/Sebasteitor/Downloads/11739824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15958219.xls" TargetMode="External"/><Relationship Id="rId1" Type="http://schemas.openxmlformats.org/officeDocument/2006/relationships/externalLinkPath" Target="/Users/Sebasteitor/Downloads/15958219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26142245.xls" TargetMode="External"/><Relationship Id="rId1" Type="http://schemas.openxmlformats.org/officeDocument/2006/relationships/externalLinkPath" Target="/Users/Sebasteitor/Downloads/26142245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36390304.xls" TargetMode="External"/><Relationship Id="rId1" Type="http://schemas.openxmlformats.org/officeDocument/2006/relationships/externalLinkPath" Target="/Users/Sebasteitor/Downloads/36390304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95628199.xls" TargetMode="External"/><Relationship Id="rId1" Type="http://schemas.openxmlformats.org/officeDocument/2006/relationships/externalLinkPath" Target="/Users/Sebasteitor/Downloads/95628199.xls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36180240.xls" TargetMode="External"/><Relationship Id="rId1" Type="http://schemas.openxmlformats.org/officeDocument/2006/relationships/externalLinkPath" Target="/Users/Sebasteitor/Downloads/36180240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2253722.xls" TargetMode="External"/><Relationship Id="rId1" Type="http://schemas.openxmlformats.org/officeDocument/2006/relationships/externalLinkPath" Target="/Users/Sebasteitor/Downloads/22537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69928717"/>
    </sheetNames>
    <sheetDataSet>
      <sheetData sheetId="0">
        <row r="17">
          <cell r="D17">
            <v>784343274</v>
          </cell>
        </row>
        <row r="19">
          <cell r="D19">
            <v>383838363</v>
          </cell>
        </row>
        <row r="20">
          <cell r="D20">
            <v>1040757086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9127465"/>
    </sheetNames>
    <sheetDataSet>
      <sheetData sheetId="0">
        <row r="17">
          <cell r="D17">
            <v>573677484</v>
          </cell>
        </row>
        <row r="19">
          <cell r="D19">
            <v>147851352</v>
          </cell>
        </row>
        <row r="20">
          <cell r="D20">
            <v>1016980255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81707320"/>
    </sheetNames>
    <sheetDataSet>
      <sheetData sheetId="0">
        <row r="17">
          <cell r="D17">
            <v>379976151</v>
          </cell>
        </row>
        <row r="19">
          <cell r="D19">
            <v>57821688</v>
          </cell>
        </row>
        <row r="20">
          <cell r="D20">
            <v>899462238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3208643"/>
    </sheetNames>
    <sheetDataSet>
      <sheetData sheetId="0">
        <row r="17">
          <cell r="D17">
            <v>433902443</v>
          </cell>
        </row>
        <row r="19">
          <cell r="D19">
            <v>41820299</v>
          </cell>
        </row>
        <row r="20">
          <cell r="D20">
            <v>824814665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6248284"/>
    </sheetNames>
    <sheetDataSet>
      <sheetData sheetId="0">
        <row r="17">
          <cell r="D17">
            <v>551064127</v>
          </cell>
        </row>
        <row r="19">
          <cell r="D19">
            <v>101279738</v>
          </cell>
        </row>
        <row r="20">
          <cell r="D20">
            <v>1068077822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6379507"/>
    </sheetNames>
    <sheetDataSet>
      <sheetData sheetId="0">
        <row r="17">
          <cell r="D17">
            <v>605504167</v>
          </cell>
        </row>
        <row r="19">
          <cell r="D19">
            <v>403142705</v>
          </cell>
        </row>
        <row r="20">
          <cell r="D20">
            <v>1105894580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1739824"/>
    </sheetNames>
    <sheetDataSet>
      <sheetData sheetId="0">
        <row r="17">
          <cell r="D17">
            <v>561975462</v>
          </cell>
        </row>
        <row r="19">
          <cell r="D19">
            <v>350892261</v>
          </cell>
        </row>
        <row r="20">
          <cell r="D20">
            <v>1176715829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5958219"/>
    </sheetNames>
    <sheetDataSet>
      <sheetData sheetId="0">
        <row r="17">
          <cell r="D17">
            <v>570884686</v>
          </cell>
        </row>
        <row r="19">
          <cell r="D19">
            <v>417548777</v>
          </cell>
        </row>
        <row r="20">
          <cell r="D20">
            <v>1213771032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6142245"/>
    </sheetNames>
    <sheetDataSet>
      <sheetData sheetId="0">
        <row r="17">
          <cell r="D17">
            <v>670445305</v>
          </cell>
        </row>
        <row r="19">
          <cell r="D19">
            <v>534708524</v>
          </cell>
        </row>
        <row r="20">
          <cell r="D20">
            <v>1421275174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6390304"/>
    </sheetNames>
    <sheetDataSet>
      <sheetData sheetId="0">
        <row r="17">
          <cell r="D17">
            <v>712105987</v>
          </cell>
        </row>
        <row r="19">
          <cell r="D19">
            <v>955790140</v>
          </cell>
        </row>
        <row r="20">
          <cell r="D20">
            <v>1348883009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95628199"/>
    </sheetNames>
    <sheetDataSet>
      <sheetData sheetId="0">
        <row r="17">
          <cell r="D17">
            <v>1026484462</v>
          </cell>
        </row>
        <row r="19">
          <cell r="D19">
            <v>736178631</v>
          </cell>
        </row>
        <row r="20">
          <cell r="D20">
            <v>905945522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6180240"/>
    </sheetNames>
    <sheetDataSet>
      <sheetData sheetId="0">
        <row r="17">
          <cell r="D17">
            <v>615920958</v>
          </cell>
        </row>
        <row r="19">
          <cell r="D19">
            <v>81073710</v>
          </cell>
        </row>
        <row r="20">
          <cell r="D20">
            <v>938807663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253722"/>
    </sheetNames>
    <sheetDataSet>
      <sheetData sheetId="0">
        <row r="17">
          <cell r="D17">
            <v>782646764</v>
          </cell>
        </row>
        <row r="19">
          <cell r="D19">
            <v>176326840</v>
          </cell>
        </row>
        <row r="20">
          <cell r="D20">
            <v>1066979320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2ADB-9B83-4CBB-9C17-9B95D50F8DF1}">
  <dimension ref="A1:F23"/>
  <sheetViews>
    <sheetView showGridLines="0" tabSelected="1" workbookViewId="0">
      <selection activeCell="I9" sqref="I9"/>
    </sheetView>
  </sheetViews>
  <sheetFormatPr baseColWidth="10" defaultRowHeight="15" x14ac:dyDescent="0.25"/>
  <cols>
    <col min="2" max="2" width="23.140625" customWidth="1"/>
    <col min="3" max="3" width="16.140625" customWidth="1"/>
    <col min="4" max="4" width="17" bestFit="1" customWidth="1"/>
    <col min="5" max="5" width="21.42578125" bestFit="1" customWidth="1"/>
    <col min="6" max="6" width="12.5703125" bestFit="1" customWidth="1"/>
    <col min="11" max="11" width="16" customWidth="1"/>
  </cols>
  <sheetData>
    <row r="1" spans="1:6" ht="31.5" customHeight="1" x14ac:dyDescent="0.25">
      <c r="A1" s="2" t="s">
        <v>1</v>
      </c>
      <c r="B1" s="1" t="s">
        <v>2</v>
      </c>
      <c r="C1" s="2" t="s">
        <v>0</v>
      </c>
      <c r="D1" s="1" t="s">
        <v>3</v>
      </c>
      <c r="E1" s="1" t="s">
        <v>4</v>
      </c>
      <c r="F1" s="1" t="s">
        <v>5</v>
      </c>
    </row>
    <row r="2" spans="1:6" x14ac:dyDescent="0.25">
      <c r="A2">
        <v>2010</v>
      </c>
      <c r="B2" s="3">
        <v>0.877</v>
      </c>
      <c r="C2" s="5">
        <f>1891120085</f>
        <v>1891120085</v>
      </c>
      <c r="D2" s="4">
        <v>1619909166</v>
      </c>
      <c r="E2" s="6">
        <v>0.90100000000000002</v>
      </c>
      <c r="F2" s="5">
        <v>136634487</v>
      </c>
    </row>
    <row r="3" spans="1:6" x14ac:dyDescent="0.25">
      <c r="A3">
        <v>2011</v>
      </c>
      <c r="B3" s="3">
        <v>0.71899999999999997</v>
      </c>
      <c r="C3" s="5">
        <v>1509462046</v>
      </c>
      <c r="D3" s="4">
        <v>1654985944</v>
      </c>
      <c r="E3" s="6">
        <v>0.67800000000000005</v>
      </c>
      <c r="F3" s="5">
        <v>147616320</v>
      </c>
    </row>
    <row r="4" spans="1:6" x14ac:dyDescent="0.25">
      <c r="A4">
        <v>2012</v>
      </c>
      <c r="B4" s="3">
        <v>0.8</v>
      </c>
      <c r="C4" s="5">
        <v>1909456449</v>
      </c>
      <c r="D4" s="4">
        <f>SUM('[1]69928717'!$D$17,'[1]69928717'!$D$19:$D$20)</f>
        <v>2208938723</v>
      </c>
      <c r="E4" s="6">
        <v>0.77500000000000002</v>
      </c>
      <c r="F4" s="5">
        <v>157630141</v>
      </c>
    </row>
    <row r="5" spans="1:6" x14ac:dyDescent="0.25">
      <c r="A5">
        <v>2013</v>
      </c>
      <c r="B5" s="3">
        <v>0.76</v>
      </c>
      <c r="C5" s="5">
        <v>2129161835</v>
      </c>
      <c r="D5" s="4">
        <f>SUM('[2]26379507'!$D$17,'[2]26379507'!$D$19:$D$20)</f>
        <v>2114541452</v>
      </c>
      <c r="E5" s="6">
        <v>0.67200000000000004</v>
      </c>
      <c r="F5" s="5">
        <v>166311098</v>
      </c>
    </row>
    <row r="6" spans="1:6" x14ac:dyDescent="0.25">
      <c r="A6">
        <v>2014</v>
      </c>
      <c r="B6" s="3">
        <v>0.73399999999999999</v>
      </c>
      <c r="C6" s="5">
        <v>2146733630</v>
      </c>
      <c r="D6" s="4">
        <f>SUM('[3]11739824'!$D$17,'[3]11739824'!$D$19:$D$20)</f>
        <v>2089583552</v>
      </c>
      <c r="E6" s="6">
        <v>0.84</v>
      </c>
      <c r="F6" s="5">
        <v>172725823</v>
      </c>
    </row>
    <row r="7" spans="1:6" x14ac:dyDescent="0.25">
      <c r="A7">
        <v>2015</v>
      </c>
      <c r="B7" s="3">
        <v>0.77400000000000002</v>
      </c>
      <c r="C7" s="5">
        <v>1777360055</v>
      </c>
      <c r="D7" s="4">
        <f>SUM('[4]15958219'!$D$17,'[4]15958219'!$D$19:$D$20)</f>
        <v>2202204495</v>
      </c>
      <c r="E7" s="6">
        <v>0.77400000000000002</v>
      </c>
      <c r="F7" s="5">
        <v>178267707</v>
      </c>
    </row>
    <row r="8" spans="1:6" x14ac:dyDescent="0.25">
      <c r="A8">
        <v>2016</v>
      </c>
      <c r="B8" s="3">
        <v>0.78</v>
      </c>
      <c r="C8" s="5">
        <v>1908219166</v>
      </c>
      <c r="D8" s="4">
        <f>SUM('[5]26142245'!$D$17,'[5]26142245'!$D$19:$D$20)</f>
        <v>2626429003</v>
      </c>
      <c r="E8" s="6">
        <v>0.85099999999999998</v>
      </c>
      <c r="F8" s="5">
        <v>183403718</v>
      </c>
    </row>
    <row r="9" spans="1:6" x14ac:dyDescent="0.25">
      <c r="A9">
        <v>2017</v>
      </c>
      <c r="B9" s="3">
        <v>0.53700000000000003</v>
      </c>
      <c r="C9" s="5">
        <v>2564490182</v>
      </c>
      <c r="D9" s="4">
        <f>SUM('[6]36390304'!$D$17,'[6]36390304'!$D$19:$D$20)</f>
        <v>3016779136</v>
      </c>
      <c r="E9" s="6">
        <v>0.84099999999999997</v>
      </c>
      <c r="F9" s="5">
        <v>187005999</v>
      </c>
    </row>
    <row r="10" spans="1:6" x14ac:dyDescent="0.25">
      <c r="A10">
        <v>2018</v>
      </c>
      <c r="B10" s="3">
        <v>0.749</v>
      </c>
      <c r="C10" s="5">
        <v>3380676505</v>
      </c>
      <c r="D10" s="4">
        <f>SUM('[7]95628199'!$D$17,'[7]95628199'!$D$19:$D$20)</f>
        <v>2668608615</v>
      </c>
      <c r="E10" s="6">
        <v>0.74099999999999999</v>
      </c>
      <c r="F10" s="5">
        <v>195032460</v>
      </c>
    </row>
    <row r="11" spans="1:6" x14ac:dyDescent="0.25">
      <c r="A11">
        <v>2019</v>
      </c>
      <c r="B11" s="3">
        <v>0.71399999999999997</v>
      </c>
      <c r="C11" s="5">
        <v>1995141281</v>
      </c>
      <c r="D11" s="4">
        <f>SUM('[8]36180240'!$D$17,'[8]36180240'!$D$19:$D$20)</f>
        <v>1635802331</v>
      </c>
      <c r="E11" s="6">
        <v>0.86399999999999999</v>
      </c>
      <c r="F11" s="5">
        <v>200723656</v>
      </c>
    </row>
    <row r="12" spans="1:6" x14ac:dyDescent="0.25">
      <c r="A12">
        <v>2020</v>
      </c>
      <c r="B12" s="3">
        <v>0.81200000000000006</v>
      </c>
      <c r="C12" s="5">
        <v>1816626120</v>
      </c>
      <c r="D12" s="4">
        <f>SUM('[9]2253722'!$D$17,'[9]2253722'!$D$19:$D$20)</f>
        <v>2025952924</v>
      </c>
      <c r="E12" s="6">
        <v>0.90800000000000003</v>
      </c>
      <c r="F12" s="5">
        <v>176752403.56140256</v>
      </c>
    </row>
    <row r="13" spans="1:6" x14ac:dyDescent="0.25">
      <c r="A13">
        <v>2021</v>
      </c>
      <c r="B13" s="3">
        <v>0.88</v>
      </c>
      <c r="C13" s="5">
        <v>1980951262</v>
      </c>
      <c r="D13" s="4">
        <f>SUM('[10]79127465'!$D$17,'[10]79127465'!$D$19:$D$20)</f>
        <v>1738509091</v>
      </c>
      <c r="E13" s="6">
        <v>0.94</v>
      </c>
      <c r="F13" s="5">
        <v>202063479</v>
      </c>
    </row>
    <row r="14" spans="1:6" x14ac:dyDescent="0.25">
      <c r="A14">
        <v>2022</v>
      </c>
      <c r="B14" s="3">
        <v>0.84299999999999997</v>
      </c>
      <c r="C14" s="5">
        <v>1767598234</v>
      </c>
      <c r="D14" s="4">
        <f>SUM('[11]81707320'!$D$17,'[11]81707320'!$D$19:$D$20)</f>
        <v>1337260077</v>
      </c>
      <c r="E14" s="6">
        <v>0.76700000000000002</v>
      </c>
      <c r="F14" s="5">
        <v>208744599</v>
      </c>
    </row>
    <row r="15" spans="1:6" x14ac:dyDescent="0.25">
      <c r="A15">
        <v>2023</v>
      </c>
      <c r="B15" s="3">
        <v>0.82</v>
      </c>
      <c r="C15" s="5">
        <v>1443207124</v>
      </c>
      <c r="D15" s="4">
        <f>SUM('[12]13208643'!$D$17,'[12]13208643'!$D$19:$D$20)</f>
        <v>1300537407</v>
      </c>
      <c r="E15" s="6">
        <v>0.84199999999999997</v>
      </c>
      <c r="F15" s="5">
        <v>206340677</v>
      </c>
    </row>
    <row r="16" spans="1:6" x14ac:dyDescent="0.25">
      <c r="A16">
        <v>2024</v>
      </c>
      <c r="B16" s="3">
        <v>0.81699999999999995</v>
      </c>
      <c r="C16" s="5">
        <v>2814948717</v>
      </c>
      <c r="D16" s="4">
        <f>SUM('[13]36248284'!$D$17,'[13]36248284'!$D$19:$D$20)</f>
        <v>1720421687</v>
      </c>
      <c r="E16" s="6">
        <v>0.751</v>
      </c>
      <c r="F16" s="5">
        <v>212497311</v>
      </c>
    </row>
    <row r="17" spans="3:3" x14ac:dyDescent="0.25">
      <c r="C17" s="5"/>
    </row>
    <row r="18" spans="3:3" x14ac:dyDescent="0.25">
      <c r="C18" s="5"/>
    </row>
    <row r="21" spans="3:3" x14ac:dyDescent="0.25">
      <c r="C21" s="4"/>
    </row>
    <row r="23" spans="3:3" x14ac:dyDescent="0.25">
      <c r="C23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SEBASTIAN MENDOZA HURTADO</dc:creator>
  <cp:lastModifiedBy>GONZALO SEBASTIAN MENDOZA HURTADO</cp:lastModifiedBy>
  <dcterms:created xsi:type="dcterms:W3CDTF">2025-09-26T22:32:41Z</dcterms:created>
  <dcterms:modified xsi:type="dcterms:W3CDTF">2025-10-09T02:49:37Z</dcterms:modified>
</cp:coreProperties>
</file>