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cket Report ex-WRPP" sheetId="1" state="visible" r:id="rId1"/>
    <sheet name="WRPP" sheetId="2" state="visible" r:id="rId2"/>
    <sheet name="Bucket conv check" sheetId="3" state="visible" r:id="rId3"/>
    <sheet name="Sheet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_-"/>
    <numFmt numFmtId="165" formatCode="_-* #,##0.00\ _$_-;\-* #,##0.00\ _$_-;_-* &quot;-&quot;??\ _$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sz val="9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165" fontId="1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left" vertical="center"/>
    </xf>
    <xf numFmtId="165" fontId="2" fillId="0" borderId="1" applyAlignment="1" pivotButton="0" quotePrefix="0" xfId="1">
      <alignment horizontal="left" vertical="center"/>
    </xf>
  </cellXfs>
  <cellStyles count="2">
    <cellStyle name="Normal" xfId="0" builtinId="0" hidden="0"/>
    <cellStyle name="Comma" xfId="1" builtin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  <col width="20" customWidth="1" min="75" max="75"/>
    <col width="20" customWidth="1" min="76" max="76"/>
    <col width="20" customWidth="1" min="77" max="77"/>
    <col width="20" customWidth="1" min="78" max="78"/>
    <col width="20" customWidth="1" min="79" max="79"/>
    <col width="20" customWidth="1" min="80" max="80"/>
    <col width="20" customWidth="1" min="81" max="81"/>
    <col width="20" customWidth="1" min="82" max="82"/>
    <col width="20" customWidth="1" min="83" max="83"/>
    <col width="20" customWidth="1" min="84" max="84"/>
    <col width="20" customWidth="1" min="85" max="85"/>
    <col width="20" customWidth="1" min="86" max="86"/>
    <col width="20" customWidth="1" min="87" max="87"/>
    <col width="20" customWidth="1" min="88" max="88"/>
    <col width="20" customWidth="1" min="89" max="89"/>
    <col width="20" customWidth="1" min="90" max="90"/>
    <col width="20" customWidth="1" min="91" max="91"/>
    <col width="20" customWidth="1" min="92" max="92"/>
    <col width="20" customWidth="1" min="93" max="93"/>
    <col width="20" customWidth="1" min="94" max="94"/>
    <col width="20" customWidth="1" min="95" max="95"/>
    <col width="20" customWidth="1" min="96" max="96"/>
    <col width="20" customWidth="1" min="97" max="97"/>
    <col width="20" customWidth="1" min="98" max="98"/>
    <col width="20" customWidth="1" min="99" max="99"/>
    <col width="20" customWidth="1" min="100" max="100"/>
    <col width="20" customWidth="1" min="101" max="101"/>
    <col width="20" customWidth="1" min="102" max="102"/>
    <col width="20" customWidth="1" min="103" max="103"/>
    <col width="20" customWidth="1" min="104" max="104"/>
    <col width="20" customWidth="1" min="105" max="105"/>
    <col width="20" customWidth="1" min="106" max="106"/>
    <col width="20" customWidth="1" min="107" max="107"/>
    <col width="20" customWidth="1" min="108" max="108"/>
    <col width="20" customWidth="1" min="109" max="109"/>
    <col width="20" customWidth="1" min="110" max="110"/>
    <col width="20" customWidth="1" min="111" max="111"/>
    <col width="20" customWidth="1" min="112" max="112"/>
    <col width="20" customWidth="1" min="113" max="113"/>
    <col width="20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0" customWidth="1" min="119" max="119"/>
    <col width="20" customWidth="1" min="120" max="120"/>
    <col width="20" customWidth="1" min="121" max="121"/>
    <col width="20" customWidth="1" min="122" max="122"/>
    <col width="20" customWidth="1" min="123" max="123"/>
    <col width="20" customWidth="1" min="124" max="124"/>
    <col width="20" customWidth="1" min="125" max="125"/>
    <col width="20" customWidth="1" min="126" max="126"/>
    <col width="20" customWidth="1" min="127" max="127"/>
    <col width="20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0" customWidth="1" min="133" max="133"/>
    <col width="20" customWidth="1" min="134" max="134"/>
    <col width="20" customWidth="1" min="135" max="135"/>
    <col width="20" customWidth="1" min="136" max="136"/>
    <col width="20" customWidth="1" min="137" max="137"/>
    <col width="20" customWidth="1" min="138" max="138"/>
    <col width="20" customWidth="1" min="139" max="139"/>
    <col width="20" customWidth="1" min="140" max="140"/>
    <col width="20" customWidth="1" min="141" max="141"/>
    <col width="20" customWidth="1" min="142" max="142"/>
    <col width="20" customWidth="1" min="143" max="143"/>
    <col width="20" customWidth="1" min="144" max="144"/>
    <col width="20" customWidth="1" min="145" max="145"/>
    <col width="20" customWidth="1" min="146" max="146"/>
    <col width="20" customWidth="1" min="147" max="147"/>
    <col width="20" customWidth="1" min="148" max="148"/>
    <col width="20" customWidth="1" min="149" max="149"/>
    <col width="20" customWidth="1" min="150" max="150"/>
    <col width="20" customWidth="1" min="151" max="151"/>
    <col width="20" customWidth="1" min="152" max="152"/>
    <col width="20" customWidth="1" min="153" max="153"/>
    <col width="20" customWidth="1" min="154" max="154"/>
    <col width="20" customWidth="1" min="155" max="155"/>
    <col width="20" customWidth="1" min="156" max="156"/>
    <col width="20" customWidth="1" min="157" max="157"/>
    <col width="20" customWidth="1" min="158" max="158"/>
    <col width="20" customWidth="1" min="159" max="159"/>
    <col width="20" customWidth="1" min="160" max="160"/>
    <col width="20" customWidth="1" min="161" max="161"/>
    <col width="20" customWidth="1" min="162" max="162"/>
    <col width="20" customWidth="1" min="163" max="163"/>
    <col width="20" customWidth="1" min="164" max="164"/>
    <col width="20" customWidth="1" min="165" max="165"/>
    <col width="20" customWidth="1" min="166" max="166"/>
    <col width="20" customWidth="1" min="167" max="167"/>
    <col width="20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0" customWidth="1" min="173" max="173"/>
    <col width="20" customWidth="1" min="174" max="174"/>
    <col width="20" customWidth="1" min="175" max="175"/>
    <col width="20" customWidth="1" min="176" max="176"/>
    <col width="20" customWidth="1" min="177" max="177"/>
    <col width="20" customWidth="1" min="178" max="178"/>
    <col width="20" customWidth="1" min="179" max="179"/>
    <col width="20" customWidth="1" min="180" max="180"/>
    <col width="20" customWidth="1" min="181" max="181"/>
    <col width="20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0" customWidth="1" min="187" max="187"/>
    <col width="20" customWidth="1" min="188" max="188"/>
    <col width="20" customWidth="1" min="189" max="189"/>
    <col width="20" customWidth="1" min="190" max="190"/>
    <col width="20" customWidth="1" min="191" max="191"/>
    <col width="20" customWidth="1" min="192" max="192"/>
    <col width="20" customWidth="1" min="193" max="193"/>
    <col width="20" customWidth="1" min="194" max="194"/>
    <col width="20" customWidth="1" min="195" max="195"/>
    <col width="20" customWidth="1" min="196" max="196"/>
    <col width="20" customWidth="1" min="197" max="197"/>
    <col width="20" customWidth="1" min="198" max="198"/>
    <col width="20" customWidth="1" min="199" max="199"/>
    <col width="20" customWidth="1" min="200" max="200"/>
    <col width="20" customWidth="1" min="201" max="201"/>
    <col width="20" customWidth="1" min="202" max="202"/>
    <col width="20" customWidth="1" min="203" max="203"/>
    <col width="20" customWidth="1" min="204" max="204"/>
    <col width="20" customWidth="1" min="205" max="205"/>
    <col width="20" customWidth="1" min="206" max="206"/>
    <col width="20" customWidth="1" min="207" max="207"/>
    <col width="20" customWidth="1" min="208" max="208"/>
    <col width="20" customWidth="1" min="209" max="209"/>
    <col width="20" customWidth="1" min="210" max="210"/>
    <col width="20" customWidth="1" min="211" max="211"/>
    <col width="20" customWidth="1" min="212" max="212"/>
    <col width="20" customWidth="1" min="213" max="213"/>
    <col width="20" customWidth="1" min="214" max="214"/>
    <col width="20" customWidth="1" min="215" max="215"/>
    <col width="20" customWidth="1" min="216" max="216"/>
    <col width="20" customWidth="1" min="217" max="217"/>
    <col width="20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0" customWidth="1" min="223" max="223"/>
    <col width="20" customWidth="1" min="224" max="224"/>
    <col width="20" customWidth="1" min="225" max="225"/>
    <col width="20" customWidth="1" min="226" max="226"/>
    <col width="20" customWidth="1" min="227" max="227"/>
    <col width="20" customWidth="1" min="228" max="228"/>
    <col width="20" customWidth="1" min="229" max="229"/>
    <col width="20" customWidth="1" min="230" max="230"/>
    <col width="20" customWidth="1" min="231" max="231"/>
    <col width="20" customWidth="1" min="232" max="232"/>
    <col width="20" customWidth="1" min="233" max="233"/>
    <col width="20" customWidth="1" min="234" max="234"/>
    <col width="20" customWidth="1" min="235" max="235"/>
    <col width="20" customWidth="1" min="236" max="236"/>
    <col width="20" customWidth="1" min="237" max="237"/>
    <col width="20" customWidth="1" min="238" max="238"/>
    <col width="20" customWidth="1" min="239" max="239"/>
    <col width="20" customWidth="1" min="240" max="240"/>
    <col width="20" customWidth="1" min="241" max="241"/>
    <col width="20" customWidth="1" min="242" max="242"/>
    <col width="20" customWidth="1" min="243" max="243"/>
    <col width="20" customWidth="1" min="244" max="244"/>
    <col width="20" customWidth="1" min="245" max="245"/>
    <col width="20" customWidth="1" min="246" max="246"/>
    <col width="20" customWidth="1" min="247" max="247"/>
    <col width="20" customWidth="1" min="248" max="248"/>
    <col width="20" customWidth="1" min="249" max="249"/>
    <col width="20" customWidth="1" min="250" max="250"/>
    <col width="20" customWidth="1" min="251" max="251"/>
    <col width="20" customWidth="1" min="252" max="252"/>
    <col width="20" customWidth="1" min="253" max="253"/>
    <col width="20" customWidth="1" min="254" max="254"/>
    <col width="20" customWidth="1" min="255" max="255"/>
    <col width="20" customWidth="1" min="256" max="256"/>
    <col width="20" customWidth="1" min="257" max="257"/>
    <col width="20" customWidth="1" min="258" max="258"/>
    <col width="20" customWidth="1" min="259" max="259"/>
    <col width="20" customWidth="1" min="260" max="260"/>
    <col width="20" customWidth="1" min="261" max="261"/>
    <col width="20" customWidth="1" min="262" max="262"/>
    <col width="20" customWidth="1" min="263" max="263"/>
    <col width="20" customWidth="1" min="264" max="264"/>
    <col width="20" customWidth="1" min="265" max="265"/>
    <col width="20" customWidth="1" min="266" max="266"/>
    <col width="20" customWidth="1" min="267" max="267"/>
    <col width="20" customWidth="1" min="268" max="268"/>
    <col width="20" customWidth="1" min="269" max="269"/>
    <col width="20" customWidth="1" min="270" max="270"/>
    <col width="20" customWidth="1" min="271" max="271"/>
    <col width="20" customWidth="1" min="272" max="272"/>
    <col width="20" customWidth="1" min="273" max="273"/>
    <col width="20" customWidth="1" min="274" max="274"/>
    <col width="20" customWidth="1" min="275" max="275"/>
    <col width="20" customWidth="1" min="276" max="276"/>
    <col width="20" customWidth="1" min="277" max="277"/>
    <col width="20" customWidth="1" min="278" max="278"/>
    <col width="20" customWidth="1" min="279" max="279"/>
    <col width="20" customWidth="1" min="280" max="280"/>
    <col width="20" customWidth="1" min="281" max="281"/>
    <col width="20" customWidth="1" min="282" max="282"/>
    <col width="20" customWidth="1" min="283" max="283"/>
    <col width="20" customWidth="1" min="284" max="284"/>
    <col width="20" customWidth="1" min="285" max="285"/>
    <col width="20" customWidth="1" min="286" max="286"/>
    <col width="20" customWidth="1" min="287" max="287"/>
    <col width="20" customWidth="1" min="288" max="288"/>
    <col width="20" customWidth="1" min="289" max="289"/>
    <col width="20" customWidth="1" min="290" max="290"/>
    <col width="20" customWidth="1" min="291" max="291"/>
    <col width="20" customWidth="1" min="292" max="292"/>
    <col width="20" customWidth="1" min="293" max="293"/>
    <col width="20" customWidth="1" min="294" max="294"/>
    <col width="20" customWidth="1" min="295" max="295"/>
    <col width="20" customWidth="1" min="296" max="296"/>
    <col width="20" customWidth="1" min="297" max="297"/>
    <col width="20" customWidth="1" min="298" max="298"/>
    <col width="20" customWidth="1" min="299" max="299"/>
    <col width="20" customWidth="1" min="300" max="300"/>
    <col width="20" customWidth="1" min="301" max="301"/>
    <col width="20" customWidth="1" min="302" max="302"/>
    <col width="20" customWidth="1" min="303" max="303"/>
    <col width="20" customWidth="1" min="304" max="304"/>
    <col width="20" customWidth="1" min="305" max="305"/>
    <col width="20" customWidth="1" min="306" max="306"/>
    <col width="20" customWidth="1" min="307" max="307"/>
    <col width="20" customWidth="1" min="308" max="308"/>
    <col width="20" customWidth="1" min="309" max="309"/>
    <col width="20" customWidth="1" min="310" max="310"/>
    <col width="20" customWidth="1" min="311" max="311"/>
    <col width="20" customWidth="1" min="312" max="312"/>
    <col width="20" customWidth="1" min="313" max="313"/>
    <col width="20" customWidth="1" min="314" max="314"/>
    <col width="20" customWidth="1" min="315" max="315"/>
    <col width="20" customWidth="1" min="316" max="316"/>
    <col width="20" customWidth="1" min="317" max="317"/>
    <col width="20" customWidth="1" min="318" max="318"/>
    <col width="20" customWidth="1" min="319" max="319"/>
    <col width="20" customWidth="1" min="320" max="320"/>
    <col width="20" customWidth="1" min="321" max="321"/>
    <col width="20" customWidth="1" min="322" max="322"/>
    <col width="20" customWidth="1" min="323" max="323"/>
    <col width="20" customWidth="1" min="324" max="324"/>
    <col width="20" customWidth="1" min="325" max="325"/>
    <col width="20" customWidth="1" min="326" max="326"/>
    <col width="20" customWidth="1" min="327" max="327"/>
    <col width="20" customWidth="1" min="328" max="328"/>
    <col width="20" customWidth="1" min="329" max="329"/>
    <col width="20" customWidth="1" min="330" max="330"/>
    <col width="20" customWidth="1" min="331" max="331"/>
    <col width="20" customWidth="1" min="332" max="332"/>
    <col width="20" customWidth="1" min="333" max="333"/>
    <col width="20" customWidth="1" min="334" max="334"/>
    <col width="20" customWidth="1" min="335" max="335"/>
    <col width="20" customWidth="1" min="336" max="336"/>
    <col width="20" customWidth="1" min="337" max="337"/>
    <col width="20" customWidth="1" min="338" max="338"/>
    <col width="20" customWidth="1" min="339" max="339"/>
    <col width="20" customWidth="1" min="340" max="340"/>
    <col width="20" customWidth="1" min="341" max="341"/>
    <col width="20" customWidth="1" min="342" max="342"/>
    <col width="20" customWidth="1" min="343" max="343"/>
    <col width="20" customWidth="1" min="344" max="344"/>
    <col width="20" customWidth="1" min="345" max="345"/>
    <col width="20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20" customWidth="1" min="351" max="351"/>
    <col width="20" customWidth="1" min="352" max="352"/>
    <col width="20" customWidth="1" min="353" max="353"/>
    <col width="20" customWidth="1" min="354" max="354"/>
    <col width="20" customWidth="1" min="355" max="355"/>
    <col width="20" customWidth="1" min="356" max="356"/>
    <col width="20" customWidth="1" min="357" max="357"/>
    <col width="20" customWidth="1" min="358" max="358"/>
    <col width="20" customWidth="1" min="359" max="359"/>
    <col width="20" customWidth="1" min="360" max="360"/>
    <col width="20" customWidth="1" min="361" max="361"/>
    <col width="20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0" customWidth="1" min="367" max="367"/>
    <col width="20" customWidth="1" min="368" max="368"/>
    <col width="20" customWidth="1" min="369" max="369"/>
    <col width="20" customWidth="1" min="370" max="370"/>
    <col width="20" customWidth="1" min="371" max="371"/>
    <col width="20" customWidth="1" min="372" max="372"/>
    <col width="20" customWidth="1" min="373" max="373"/>
    <col width="20" customWidth="1" min="374" max="374"/>
    <col width="20" customWidth="1" min="375" max="375"/>
    <col width="20" customWidth="1" min="376" max="376"/>
    <col width="20" customWidth="1" min="377" max="377"/>
    <col width="20" customWidth="1" min="378" max="378"/>
    <col width="20" customWidth="1" min="379" max="379"/>
    <col width="20" customWidth="1" min="380" max="380"/>
    <col width="20" customWidth="1" min="381" max="381"/>
    <col width="20" customWidth="1" min="382" max="382"/>
    <col width="20" customWidth="1" min="383" max="383"/>
    <col width="20" customWidth="1" min="384" max="384"/>
    <col width="20" customWidth="1" min="385" max="385"/>
    <col width="20" customWidth="1" min="386" max="386"/>
    <col width="20" customWidth="1" min="387" max="387"/>
    <col width="20" customWidth="1" min="388" max="388"/>
    <col width="20" customWidth="1" min="389" max="389"/>
    <col width="20" customWidth="1" min="390" max="390"/>
    <col width="20" customWidth="1" min="391" max="391"/>
    <col width="20" customWidth="1" min="392" max="392"/>
    <col width="20" customWidth="1" min="393" max="393"/>
    <col width="20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0" customWidth="1" min="399" max="399"/>
    <col width="20" customWidth="1" min="400" max="400"/>
    <col width="20" customWidth="1" min="401" max="401"/>
    <col width="20" customWidth="1" min="402" max="402"/>
    <col width="20" customWidth="1" min="403" max="403"/>
    <col width="20" customWidth="1" min="404" max="404"/>
    <col width="20" customWidth="1" min="405" max="405"/>
    <col width="20" customWidth="1" min="406" max="406"/>
    <col width="20" customWidth="1" min="407" max="407"/>
    <col width="20" customWidth="1" min="408" max="408"/>
    <col width="20" customWidth="1" min="409" max="409"/>
    <col width="20" customWidth="1" min="410" max="410"/>
    <col width="20" customWidth="1" min="411" max="411"/>
    <col width="20" customWidth="1" min="412" max="412"/>
    <col width="20" customWidth="1" min="413" max="413"/>
    <col width="20" customWidth="1" min="414" max="414"/>
    <col width="20" customWidth="1" min="415" max="415"/>
    <col width="20" customWidth="1" min="416" max="416"/>
    <col width="20" customWidth="1" min="417" max="417"/>
    <col width="20" customWidth="1" min="418" max="418"/>
    <col width="20" customWidth="1" min="419" max="419"/>
    <col width="20" customWidth="1" min="420" max="420"/>
    <col width="20" customWidth="1" min="421" max="421"/>
    <col width="20" customWidth="1" min="422" max="422"/>
    <col width="20" customWidth="1" min="423" max="423"/>
    <col width="20" customWidth="1" min="424" max="424"/>
    <col width="20" customWidth="1" min="425" max="425"/>
    <col width="20" customWidth="1" min="426" max="426"/>
    <col width="20" customWidth="1" min="427" max="427"/>
    <col width="20" customWidth="1" min="428" max="428"/>
    <col width="20" customWidth="1" min="429" max="429"/>
    <col width="20" customWidth="1" min="430" max="430"/>
    <col width="20" customWidth="1" min="431" max="431"/>
    <col width="20" customWidth="1" min="432" max="432"/>
    <col width="20" customWidth="1" min="433" max="433"/>
    <col width="20" customWidth="1" min="434" max="434"/>
    <col width="20" customWidth="1" min="435" max="435"/>
    <col width="20" customWidth="1" min="436" max="436"/>
    <col width="20" customWidth="1" min="437" max="437"/>
    <col width="20" customWidth="1" min="438" max="438"/>
    <col width="20" customWidth="1" min="439" max="439"/>
    <col width="20" customWidth="1" min="440" max="440"/>
    <col width="20" customWidth="1" min="441" max="441"/>
    <col width="20" customWidth="1" min="442" max="442"/>
    <col width="20" customWidth="1" min="443" max="443"/>
    <col width="20" customWidth="1" min="444" max="444"/>
    <col width="20" customWidth="1" min="445" max="445"/>
    <col width="20" customWidth="1" min="446" max="446"/>
    <col width="20" customWidth="1" min="447" max="447"/>
    <col width="20" customWidth="1" min="448" max="448"/>
    <col width="20" customWidth="1" min="449" max="449"/>
    <col width="20" customWidth="1" min="450" max="450"/>
    <col width="20" customWidth="1" min="451" max="451"/>
    <col width="20" customWidth="1" min="452" max="452"/>
    <col width="20" customWidth="1" min="453" max="453"/>
    <col width="20" customWidth="1" min="454" max="454"/>
    <col width="20" customWidth="1" min="455" max="455"/>
    <col width="20" customWidth="1" min="456" max="456"/>
    <col width="20" customWidth="1" min="457" max="457"/>
    <col width="20" customWidth="1" min="458" max="458"/>
    <col width="20" customWidth="1" min="459" max="459"/>
    <col width="20" customWidth="1" min="460" max="460"/>
    <col width="20" customWidth="1" min="461" max="461"/>
    <col width="20" customWidth="1" min="462" max="462"/>
    <col width="20" customWidth="1" min="463" max="463"/>
    <col width="20" customWidth="1" min="464" max="464"/>
    <col width="20" customWidth="1" min="465" max="465"/>
    <col width="20" customWidth="1" min="466" max="466"/>
    <col width="20" customWidth="1" min="467" max="467"/>
    <col width="20" customWidth="1" min="468" max="468"/>
    <col width="20" customWidth="1" min="469" max="469"/>
    <col width="20" customWidth="1" min="470" max="470"/>
    <col width="20" customWidth="1" min="471" max="471"/>
    <col width="20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0" customWidth="1" min="477" max="477"/>
    <col width="20" customWidth="1" min="478" max="478"/>
    <col width="20" customWidth="1" min="479" max="479"/>
    <col width="20" customWidth="1" min="480" max="480"/>
    <col width="20" customWidth="1" min="481" max="481"/>
    <col width="20" customWidth="1" min="482" max="482"/>
    <col width="20" customWidth="1" min="483" max="483"/>
    <col width="20" customWidth="1" min="484" max="484"/>
    <col width="20" customWidth="1" min="485" max="485"/>
    <col width="20" customWidth="1" min="486" max="486"/>
    <col width="20" customWidth="1" min="487" max="487"/>
    <col width="20" customWidth="1" min="488" max="488"/>
    <col width="20" customWidth="1" min="489" max="489"/>
    <col width="20" customWidth="1" min="490" max="490"/>
    <col width="20" customWidth="1" min="491" max="491"/>
    <col width="20" customWidth="1" min="492" max="492"/>
    <col width="20" customWidth="1" min="493" max="493"/>
    <col width="20" customWidth="1" min="494" max="494"/>
    <col width="20" customWidth="1" min="495" max="495"/>
    <col width="20" customWidth="1" min="496" max="496"/>
    <col width="20" customWidth="1" min="497" max="497"/>
    <col width="20" customWidth="1" min="498" max="498"/>
    <col width="20" customWidth="1" min="499" max="499"/>
    <col width="20" customWidth="1" min="500" max="500"/>
    <col width="20" customWidth="1" min="501" max="501"/>
    <col width="20" customWidth="1" min="502" max="502"/>
    <col width="20" customWidth="1" min="503" max="503"/>
    <col width="20" customWidth="1" min="504" max="504"/>
    <col width="20" customWidth="1" min="505" max="505"/>
    <col width="20" customWidth="1" min="506" max="506"/>
    <col width="20" customWidth="1" min="507" max="507"/>
    <col width="20" customWidth="1" min="508" max="508"/>
    <col width="20" customWidth="1" min="509" max="509"/>
    <col width="20" customWidth="1" min="510" max="510"/>
    <col width="20" customWidth="1" min="511" max="511"/>
    <col width="20" customWidth="1" min="512" max="512"/>
    <col width="20" customWidth="1" min="513" max="513"/>
    <col width="20" customWidth="1" min="514" max="514"/>
    <col width="20" customWidth="1" min="515" max="515"/>
    <col width="20" customWidth="1" min="516" max="516"/>
    <col width="20" customWidth="1" min="517" max="517"/>
    <col width="20" customWidth="1" min="518" max="518"/>
    <col width="20" customWidth="1" min="519" max="519"/>
    <col width="20" customWidth="1" min="520" max="520"/>
    <col width="20" customWidth="1" min="521" max="521"/>
    <col width="20" customWidth="1" min="522" max="522"/>
    <col width="20" customWidth="1" min="523" max="523"/>
    <col width="20" customWidth="1" min="524" max="524"/>
    <col width="20" customWidth="1" min="525" max="525"/>
    <col width="20" customWidth="1" min="526" max="526"/>
    <col width="20" customWidth="1" min="527" max="527"/>
    <col width="20" customWidth="1" min="528" max="528"/>
    <col width="20" customWidth="1" min="529" max="529"/>
    <col width="20" customWidth="1" min="530" max="530"/>
    <col width="20" customWidth="1" min="531" max="531"/>
    <col width="20" customWidth="1" min="532" max="532"/>
    <col width="20" customWidth="1" min="533" max="533"/>
    <col width="20" customWidth="1" min="534" max="534"/>
    <col width="20" customWidth="1" min="535" max="535"/>
    <col width="20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0" customWidth="1" min="541" max="541"/>
    <col width="20" customWidth="1" min="542" max="542"/>
    <col width="20" customWidth="1" min="543" max="543"/>
    <col width="20" customWidth="1" min="544" max="544"/>
    <col width="20" customWidth="1" min="545" max="545"/>
    <col width="20" customWidth="1" min="546" max="546"/>
    <col width="20" customWidth="1" min="547" max="547"/>
    <col width="20" customWidth="1" min="548" max="548"/>
    <col width="20" customWidth="1" min="549" max="549"/>
    <col width="20" customWidth="1" min="550" max="550"/>
    <col width="20" customWidth="1" min="551" max="551"/>
    <col width="20" customWidth="1" min="552" max="552"/>
    <col width="20" customWidth="1" min="553" max="553"/>
    <col width="20" customWidth="1" min="554" max="554"/>
    <col width="20" customWidth="1" min="555" max="555"/>
    <col width="20" customWidth="1" min="556" max="556"/>
    <col width="20" customWidth="1" min="557" max="557"/>
    <col width="20" customWidth="1" min="558" max="558"/>
    <col width="20" customWidth="1" min="559" max="559"/>
    <col width="20" customWidth="1" min="560" max="560"/>
    <col width="20" customWidth="1" min="561" max="561"/>
    <col width="20" customWidth="1" min="562" max="562"/>
    <col width="20" customWidth="1" min="563" max="563"/>
    <col width="20" customWidth="1" min="564" max="564"/>
    <col width="20" customWidth="1" min="565" max="565"/>
    <col width="20" customWidth="1" min="566" max="566"/>
    <col width="20" customWidth="1" min="567" max="567"/>
    <col width="20" customWidth="1" min="568" max="568"/>
    <col width="20" customWidth="1" min="569" max="569"/>
    <col width="20" customWidth="1" min="570" max="570"/>
    <col width="20" customWidth="1" min="571" max="571"/>
    <col width="20" customWidth="1" min="572" max="572"/>
    <col width="20" customWidth="1" min="573" max="573"/>
    <col width="20" customWidth="1" min="574" max="574"/>
    <col width="20" customWidth="1" min="575" max="575"/>
    <col width="20" customWidth="1" min="576" max="576"/>
    <col width="20" customWidth="1" min="577" max="577"/>
    <col width="20" customWidth="1" min="578" max="578"/>
    <col width="20" customWidth="1" min="579" max="579"/>
    <col width="20" customWidth="1" min="580" max="580"/>
    <col width="20" customWidth="1" min="581" max="581"/>
    <col width="20" customWidth="1" min="582" max="582"/>
    <col width="20" customWidth="1" min="583" max="583"/>
    <col width="20" customWidth="1" min="584" max="584"/>
    <col width="20" customWidth="1" min="585" max="585"/>
    <col width="20" customWidth="1" min="586" max="586"/>
    <col width="20" customWidth="1" min="587" max="587"/>
    <col width="20" customWidth="1" min="588" max="588"/>
    <col width="20" customWidth="1" min="589" max="589"/>
    <col width="20" customWidth="1" min="590" max="590"/>
    <col width="20" customWidth="1" min="591" max="591"/>
    <col width="20" customWidth="1" min="592" max="592"/>
    <col width="20" customWidth="1" min="593" max="593"/>
    <col width="20" customWidth="1" min="594" max="594"/>
    <col width="20" customWidth="1" min="595" max="595"/>
    <col width="20" customWidth="1" min="596" max="596"/>
    <col width="20" customWidth="1" min="597" max="597"/>
    <col width="20" customWidth="1" min="598" max="598"/>
    <col width="20" customWidth="1" min="599" max="599"/>
    <col width="20" customWidth="1" min="600" max="600"/>
  </cols>
  <sheetData>
    <row r="1">
      <c r="A1" t="inlineStr">
        <is>
          <t>Wellington Trust Company</t>
        </is>
      </c>
      <c r="E1" s="1" t="inlineStr"/>
      <c r="F1" s="1" t="inlineStr"/>
      <c r="G1" s="1" t="inlineStr"/>
      <c r="H1" s="1" t="inlineStr"/>
      <c r="N1" s="1" t="n"/>
      <c r="O1" s="1" t="n"/>
    </row>
    <row r="2">
      <c r="A2" t="inlineStr">
        <is>
          <t>Assets and Annualized Base Revenue</t>
        </is>
      </c>
      <c r="E2" s="1" t="inlineStr"/>
      <c r="F2" s="1" t="inlineStr"/>
      <c r="G2" s="1" t="inlineStr"/>
      <c r="H2" s="1" t="inlineStr"/>
      <c r="N2" s="1" t="n"/>
      <c r="O2" s="1" t="n"/>
    </row>
    <row r="3">
      <c r="A3" t="inlineStr">
        <is>
          <t>Sorted by Model Classification</t>
        </is>
      </c>
      <c r="E3" s="1" t="inlineStr"/>
      <c r="F3" s="1" t="inlineStr"/>
      <c r="G3" s="1" t="inlineStr"/>
      <c r="H3" s="1" t="inlineStr"/>
      <c r="N3" s="1" t="n"/>
      <c r="O3" s="1" t="n"/>
    </row>
    <row r="4">
      <c r="A4" t="inlineStr">
        <is>
          <t>Bucket Report ex-WRPP as of 12/30/2020</t>
        </is>
      </c>
      <c r="E4" s="1" t="inlineStr"/>
      <c r="F4" s="1" t="inlineStr"/>
      <c r="G4" s="1" t="inlineStr"/>
      <c r="H4" s="1" t="inlineStr"/>
      <c r="N4" s="1" t="n"/>
      <c r="O4" s="1" t="n"/>
    </row>
    <row r="5">
      <c r="E5" s="1" t="inlineStr"/>
      <c r="F5" s="1" t="inlineStr"/>
      <c r="G5" s="1" t="inlineStr"/>
      <c r="H5" s="1" t="inlineStr"/>
      <c r="N5" s="1" t="n"/>
      <c r="O5" s="1" t="n"/>
    </row>
    <row r="6">
      <c r="E6" s="1" t="inlineStr">
        <is>
          <t>Values</t>
        </is>
      </c>
      <c r="F6" s="1" t="inlineStr"/>
      <c r="G6" s="1" t="inlineStr"/>
      <c r="H6" s="1" t="inlineStr"/>
      <c r="N6" s="1" t="n"/>
      <c r="O6" s="1" t="n"/>
    </row>
    <row r="7">
      <c r="A7" t="inlineStr">
        <is>
          <t>Pool Bucket</t>
        </is>
      </c>
      <c r="C7" t="inlineStr">
        <is>
          <t>WMC_AC</t>
        </is>
      </c>
      <c r="D7" t="inlineStr">
        <is>
          <t>ACCT_NM</t>
        </is>
      </c>
      <c r="E7" s="1" t="inlineStr">
        <is>
          <t>Sum of Assets2</t>
        </is>
      </c>
      <c r="F7" s="1" t="inlineStr">
        <is>
          <t>Annualized Based Revenue</t>
        </is>
      </c>
      <c r="G7" s="1" t="inlineStr">
        <is>
          <t>Monthly Base Revenue</t>
        </is>
      </c>
      <c r="H7" s="1" t="inlineStr">
        <is>
          <t>Base Effective Rate</t>
        </is>
      </c>
      <c r="N7" s="1" t="n"/>
      <c r="O7" s="1" t="n"/>
    </row>
    <row r="8">
      <c r="A8" t="inlineStr">
        <is>
          <t>Complex Alpha</t>
        </is>
      </c>
      <c r="B8" t="inlineStr">
        <is>
          <t>BOS</t>
        </is>
      </c>
      <c r="C8" t="inlineStr">
        <is>
          <t>0113</t>
        </is>
      </c>
      <c r="D8" t="inlineStr">
        <is>
          <t>WTC-CIF DIV Inflation Hedges</t>
        </is>
      </c>
      <c r="E8" s="1" t="n">
        <v>2581586993.336923</v>
      </c>
      <c r="F8" s="1" t="n">
        <v>3758.041424784879</v>
      </c>
      <c r="G8" s="1" t="n">
        <v>187486.1256590696</v>
      </c>
      <c r="H8" s="1" t="n">
        <v>0.9572382492038323</v>
      </c>
      <c r="L8" s="2" t="inlineStr">
        <is>
          <t>COMPLEX_ALPHA</t>
        </is>
      </c>
      <c r="M8" s="2" t="n"/>
      <c r="N8" s="3" t="n">
        <v>16218413326.16546</v>
      </c>
      <c r="O8" s="3">
        <f>ROUND(N8/1000,2)</f>
        <v/>
      </c>
    </row>
    <row r="9">
      <c r="C9" t="inlineStr">
        <is>
          <t>33T4</t>
        </is>
      </c>
      <c r="D9" t="inlineStr">
        <is>
          <t>WTC-CIF DIV Cap Value</t>
        </is>
      </c>
      <c r="E9" s="1" t="n">
        <v>2565115816.159969</v>
      </c>
      <c r="F9" s="1" t="n">
        <v>251784.5086547803</v>
      </c>
      <c r="G9" s="1" t="n">
        <v>276906.9052003922</v>
      </c>
      <c r="H9" s="1" t="n">
        <v>0.04961270685141617</v>
      </c>
      <c r="L9" s="2" t="inlineStr">
        <is>
          <t>CORE_EQUITY</t>
        </is>
      </c>
      <c r="M9" s="2" t="n"/>
      <c r="N9" s="3" t="n">
        <v>3167627190.258003</v>
      </c>
      <c r="O9" s="3">
        <f>ROUND(N9/1000,2)</f>
        <v/>
      </c>
    </row>
    <row r="10">
      <c r="C10" t="n">
        <v>3626</v>
      </c>
      <c r="D10" t="inlineStr">
        <is>
          <t>WTC-CIF DIV Option Equity</t>
        </is>
      </c>
      <c r="E10" s="1" t="n">
        <v>5197204557.952371</v>
      </c>
      <c r="F10" s="1" t="n">
        <v>226962.8354746658</v>
      </c>
      <c r="G10" s="1" t="n">
        <v>202923.5789993593</v>
      </c>
      <c r="H10" s="1" t="n">
        <v>0.4519382656641637</v>
      </c>
      <c r="L10" s="2" t="inlineStr">
        <is>
          <t>FIXED_INCOME</t>
        </is>
      </c>
      <c r="M10" s="2" t="n"/>
      <c r="N10" s="3" t="n">
        <v>805874323.8372961</v>
      </c>
      <c r="O10" s="3">
        <f>ROUND(N10/1000,2)</f>
        <v/>
      </c>
    </row>
    <row r="11">
      <c r="C11" t="inlineStr">
        <is>
          <t>6W44</t>
        </is>
      </c>
      <c r="D11" t="inlineStr">
        <is>
          <t xml:space="preserve">WTC-CIF DIV Recap </t>
        </is>
      </c>
      <c r="E11" s="1" t="n">
        <v>4409064845.053549</v>
      </c>
      <c r="F11" s="1" t="n">
        <v>0</v>
      </c>
      <c r="G11" s="1" t="n">
        <v>155023.5094333455</v>
      </c>
      <c r="H11" s="1" t="n">
        <v>0.2414535040691872</v>
      </c>
      <c r="L11" s="2" t="inlineStr">
        <is>
          <t>SPECIAL_EQUITY</t>
        </is>
      </c>
      <c r="M11" s="2" t="n"/>
      <c r="N11" s="3" t="n">
        <v>5105606595.712626</v>
      </c>
      <c r="O11" s="3">
        <f>ROUND(N11/1000,2)</f>
        <v/>
      </c>
    </row>
    <row r="12">
      <c r="C12" t="inlineStr">
        <is>
          <t>H456</t>
        </is>
      </c>
      <c r="D12" t="inlineStr">
        <is>
          <t>WTC-CIF DIV Inflation Rally</t>
        </is>
      </c>
      <c r="E12" s="1" t="n">
        <v>1465441113.66265</v>
      </c>
      <c r="F12" s="1" t="n">
        <v>39547.4366297897</v>
      </c>
      <c r="G12" s="1" t="n">
        <v>82255.65886364704</v>
      </c>
      <c r="H12" s="1" t="n">
        <v>0.6053911312900581</v>
      </c>
      <c r="L12" s="2" t="inlineStr">
        <is>
          <t>GLOBAL_INTL_EQUITY</t>
        </is>
      </c>
      <c r="M12" s="2" t="inlineStr">
        <is>
          <t>Domestic</t>
        </is>
      </c>
      <c r="N12" s="3" t="n">
        <v>21125118383.34513</v>
      </c>
      <c r="O12" s="3">
        <f>ROUND(N12/1000,2)</f>
        <v/>
      </c>
    </row>
    <row r="13">
      <c r="A13" t="inlineStr">
        <is>
          <t>Complex Alpha Total</t>
        </is>
      </c>
      <c r="E13" s="1" t="n">
        <v>16218413326.16546</v>
      </c>
      <c r="F13" s="1" t="n">
        <v>522052.8221840207</v>
      </c>
      <c r="G13" s="1" t="n">
        <v>904595.7781558137</v>
      </c>
      <c r="H13" s="1" t="inlineStr"/>
      <c r="L13" s="2" t="inlineStr">
        <is>
          <t>GLOBAL_INTL_EQUITY</t>
        </is>
      </c>
      <c r="M13" s="2" t="inlineStr">
        <is>
          <t>Opportunistic</t>
        </is>
      </c>
      <c r="N13" s="3" t="n">
        <v>1693078903.968113</v>
      </c>
      <c r="O13" s="3">
        <f>ROUND(N13/1000,2)</f>
        <v/>
      </c>
    </row>
    <row r="14">
      <c r="A14" t="inlineStr">
        <is>
          <t xml:space="preserve">Core Equity </t>
        </is>
      </c>
      <c r="B14" t="inlineStr">
        <is>
          <t>BOS</t>
        </is>
      </c>
      <c r="C14" t="inlineStr">
        <is>
          <t>01544</t>
        </is>
      </c>
      <c r="D14" t="inlineStr">
        <is>
          <t>WTC-CIF Research Equity</t>
        </is>
      </c>
      <c r="E14" s="1" t="n">
        <v>685653583.9880928</v>
      </c>
      <c r="F14" s="1" t="n">
        <v>54287.29906018815</v>
      </c>
      <c r="G14" s="1" t="n">
        <v>91079.1216475274</v>
      </c>
      <c r="H14" s="1" t="n">
        <v>0.2216554722153667</v>
      </c>
      <c r="L14" s="2" t="inlineStr">
        <is>
          <t>GLOBAL INTL_EQUITY</t>
        </is>
      </c>
      <c r="M14" s="2" t="inlineStr">
        <is>
          <t>Tokyo</t>
        </is>
      </c>
      <c r="N14" s="3" t="n">
        <v>1684243478.02253</v>
      </c>
      <c r="O14" s="3">
        <f>ROUND(N14/1000,2)</f>
        <v/>
      </c>
    </row>
    <row r="15">
      <c r="C15" t="inlineStr">
        <is>
          <t>33U5</t>
        </is>
      </c>
      <c r="D15" t="inlineStr">
        <is>
          <t>WTC-CIF DIV Inflation Hedges</t>
        </is>
      </c>
      <c r="E15" s="1" t="n">
        <v>60281867.06217775</v>
      </c>
      <c r="F15" s="1" t="n">
        <v>127369.7299572961</v>
      </c>
      <c r="G15" s="1" t="n">
        <v>176587.2682275489</v>
      </c>
      <c r="H15" s="1" t="n">
        <v>0.06040856571612241</v>
      </c>
      <c r="L15" s="2" t="inlineStr">
        <is>
          <t>GLOBAL_INTL_EQUITY</t>
        </is>
      </c>
      <c r="M15" s="2" t="inlineStr">
        <is>
          <t>Singapore</t>
        </is>
      </c>
      <c r="N15" s="3" t="n">
        <v>2282476822.974448</v>
      </c>
      <c r="O15" s="3">
        <f>ROUND(N15/1000,2)</f>
        <v/>
      </c>
    </row>
    <row r="16">
      <c r="C16" t="n">
        <v>3622</v>
      </c>
      <c r="D16" t="inlineStr">
        <is>
          <t>WTC-CIF DIV Cap Value</t>
        </is>
      </c>
      <c r="E16" s="1" t="n">
        <v>923032420.8159207</v>
      </c>
      <c r="F16" s="1" t="n">
        <v>24302.28796634953</v>
      </c>
      <c r="G16" s="1" t="n">
        <v>236559.0196652334</v>
      </c>
      <c r="H16" s="1" t="n">
        <v>0.03032904161644667</v>
      </c>
      <c r="L16" s="2" t="inlineStr">
        <is>
          <t>GLOBAL_INTL_EQUITY</t>
        </is>
      </c>
      <c r="M16" s="2" t="inlineStr">
        <is>
          <t>Hong Kong</t>
        </is>
      </c>
      <c r="N16" s="3" t="n">
        <v>2085197773.649859</v>
      </c>
      <c r="O16" s="3">
        <f>ROUND(N16/1000,2)</f>
        <v/>
      </c>
    </row>
    <row r="17">
      <c r="C17" t="inlineStr">
        <is>
          <t>6W90</t>
        </is>
      </c>
      <c r="D17" t="inlineStr">
        <is>
          <t>WTC-CIF DIV Inflation Hedges</t>
        </is>
      </c>
      <c r="E17" s="1" t="n">
        <v>1292410401.607249</v>
      </c>
      <c r="F17" s="1" t="n">
        <v>131908.155127323</v>
      </c>
      <c r="G17" s="1" t="n">
        <v>22277.58749504511</v>
      </c>
      <c r="H17" s="1" t="n">
        <v>0.767783862063623</v>
      </c>
      <c r="L17" s="2" t="n"/>
      <c r="M17" s="2" t="n"/>
      <c r="N17" s="3" t="n"/>
      <c r="O17" s="3" t="n"/>
    </row>
    <row r="18">
      <c r="C18" t="inlineStr">
        <is>
          <t>4H789</t>
        </is>
      </c>
      <c r="D18" t="inlineStr">
        <is>
          <t>WTC-CIF DIV Cap Value</t>
        </is>
      </c>
      <c r="E18" s="1" t="n">
        <v>206248916.7845628</v>
      </c>
      <c r="F18" s="1" t="n">
        <v>197199.9904685476</v>
      </c>
      <c r="G18" s="1" t="n">
        <v>32215.86539931795</v>
      </c>
      <c r="H18" s="1" t="n">
        <v>0.2664745728949371</v>
      </c>
      <c r="L18" s="2" t="n"/>
      <c r="M18" s="2" t="n"/>
      <c r="N18" s="3" t="n"/>
      <c r="O18" s="3" t="n"/>
    </row>
    <row r="19">
      <c r="A19" t="inlineStr">
        <is>
          <t>Core Equity Total</t>
        </is>
      </c>
      <c r="E19" s="1" t="n">
        <v>3167627190.258004</v>
      </c>
      <c r="F19" s="1" t="n">
        <v>535067.4625797044</v>
      </c>
      <c r="G19" s="1" t="n">
        <v>558718.8624346728</v>
      </c>
      <c r="H19" s="1" t="inlineStr"/>
      <c r="L19" s="2" t="inlineStr">
        <is>
          <t>Total</t>
        </is>
      </c>
      <c r="M19" s="2" t="n"/>
      <c r="N19" s="3">
        <f>SUM(N8:N16)</f>
        <v/>
      </c>
      <c r="O19" s="3">
        <f>SUM(O8:O16)</f>
        <v/>
      </c>
    </row>
    <row r="20">
      <c r="A20" t="inlineStr">
        <is>
          <t>Fixed Income</t>
        </is>
      </c>
      <c r="B20" t="inlineStr">
        <is>
          <t>BOS</t>
        </is>
      </c>
      <c r="C20" t="inlineStr">
        <is>
          <t>0113</t>
        </is>
      </c>
      <c r="D20" t="inlineStr">
        <is>
          <t>WTC-CIF Research Equity</t>
        </is>
      </c>
      <c r="E20" s="1" t="n">
        <v>71529619.19666593</v>
      </c>
      <c r="F20" s="1" t="n">
        <v>480019.6218850795</v>
      </c>
      <c r="G20" s="1" t="n">
        <v>141169.3631955925</v>
      </c>
      <c r="H20" s="1" t="n">
        <v>0.3377524918756022</v>
      </c>
      <c r="L20" s="2" t="n"/>
      <c r="M20" s="2" t="n"/>
      <c r="N20" s="3">
        <f>E64</f>
        <v/>
      </c>
      <c r="O20" s="3" t="n"/>
    </row>
    <row r="21">
      <c r="C21" t="inlineStr">
        <is>
          <t>33T4</t>
        </is>
      </c>
      <c r="D21" t="inlineStr">
        <is>
          <t>WTC-CIF DIV Inflation Hedges</t>
        </is>
      </c>
      <c r="E21" s="1" t="n">
        <v>238733268.3772578</v>
      </c>
      <c r="F21" s="1" t="n">
        <v>434349.8335539175</v>
      </c>
      <c r="G21" s="1" t="n">
        <v>126608.6409168823</v>
      </c>
      <c r="H21" s="1" t="n">
        <v>0.9436134664480882</v>
      </c>
      <c r="L21" s="2" t="n"/>
      <c r="M21" s="2" t="n"/>
      <c r="N21" s="4">
        <f>N19-N20</f>
        <v/>
      </c>
      <c r="O21" s="3" t="n"/>
    </row>
    <row r="22">
      <c r="C22" t="n">
        <v>3626</v>
      </c>
      <c r="D22" t="inlineStr">
        <is>
          <t>WTC-CIF DIV Cap Value</t>
        </is>
      </c>
      <c r="E22" s="1" t="n">
        <v>444718068.4659903</v>
      </c>
      <c r="F22" s="1" t="n">
        <v>416894.9077263401</v>
      </c>
      <c r="G22" s="1" t="n">
        <v>31068.51483561785</v>
      </c>
      <c r="H22" s="1" t="n">
        <v>0.9786889158427349</v>
      </c>
      <c r="N22" s="1" t="n"/>
      <c r="O22" s="1" t="n"/>
    </row>
    <row r="23">
      <c r="C23" t="inlineStr">
        <is>
          <t>6W44</t>
        </is>
      </c>
      <c r="D23" t="inlineStr">
        <is>
          <t>WTC-CIF DIV Inflation Hedges</t>
        </is>
      </c>
      <c r="E23" s="1" t="n">
        <v>14641644.20493396</v>
      </c>
      <c r="F23" s="1" t="n">
        <v>3239.875700897005</v>
      </c>
      <c r="G23" s="1" t="n">
        <v>155574.3345351507</v>
      </c>
      <c r="H23" s="1" t="n">
        <v>0.6375080037397164</v>
      </c>
      <c r="N23" s="1" t="n"/>
      <c r="O23" s="1" t="n"/>
    </row>
    <row r="24">
      <c r="C24" t="inlineStr">
        <is>
          <t>4H45</t>
        </is>
      </c>
      <c r="D24" t="inlineStr">
        <is>
          <t>WTC-CIF DIV Cap Value</t>
        </is>
      </c>
      <c r="E24" s="1" t="n">
        <v>36251723.59244813</v>
      </c>
      <c r="F24" s="1" t="n">
        <v>392499.1305622428</v>
      </c>
      <c r="G24" s="1" t="n">
        <v>491458.2784312034</v>
      </c>
      <c r="H24" s="1" t="n">
        <v>0.6653155357554936</v>
      </c>
      <c r="N24" s="1" t="n"/>
      <c r="O24" s="1" t="n"/>
    </row>
    <row r="25">
      <c r="A25" t="inlineStr">
        <is>
          <t>Fixed Income Total</t>
        </is>
      </c>
      <c r="E25" s="1" t="n">
        <v>805874323.8372962</v>
      </c>
      <c r="F25" s="1" t="n">
        <v>1727003.369428477</v>
      </c>
      <c r="G25" s="1" t="n">
        <v>945879.1319144466</v>
      </c>
      <c r="H25" s="1" t="inlineStr"/>
      <c r="N25" s="1" t="n"/>
      <c r="O25" s="1" t="n"/>
    </row>
    <row r="26">
      <c r="A26" t="inlineStr">
        <is>
          <t xml:space="preserve">Global/International Equity </t>
        </is>
      </c>
      <c r="B26" t="inlineStr">
        <is>
          <t>BOS</t>
        </is>
      </c>
      <c r="C26" t="inlineStr">
        <is>
          <t>884P</t>
        </is>
      </c>
      <c r="D26" t="inlineStr">
        <is>
          <t>WTC-CIF Research Equity</t>
        </is>
      </c>
      <c r="E26" s="1" t="n">
        <v>4594735130.558111</v>
      </c>
      <c r="F26" s="1" t="n">
        <v>216786.8732082943</v>
      </c>
      <c r="G26" s="1" t="n">
        <v>602572.1720004918</v>
      </c>
      <c r="H26" s="1" t="n">
        <v>0.3349713754436487</v>
      </c>
      <c r="N26" s="1" t="n"/>
      <c r="O26" s="1" t="n"/>
    </row>
    <row r="27">
      <c r="C27" t="inlineStr">
        <is>
          <t>4NM8</t>
        </is>
      </c>
      <c r="D27" t="inlineStr">
        <is>
          <t>WTC-CIF DIV Inflation Hedges</t>
        </is>
      </c>
      <c r="E27" s="1" t="n">
        <v>1410921892.518984</v>
      </c>
      <c r="F27" s="1" t="n">
        <v>104770.4089564698</v>
      </c>
      <c r="G27" s="1" t="n">
        <v>66263.53522786149</v>
      </c>
      <c r="H27" s="1" t="n">
        <v>0.8235620524433812</v>
      </c>
      <c r="N27" s="1" t="n"/>
      <c r="O27" s="1" t="n"/>
    </row>
    <row r="28">
      <c r="C28" t="inlineStr">
        <is>
          <t>4NM9</t>
        </is>
      </c>
      <c r="D28" t="inlineStr">
        <is>
          <t>WTC-CIF DIV Cap Value</t>
        </is>
      </c>
      <c r="E28" s="1" t="n">
        <v>234230744.3177907</v>
      </c>
      <c r="F28" s="1" t="n">
        <v>152010.4716384247</v>
      </c>
      <c r="G28" s="1" t="n">
        <v>73853.06285980219</v>
      </c>
      <c r="H28" s="1" t="n">
        <v>0.4140397297377978</v>
      </c>
      <c r="N28" s="1" t="n"/>
      <c r="O28" s="1" t="n"/>
    </row>
    <row r="29">
      <c r="C29" t="inlineStr">
        <is>
          <t>NM54</t>
        </is>
      </c>
      <c r="D29" t="inlineStr">
        <is>
          <t>WTC-CIF DIV Inflation Hedges</t>
        </is>
      </c>
      <c r="E29" s="1" t="n">
        <v>540745680.4780163</v>
      </c>
      <c r="F29" s="1" t="n">
        <v>120366.4589553753</v>
      </c>
      <c r="G29" s="1" t="n">
        <v>352081.5384793248</v>
      </c>
      <c r="H29" s="1" t="n">
        <v>0.5305157362055697</v>
      </c>
      <c r="N29" s="1" t="n"/>
      <c r="O29" s="1" t="n"/>
    </row>
    <row r="30">
      <c r="C30" t="inlineStr">
        <is>
          <t>NM55</t>
        </is>
      </c>
      <c r="D30" t="inlineStr">
        <is>
          <t>WTC-CIF DIV Cap Value</t>
        </is>
      </c>
      <c r="E30" s="1" t="n">
        <v>4029527936.575491</v>
      </c>
      <c r="F30" s="1" t="n">
        <v>39403.26780999795</v>
      </c>
      <c r="G30" s="1" t="n">
        <v>62757.20849967479</v>
      </c>
      <c r="H30" s="1" t="n">
        <v>0.7209875737423794</v>
      </c>
      <c r="N30" s="1" t="n"/>
      <c r="O30" s="1" t="n"/>
    </row>
    <row r="31">
      <c r="C31" t="inlineStr">
        <is>
          <t>NM56</t>
        </is>
      </c>
      <c r="D31" t="inlineStr">
        <is>
          <t>WTC-CTF EMSE</t>
        </is>
      </c>
      <c r="E31" s="1" t="n">
        <v>779984799.4020818</v>
      </c>
      <c r="F31" s="1" t="n">
        <v>81056.9700424489</v>
      </c>
      <c r="G31" s="1" t="n">
        <v>232103.3928049239</v>
      </c>
      <c r="H31" s="1" t="n">
        <v>0.06089198257403128</v>
      </c>
      <c r="N31" s="1" t="n"/>
      <c r="O31" s="1" t="n"/>
    </row>
    <row r="32">
      <c r="C32" t="inlineStr">
        <is>
          <t>NM57</t>
        </is>
      </c>
      <c r="D32" t="inlineStr">
        <is>
          <t>WTC-CTF BioTechnology</t>
        </is>
      </c>
      <c r="E32" s="1" t="n">
        <v>4795567791.875913</v>
      </c>
      <c r="F32" s="1" t="n">
        <v>67348.55725675498</v>
      </c>
      <c r="G32" s="1" t="n">
        <v>639540.4393291763</v>
      </c>
      <c r="H32" s="1" t="n">
        <v>0.0890857854018321</v>
      </c>
      <c r="N32" s="1" t="n"/>
      <c r="O32" s="1" t="n"/>
    </row>
    <row r="33">
      <c r="C33" t="inlineStr">
        <is>
          <t>NM58</t>
        </is>
      </c>
      <c r="D33" t="inlineStr">
        <is>
          <t>WTC-CTF Opportunistic Invsmnt</t>
        </is>
      </c>
      <c r="E33" s="1" t="n">
        <v>418622456.4385324</v>
      </c>
      <c r="F33" s="1" t="n">
        <v>144574.8135384301</v>
      </c>
      <c r="G33" s="1" t="n">
        <v>587575.6393247312</v>
      </c>
      <c r="H33" s="1" t="n">
        <v>0.144279710848673</v>
      </c>
      <c r="N33" s="1" t="n"/>
      <c r="O33" s="1" t="n"/>
    </row>
    <row r="34">
      <c r="C34" t="inlineStr">
        <is>
          <t>NM59</t>
        </is>
      </c>
      <c r="D34" t="inlineStr">
        <is>
          <t>WTC-CIF Opportunistic Invsmnt</t>
        </is>
      </c>
      <c r="E34" s="1" t="n">
        <v>1274456447.529581</v>
      </c>
      <c r="F34" s="1" t="n">
        <v>92619.09300515844</v>
      </c>
      <c r="G34" s="1" t="n">
        <v>105424.2249045716</v>
      </c>
      <c r="H34" s="1" t="n">
        <v>0.9387703404863951</v>
      </c>
      <c r="N34" s="1" t="n"/>
      <c r="O34" s="1" t="n"/>
    </row>
    <row r="35">
      <c r="C35" t="inlineStr">
        <is>
          <t>NM60</t>
        </is>
      </c>
      <c r="D35" t="inlineStr">
        <is>
          <t>WTC CTF II Gbl Perspectives</t>
        </is>
      </c>
      <c r="E35" s="1" t="n">
        <v>70692188.16997683</v>
      </c>
      <c r="F35" s="1" t="n">
        <v>371754.0752495394</v>
      </c>
      <c r="G35" s="1" t="n">
        <v>232599.9752592661</v>
      </c>
      <c r="H35" s="1" t="n">
        <v>0.7249866120521665</v>
      </c>
      <c r="N35" s="1" t="n"/>
      <c r="O35" s="1" t="n"/>
    </row>
    <row r="36">
      <c r="C36" t="inlineStr">
        <is>
          <t>TM61</t>
        </is>
      </c>
      <c r="D36" t="inlineStr">
        <is>
          <t>WTC-CTF II intl Quality Growth</t>
        </is>
      </c>
      <c r="E36" s="1" t="n">
        <v>579682558.1067208</v>
      </c>
      <c r="F36" s="1" t="n">
        <v>281781.2828050834</v>
      </c>
      <c r="G36" s="1" t="n">
        <v>335594.1176685106</v>
      </c>
      <c r="H36" s="1" t="n">
        <v>0.7240452500206322</v>
      </c>
      <c r="N36" s="1" t="n"/>
      <c r="O36" s="1" t="n"/>
    </row>
    <row r="37">
      <c r="C37" t="inlineStr">
        <is>
          <t>TM62</t>
        </is>
      </c>
      <c r="D37" t="inlineStr">
        <is>
          <t>WTC-CTF Emerging Markets</t>
        </is>
      </c>
      <c r="E37" s="1" t="n">
        <v>33253235.32930829</v>
      </c>
      <c r="F37" s="1" t="n">
        <v>33406.40839318791</v>
      </c>
      <c r="G37" s="1" t="n">
        <v>43870.52581961676</v>
      </c>
      <c r="H37" s="1" t="n">
        <v>0.8541526734086767</v>
      </c>
      <c r="N37" s="1" t="n"/>
      <c r="O37" s="1" t="n"/>
    </row>
    <row r="38">
      <c r="C38" t="inlineStr">
        <is>
          <t>TM63</t>
        </is>
      </c>
      <c r="D38" t="inlineStr">
        <is>
          <t>WTC-CIF Research Equity</t>
        </is>
      </c>
      <c r="E38" s="1" t="n">
        <v>1405776987.922036</v>
      </c>
      <c r="F38" s="1" t="n">
        <v>397678.07007693</v>
      </c>
      <c r="G38" s="1" t="n">
        <v>95717.49123060334</v>
      </c>
      <c r="H38" s="1" t="n">
        <v>0.8660149536728148</v>
      </c>
      <c r="N38" s="1" t="n"/>
      <c r="O38" s="1" t="n"/>
    </row>
    <row r="39">
      <c r="C39" t="inlineStr">
        <is>
          <t>TM64</t>
        </is>
      </c>
      <c r="D39" t="inlineStr">
        <is>
          <t>WTC-CIF DIV Inflation Hedges</t>
        </is>
      </c>
      <c r="E39" s="1" t="n">
        <v>9274697.101707548</v>
      </c>
      <c r="F39" s="1" t="n">
        <v>83943.0228214239</v>
      </c>
      <c r="G39" s="1" t="n">
        <v>224466.0744589132</v>
      </c>
      <c r="H39" s="1" t="n">
        <v>0.2379095086852449</v>
      </c>
      <c r="N39" s="1" t="n"/>
      <c r="O39" s="1" t="n"/>
    </row>
    <row r="40">
      <c r="C40" t="inlineStr">
        <is>
          <t>TM65</t>
        </is>
      </c>
      <c r="D40" t="inlineStr">
        <is>
          <t>WTC-CIF DIV Cap Value</t>
        </is>
      </c>
      <c r="E40" s="1" t="n">
        <v>449290030.9353302</v>
      </c>
      <c r="F40" s="1" t="n">
        <v>179140.0280940023</v>
      </c>
      <c r="G40" s="1" t="n">
        <v>615226.180739844</v>
      </c>
      <c r="H40" s="1" t="n">
        <v>0.2098032507390966</v>
      </c>
      <c r="N40" s="1" t="n"/>
      <c r="O40" s="1" t="n"/>
    </row>
    <row r="41">
      <c r="C41" t="inlineStr">
        <is>
          <t>TM66</t>
        </is>
      </c>
      <c r="D41" t="inlineStr">
        <is>
          <t>WTC-CIF DIV Inflation Hedges</t>
        </is>
      </c>
      <c r="E41" s="1" t="n">
        <v>1168346341.542175</v>
      </c>
      <c r="F41" s="1" t="n">
        <v>48819.77483889587</v>
      </c>
      <c r="G41" s="1" t="n">
        <v>119658.1475707701</v>
      </c>
      <c r="H41" s="1" t="n">
        <v>0.9049177494617828</v>
      </c>
      <c r="N41" s="1" t="n"/>
      <c r="O41" s="1" t="n"/>
    </row>
    <row r="42">
      <c r="C42" t="inlineStr">
        <is>
          <t>TM67</t>
        </is>
      </c>
      <c r="D42" t="inlineStr">
        <is>
          <t>WTC-CIF DIV Cap Value</t>
        </is>
      </c>
      <c r="E42" s="1" t="n">
        <v>438043001.3447425</v>
      </c>
      <c r="F42" s="1" t="n">
        <v>35997.51599180322</v>
      </c>
      <c r="G42" s="1" t="n">
        <v>173630.965160791</v>
      </c>
      <c r="H42" s="1" t="n">
        <v>0.8231767306891602</v>
      </c>
      <c r="N42" s="1" t="n"/>
      <c r="O42" s="1" t="n"/>
    </row>
    <row r="43">
      <c r="B43" t="inlineStr">
        <is>
          <t>HK</t>
        </is>
      </c>
      <c r="C43" t="inlineStr">
        <is>
          <t>36Q4</t>
        </is>
      </c>
      <c r="D43" t="inlineStr">
        <is>
          <t>WTC-CTF Asia Contrarian Equity</t>
        </is>
      </c>
      <c r="E43" s="1" t="n">
        <v>382392186.9618997</v>
      </c>
      <c r="F43" s="1" t="n">
        <v>68306.79738554671</v>
      </c>
      <c r="G43" s="1" t="n">
        <v>434133.019188892</v>
      </c>
      <c r="H43" s="1" t="n">
        <v>0.2416401283471332</v>
      </c>
      <c r="N43" s="1" t="n"/>
      <c r="O43" s="1" t="n"/>
    </row>
    <row r="44">
      <c r="C44" t="inlineStr">
        <is>
          <t>4G51</t>
        </is>
      </c>
      <c r="D44" t="inlineStr">
        <is>
          <t>WTC -CTF Emerging Markets</t>
        </is>
      </c>
      <c r="E44" s="1" t="n">
        <v>1243974823.719713</v>
      </c>
      <c r="F44" s="1" t="n">
        <v>143520.4096877887</v>
      </c>
      <c r="G44" s="1" t="n">
        <v>329785.2441516656</v>
      </c>
      <c r="H44" s="1" t="n">
        <v>0.6994007556269045</v>
      </c>
      <c r="N44" s="1" t="n"/>
      <c r="O44" s="1" t="n"/>
    </row>
    <row r="45">
      <c r="C45" t="n">
        <v>9331</v>
      </c>
      <c r="D45" t="inlineStr">
        <is>
          <t>WTC-CTF China Opportunities</t>
        </is>
      </c>
      <c r="E45" s="1" t="n">
        <v>458830762.9682464</v>
      </c>
      <c r="F45" s="1" t="n">
        <v>367805.1796309994</v>
      </c>
      <c r="G45" s="1" t="n">
        <v>360012.5089353137</v>
      </c>
      <c r="H45" s="1" t="n">
        <v>0.03423832215863809</v>
      </c>
      <c r="N45" s="1" t="n"/>
      <c r="O45" s="1" t="n"/>
    </row>
    <row r="46">
      <c r="B46" t="inlineStr">
        <is>
          <t>SF</t>
        </is>
      </c>
      <c r="C46" t="inlineStr">
        <is>
          <t>65B3</t>
        </is>
      </c>
      <c r="D46" t="inlineStr">
        <is>
          <t>WTC-CTF Global Impact</t>
        </is>
      </c>
      <c r="E46" s="1" t="n">
        <v>585045367.1667472</v>
      </c>
      <c r="F46" s="1" t="n">
        <v>93238.48256918573</v>
      </c>
      <c r="G46" s="1" t="n">
        <v>183523.1049672691</v>
      </c>
      <c r="H46" s="1" t="n">
        <v>0.2422449176901533</v>
      </c>
      <c r="N46" s="1" t="n"/>
      <c r="O46" s="1" t="n"/>
    </row>
    <row r="47">
      <c r="B47" t="inlineStr">
        <is>
          <t>SING</t>
        </is>
      </c>
      <c r="C47" t="inlineStr">
        <is>
          <t>3R29</t>
        </is>
      </c>
      <c r="D47" t="inlineStr">
        <is>
          <t>WTC-CTF Emerging Mkt Resrch Equity</t>
        </is>
      </c>
      <c r="E47" s="1" t="n">
        <v>224682979.5862086</v>
      </c>
      <c r="F47" s="1" t="n">
        <v>149925.4049043376</v>
      </c>
      <c r="G47" s="1" t="n">
        <v>27613.42023970818</v>
      </c>
      <c r="H47" s="1" t="n">
        <v>0.8913704184429174</v>
      </c>
      <c r="N47" s="1" t="n"/>
      <c r="O47" s="1" t="n"/>
    </row>
    <row r="48">
      <c r="C48" t="inlineStr">
        <is>
          <t>3V54</t>
        </is>
      </c>
      <c r="D48" t="inlineStr">
        <is>
          <t>WTC-CTF II intl Quality Growth</t>
        </is>
      </c>
      <c r="E48" s="1" t="n">
        <v>538519926.9588042</v>
      </c>
      <c r="F48" s="1" t="n">
        <v>372333.7979779251</v>
      </c>
      <c r="G48" s="1" t="n">
        <v>17814.51097899962</v>
      </c>
      <c r="H48" s="1" t="n">
        <v>0.04554726454629077</v>
      </c>
      <c r="N48" s="1" t="n"/>
      <c r="O48" s="1" t="n"/>
    </row>
    <row r="49">
      <c r="C49" t="inlineStr">
        <is>
          <t>6J24</t>
        </is>
      </c>
      <c r="D49" t="inlineStr">
        <is>
          <t>WTC-CTF Emerging Markets</t>
        </is>
      </c>
      <c r="E49" s="1" t="n">
        <v>1123295548.827997</v>
      </c>
      <c r="F49" s="1" t="n">
        <v>17799.28758917691</v>
      </c>
      <c r="G49" s="1" t="n">
        <v>572432.7214983926</v>
      </c>
      <c r="H49" s="1" t="n">
        <v>0.8539548435233167</v>
      </c>
      <c r="N49" s="1" t="n"/>
      <c r="O49" s="1" t="n"/>
    </row>
    <row r="50">
      <c r="C50" t="inlineStr">
        <is>
          <t>92V8</t>
        </is>
      </c>
      <c r="D50" t="inlineStr">
        <is>
          <t>WTC-CIF Research Equity</t>
        </is>
      </c>
      <c r="E50" s="1" t="n">
        <v>395978367.6014387</v>
      </c>
      <c r="F50" s="1" t="n">
        <v>295115.5538992992</v>
      </c>
      <c r="G50" s="1" t="n">
        <v>124960.9882874159</v>
      </c>
      <c r="H50" s="1" t="n">
        <v>0.4592946226197655</v>
      </c>
      <c r="N50" s="1" t="n"/>
      <c r="O50" s="1" t="n"/>
    </row>
    <row r="51">
      <c r="B51" t="inlineStr">
        <is>
          <t>TOK</t>
        </is>
      </c>
      <c r="C51" t="inlineStr">
        <is>
          <t>39J7</t>
        </is>
      </c>
      <c r="D51" t="inlineStr">
        <is>
          <t>WTC-CTF Asia Technology</t>
        </is>
      </c>
      <c r="E51" s="1" t="n">
        <v>169593661.1736682</v>
      </c>
      <c r="F51" s="1" t="n">
        <v>5672.500450734554</v>
      </c>
      <c r="G51" s="1" t="n">
        <v>77396.61340866494</v>
      </c>
      <c r="H51" s="1" t="n">
        <v>0.8013298766230359</v>
      </c>
      <c r="N51" s="1" t="n"/>
      <c r="O51" s="1" t="n"/>
    </row>
    <row r="52">
      <c r="C52" t="inlineStr">
        <is>
          <t>3IJ2</t>
        </is>
      </c>
      <c r="D52" t="inlineStr">
        <is>
          <t>WTC-CTF Japan SC Equity</t>
        </is>
      </c>
      <c r="E52" s="1" t="n">
        <v>135816750.6129513</v>
      </c>
      <c r="F52" s="1" t="n">
        <v>132575.8196012306</v>
      </c>
      <c r="G52" s="1" t="n">
        <v>104834.5102408215</v>
      </c>
      <c r="H52" s="1" t="n">
        <v>0.3372307690726933</v>
      </c>
      <c r="N52" s="1" t="n"/>
      <c r="O52" s="1" t="n"/>
    </row>
    <row r="53">
      <c r="C53" t="inlineStr">
        <is>
          <t>6D32</t>
        </is>
      </c>
      <c r="D53" t="inlineStr">
        <is>
          <t>WTC-CTF Japan Val Realization</t>
        </is>
      </c>
      <c r="E53" s="1" t="n">
        <v>1378833066.23591</v>
      </c>
      <c r="F53" s="1" t="n">
        <v>149657.6257863175</v>
      </c>
      <c r="G53" s="1" t="n">
        <v>689648.2080147251</v>
      </c>
      <c r="H53" s="1" t="n">
        <v>0.961273282907549</v>
      </c>
      <c r="N53" s="1" t="n"/>
      <c r="O53" s="1" t="n"/>
    </row>
    <row r="54">
      <c r="A54" t="inlineStr">
        <is>
          <t>Global/International Equity Total</t>
        </is>
      </c>
      <c r="E54" s="1" t="n">
        <v>28870115361.96008</v>
      </c>
      <c r="F54" s="1" t="n">
        <v>4247407.952164764</v>
      </c>
      <c r="G54" s="1" t="n">
        <v>7485089.541250742</v>
      </c>
      <c r="H54" s="1" t="inlineStr"/>
      <c r="N54" s="1" t="n"/>
      <c r="O54" s="1" t="n"/>
    </row>
    <row r="55">
      <c r="A55" t="inlineStr">
        <is>
          <t>Special Equity</t>
        </is>
      </c>
      <c r="B55" t="inlineStr">
        <is>
          <t>BOS</t>
        </is>
      </c>
      <c r="C55" t="n">
        <v>1988</v>
      </c>
      <c r="D55" t="inlineStr">
        <is>
          <t>WTC-CIF Real Estate</t>
        </is>
      </c>
      <c r="E55" s="1" t="n">
        <v>790553076.1492887</v>
      </c>
      <c r="F55" s="1" t="n">
        <v>217223.1388477849</v>
      </c>
      <c r="G55" s="1" t="n">
        <v>5254.666420014124</v>
      </c>
      <c r="H55" s="1" t="n">
        <v>0.3698326670120364</v>
      </c>
      <c r="N55" s="1" t="n"/>
      <c r="O55" s="1" t="n"/>
    </row>
    <row r="56">
      <c r="C56" t="inlineStr">
        <is>
          <t>35Z7</t>
        </is>
      </c>
      <c r="D56" t="inlineStr">
        <is>
          <t>WTC-CTF Commodities</t>
        </is>
      </c>
      <c r="E56" s="1" t="n">
        <v>596797099.0357437</v>
      </c>
      <c r="F56" s="1" t="n">
        <v>61378.75529309213</v>
      </c>
      <c r="G56" s="1" t="n">
        <v>452019.7517238996</v>
      </c>
      <c r="H56" s="1" t="n">
        <v>0.8463373922727118</v>
      </c>
      <c r="N56" s="1" t="n"/>
      <c r="O56" s="1" t="n"/>
    </row>
    <row r="57">
      <c r="C57" t="inlineStr">
        <is>
          <t>3V37</t>
        </is>
      </c>
      <c r="D57" t="inlineStr">
        <is>
          <t>WTC-CTF Real Estate</t>
        </is>
      </c>
      <c r="E57" s="1" t="n">
        <v>1314245000.42031</v>
      </c>
      <c r="F57" s="1" t="n">
        <v>580626.2570558407</v>
      </c>
      <c r="G57" s="1" t="n">
        <v>62720.96720207519</v>
      </c>
      <c r="H57" s="1" t="n">
        <v>0.8620005752153593</v>
      </c>
      <c r="N57" s="1" t="n"/>
      <c r="O57" s="1" t="n"/>
    </row>
    <row r="58">
      <c r="C58" t="inlineStr">
        <is>
          <t>48C2</t>
        </is>
      </c>
      <c r="D58" t="inlineStr">
        <is>
          <t>WTC-CIF Enduring Assets</t>
        </is>
      </c>
      <c r="E58" s="1" t="n">
        <v>273987070.5181474</v>
      </c>
      <c r="F58" s="1" t="n">
        <v>240381.9509277241</v>
      </c>
      <c r="G58" s="1" t="n">
        <v>522305.024662989</v>
      </c>
      <c r="H58" s="1" t="n">
        <v>0.6309097556599927</v>
      </c>
      <c r="N58" s="1" t="n"/>
      <c r="O58" s="1" t="n"/>
    </row>
    <row r="59">
      <c r="C59" t="n">
        <v>5981</v>
      </c>
      <c r="D59" t="inlineStr">
        <is>
          <t>WTC-CIF Enduring Market</t>
        </is>
      </c>
      <c r="E59" s="1" t="n">
        <v>1737670767.406822</v>
      </c>
      <c r="F59" s="1" t="n">
        <v>98873.14731141302</v>
      </c>
      <c r="G59" s="1" t="n">
        <v>221280.6031493811</v>
      </c>
      <c r="H59" s="1" t="n">
        <v>0.1229894425313158</v>
      </c>
      <c r="N59" s="1" t="n"/>
      <c r="O59" s="1" t="n"/>
    </row>
    <row r="60">
      <c r="C60" t="n">
        <v>3384</v>
      </c>
      <c r="D60" t="inlineStr">
        <is>
          <t>WTC-CIF Opportunistic growth</t>
        </is>
      </c>
      <c r="E60" s="1" t="n">
        <v>93660767.87844197</v>
      </c>
      <c r="F60" s="1" t="n">
        <v>62032.10128749173</v>
      </c>
      <c r="G60" s="1" t="n">
        <v>228782.4146532593</v>
      </c>
      <c r="H60" s="1" t="n">
        <v>0.2275608980226478</v>
      </c>
      <c r="N60" s="1" t="n"/>
      <c r="O60" s="1" t="n"/>
    </row>
    <row r="61">
      <c r="C61" t="inlineStr">
        <is>
          <t>H23L</t>
        </is>
      </c>
      <c r="D61" t="inlineStr">
        <is>
          <t>WTC-CTF Opprotunistic growth</t>
        </is>
      </c>
      <c r="E61" s="1" t="n">
        <v>38377464.22102899</v>
      </c>
      <c r="F61" s="1" t="n">
        <v>378476.1659133321</v>
      </c>
      <c r="G61" s="1" t="n">
        <v>177949.524210673</v>
      </c>
      <c r="H61" s="1" t="n">
        <v>0.6421058984470822</v>
      </c>
      <c r="N61" s="1" t="n"/>
      <c r="O61" s="1" t="n"/>
    </row>
    <row r="62">
      <c r="B62" t="inlineStr">
        <is>
          <t>RAD</t>
        </is>
      </c>
      <c r="C62" t="n">
        <v>6020</v>
      </c>
      <c r="D62" t="inlineStr">
        <is>
          <t>WTC-CIF II Mid Cap Value</t>
        </is>
      </c>
      <c r="E62" s="1" t="n">
        <v>260315350.0828424</v>
      </c>
      <c r="F62" s="1" t="n">
        <v>520877.3870721938</v>
      </c>
      <c r="G62" s="1" t="n">
        <v>89819.11824259242</v>
      </c>
      <c r="H62" s="1" t="n">
        <v>0.8572636708567998</v>
      </c>
      <c r="N62" s="1" t="n"/>
      <c r="O62" s="1" t="n"/>
    </row>
    <row r="63">
      <c r="A63" t="inlineStr">
        <is>
          <t>Special Equity Total</t>
        </is>
      </c>
      <c r="E63" s="1" t="n">
        <v>5105606595.712626</v>
      </c>
      <c r="F63" s="1" t="n">
        <v>2159868.903708872</v>
      </c>
      <c r="G63" s="1" t="n">
        <v>1760132.070264884</v>
      </c>
      <c r="H63" s="1" t="inlineStr"/>
      <c r="N63" s="1" t="n"/>
      <c r="O63" s="1" t="n"/>
    </row>
    <row r="64">
      <c r="A64" t="inlineStr">
        <is>
          <t>Grand Total</t>
        </is>
      </c>
      <c r="E64" s="1" t="n">
        <v>54167636797.93346</v>
      </c>
      <c r="F64" s="1" t="n">
        <v>9191400.510065839</v>
      </c>
      <c r="G64" s="1" t="n">
        <v>11654415.38402056</v>
      </c>
      <c r="H64" s="1" t="n">
        <v>0.928389693080772</v>
      </c>
      <c r="N64" s="1" t="n"/>
      <c r="O64" s="1" t="n"/>
    </row>
    <row r="65">
      <c r="E65" s="1" t="n"/>
      <c r="F65" s="1" t="n"/>
      <c r="G65" s="1" t="n"/>
      <c r="H65" s="1" t="n"/>
      <c r="N65" s="1" t="n"/>
      <c r="O65" s="1" t="n"/>
    </row>
    <row r="66">
      <c r="E66" s="1" t="n"/>
      <c r="F66" s="1" t="n"/>
      <c r="G66" s="1" t="n"/>
      <c r="H66" s="1" t="n"/>
      <c r="N66" s="1" t="n"/>
      <c r="O66" s="1" t="n"/>
    </row>
    <row r="67">
      <c r="E67" s="1" t="n"/>
      <c r="F67" s="1" t="n"/>
      <c r="G67" s="1" t="n"/>
      <c r="H67" s="1" t="n"/>
      <c r="N67" s="1" t="n"/>
      <c r="O67" s="1" t="n"/>
    </row>
    <row r="68">
      <c r="E68" s="1" t="n"/>
      <c r="F68" s="1" t="n"/>
      <c r="G68" s="1" t="n"/>
      <c r="H68" s="1" t="n"/>
      <c r="N68" s="1" t="n"/>
      <c r="O68" s="1" t="n"/>
    </row>
    <row r="69">
      <c r="E69" s="1" t="n"/>
      <c r="F69" s="1" t="n"/>
      <c r="G69" s="1" t="n"/>
      <c r="H69" s="1" t="n"/>
      <c r="N69" s="1" t="n"/>
      <c r="O69" s="1" t="n"/>
    </row>
    <row r="70">
      <c r="E70" s="1" t="n"/>
      <c r="F70" s="1" t="n"/>
      <c r="G70" s="1" t="n"/>
      <c r="H70" s="1" t="n"/>
      <c r="N70" s="1" t="n"/>
      <c r="O70" s="1" t="n"/>
    </row>
    <row r="71">
      <c r="E71" s="1" t="n"/>
      <c r="F71" s="1" t="n"/>
      <c r="G71" s="1" t="n"/>
      <c r="H71" s="1" t="n"/>
      <c r="N71" s="1" t="n"/>
      <c r="O71" s="1" t="n"/>
    </row>
    <row r="72">
      <c r="E72" s="1" t="n"/>
      <c r="F72" s="1" t="n"/>
      <c r="G72" s="1" t="n"/>
      <c r="H72" s="1" t="n"/>
      <c r="N72" s="1" t="n"/>
      <c r="O72" s="1" t="n"/>
    </row>
    <row r="73">
      <c r="E73" s="1" t="n"/>
      <c r="F73" s="1" t="n"/>
      <c r="G73" s="1" t="n"/>
      <c r="H73" s="1" t="n"/>
      <c r="N73" s="1" t="n"/>
      <c r="O73" s="1" t="n"/>
    </row>
    <row r="74">
      <c r="E74" s="1" t="n"/>
      <c r="F74" s="1" t="n"/>
      <c r="G74" s="1" t="n"/>
      <c r="H74" s="1" t="n"/>
      <c r="N74" s="1" t="n"/>
      <c r="O74" s="1" t="n"/>
    </row>
    <row r="75">
      <c r="E75" s="1" t="n"/>
      <c r="F75" s="1" t="n"/>
      <c r="G75" s="1" t="n"/>
      <c r="H75" s="1" t="n"/>
      <c r="N75" s="1" t="n"/>
      <c r="O75" s="1" t="n"/>
    </row>
    <row r="76">
      <c r="E76" s="1" t="n"/>
      <c r="F76" s="1" t="n"/>
      <c r="G76" s="1" t="n"/>
      <c r="H76" s="1" t="n"/>
      <c r="N76" s="1" t="n"/>
      <c r="O76" s="1" t="n"/>
    </row>
    <row r="77">
      <c r="E77" s="1" t="n"/>
      <c r="F77" s="1" t="n"/>
      <c r="G77" s="1" t="n"/>
      <c r="H77" s="1" t="n"/>
      <c r="N77" s="1" t="n"/>
      <c r="O77" s="1" t="n"/>
    </row>
    <row r="78">
      <c r="E78" s="1" t="n"/>
      <c r="F78" s="1" t="n"/>
      <c r="G78" s="1" t="n"/>
      <c r="H78" s="1" t="n"/>
      <c r="N78" s="1" t="n"/>
      <c r="O78" s="1" t="n"/>
    </row>
    <row r="79">
      <c r="E79" s="1" t="n"/>
      <c r="F79" s="1" t="n"/>
      <c r="G79" s="1" t="n"/>
      <c r="H79" s="1" t="n"/>
      <c r="N79" s="1" t="n"/>
      <c r="O79" s="1" t="n"/>
    </row>
    <row r="80">
      <c r="E80" s="1" t="n"/>
      <c r="F80" s="1" t="n"/>
      <c r="G80" s="1" t="n"/>
      <c r="H80" s="1" t="n"/>
      <c r="N80" s="1" t="n"/>
      <c r="O80" s="1" t="n"/>
    </row>
    <row r="81">
      <c r="E81" s="1" t="n"/>
      <c r="F81" s="1" t="n"/>
      <c r="G81" s="1" t="n"/>
      <c r="H81" s="1" t="n"/>
      <c r="N81" s="1" t="n"/>
      <c r="O81" s="1" t="n"/>
    </row>
    <row r="82">
      <c r="E82" s="1" t="n"/>
      <c r="F82" s="1" t="n"/>
      <c r="G82" s="1" t="n"/>
      <c r="H82" s="1" t="n"/>
      <c r="N82" s="1" t="n"/>
      <c r="O82" s="1" t="n"/>
    </row>
    <row r="83">
      <c r="E83" s="1" t="n"/>
      <c r="F83" s="1" t="n"/>
      <c r="G83" s="1" t="n"/>
      <c r="H83" s="1" t="n"/>
      <c r="N83" s="1" t="n"/>
      <c r="O83" s="1" t="n"/>
    </row>
    <row r="84">
      <c r="E84" s="1" t="n"/>
      <c r="F84" s="1" t="n"/>
      <c r="G84" s="1" t="n"/>
      <c r="H84" s="1" t="n"/>
      <c r="N84" s="1" t="n"/>
      <c r="O84" s="1" t="n"/>
    </row>
    <row r="85">
      <c r="E85" s="1" t="n"/>
      <c r="F85" s="1" t="n"/>
      <c r="G85" s="1" t="n"/>
      <c r="H85" s="1" t="n"/>
      <c r="N85" s="1" t="n"/>
      <c r="O85" s="1" t="n"/>
    </row>
    <row r="86">
      <c r="E86" s="1" t="n"/>
      <c r="F86" s="1" t="n"/>
      <c r="G86" s="1" t="n"/>
      <c r="H86" s="1" t="n"/>
      <c r="N86" s="1" t="n"/>
      <c r="O86" s="1" t="n"/>
    </row>
    <row r="87">
      <c r="E87" s="1" t="n"/>
      <c r="F87" s="1" t="n"/>
      <c r="G87" s="1" t="n"/>
      <c r="H87" s="1" t="n"/>
      <c r="N87" s="1" t="n"/>
      <c r="O87" s="1" t="n"/>
    </row>
    <row r="88">
      <c r="E88" s="1" t="n"/>
      <c r="F88" s="1" t="n"/>
      <c r="G88" s="1" t="n"/>
      <c r="H88" s="1" t="n"/>
      <c r="N88" s="1" t="n"/>
      <c r="O88" s="1" t="n"/>
    </row>
    <row r="89">
      <c r="E89" s="1" t="n"/>
      <c r="F89" s="1" t="n"/>
      <c r="G89" s="1" t="n"/>
      <c r="H89" s="1" t="n"/>
      <c r="N89" s="1" t="n"/>
      <c r="O89" s="1" t="n"/>
    </row>
    <row r="90">
      <c r="E90" s="1" t="n"/>
      <c r="F90" s="1" t="n"/>
      <c r="G90" s="1" t="n"/>
      <c r="H90" s="1" t="n"/>
      <c r="N90" s="1" t="n"/>
      <c r="O90" s="1" t="n"/>
    </row>
    <row r="91">
      <c r="E91" s="1" t="n"/>
      <c r="F91" s="1" t="n"/>
      <c r="G91" s="1" t="n"/>
      <c r="H91" s="1" t="n"/>
      <c r="N91" s="1" t="n"/>
      <c r="O91" s="1" t="n"/>
    </row>
    <row r="92">
      <c r="E92" s="1" t="n"/>
      <c r="F92" s="1" t="n"/>
      <c r="G92" s="1" t="n"/>
      <c r="H92" s="1" t="n"/>
      <c r="N92" s="1" t="n"/>
      <c r="O92" s="1" t="n"/>
    </row>
    <row r="93">
      <c r="E93" s="1" t="n"/>
      <c r="F93" s="1" t="n"/>
      <c r="G93" s="1" t="n"/>
      <c r="H93" s="1" t="n"/>
      <c r="N93" s="1" t="n"/>
      <c r="O93" s="1" t="n"/>
    </row>
    <row r="94">
      <c r="E94" s="1" t="n"/>
      <c r="F94" s="1" t="n"/>
      <c r="G94" s="1" t="n"/>
      <c r="H94" s="1" t="n"/>
      <c r="N94" s="1" t="n"/>
      <c r="O94" s="1" t="n"/>
    </row>
    <row r="95">
      <c r="E95" s="1" t="n"/>
      <c r="F95" s="1" t="n"/>
      <c r="G95" s="1" t="n"/>
      <c r="H95" s="1" t="n"/>
      <c r="N95" s="1" t="n"/>
      <c r="O95" s="1" t="n"/>
    </row>
    <row r="96">
      <c r="E96" s="1" t="n"/>
      <c r="F96" s="1" t="n"/>
      <c r="G96" s="1" t="n"/>
      <c r="H96" s="1" t="n"/>
      <c r="N96" s="1" t="n"/>
      <c r="O96" s="1" t="n"/>
    </row>
    <row r="97">
      <c r="E97" s="1" t="n"/>
      <c r="F97" s="1" t="n"/>
      <c r="G97" s="1" t="n"/>
      <c r="H97" s="1" t="n"/>
      <c r="N97" s="1" t="n"/>
      <c r="O97" s="1" t="n"/>
    </row>
    <row r="98">
      <c r="E98" s="1" t="n"/>
      <c r="F98" s="1" t="n"/>
      <c r="G98" s="1" t="n"/>
      <c r="H98" s="1" t="n"/>
      <c r="N98" s="1" t="n"/>
      <c r="O98" s="1" t="n"/>
    </row>
    <row r="99">
      <c r="E99" s="1" t="n"/>
      <c r="F99" s="1" t="n"/>
      <c r="G99" s="1" t="n"/>
      <c r="H99" s="1" t="n"/>
      <c r="N99" s="1" t="n"/>
      <c r="O99" s="1" t="n"/>
    </row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Wellington Trust Company</t>
        </is>
      </c>
    </row>
    <row r="2">
      <c r="A2" t="inlineStr">
        <is>
          <t>Assets and Annualized Base Revenue</t>
        </is>
      </c>
    </row>
    <row r="3">
      <c r="A3" t="inlineStr">
        <is>
          <t>Sorted by Model Classification</t>
        </is>
      </c>
    </row>
    <row r="4">
      <c r="A4" t="inlineStr">
        <is>
          <t>Bucket Report ex-WRPP as of 12/30/2020</t>
        </is>
      </c>
    </row>
    <row r="5"/>
    <row r="6">
      <c r="C6" t="inlineStr">
        <is>
          <t>Values</t>
        </is>
      </c>
    </row>
    <row r="7">
      <c r="A7" t="inlineStr">
        <is>
          <t>Pool Bucket</t>
        </is>
      </c>
      <c r="B7" t="inlineStr">
        <is>
          <t>Location</t>
        </is>
      </c>
      <c r="C7" t="inlineStr">
        <is>
          <t>Sum of Assets</t>
        </is>
      </c>
      <c r="D7" t="inlineStr">
        <is>
          <t>Sum of Total Base Fee</t>
        </is>
      </c>
      <c r="E7" t="inlineStr">
        <is>
          <t>Fee Rate</t>
        </is>
      </c>
      <c r="F7" t="inlineStr">
        <is>
          <t>Annualized Base revenue</t>
        </is>
      </c>
      <c r="G7" t="inlineStr">
        <is>
          <t>Monthly Base Revenue</t>
        </is>
      </c>
    </row>
    <row r="8">
      <c r="A8" t="inlineStr">
        <is>
          <t>Complex Alpha</t>
        </is>
      </c>
      <c r="B8" t="inlineStr">
        <is>
          <t>BOS</t>
        </is>
      </c>
      <c r="C8" t="n">
        <v>220164645.94</v>
      </c>
      <c r="D8" t="n">
        <v>0</v>
      </c>
      <c r="E8" t="n">
        <v>0.0064</v>
      </c>
      <c r="F8" t="n">
        <v>1409053.734016</v>
      </c>
      <c r="G8" t="n">
        <v>117421.1445013333</v>
      </c>
    </row>
    <row r="9">
      <c r="A9" t="inlineStr">
        <is>
          <t>Complex Alpha Total</t>
        </is>
      </c>
      <c r="C9" t="n">
        <v>220164645.94</v>
      </c>
      <c r="D9" t="n">
        <v>0</v>
      </c>
      <c r="E9" t="n">
        <v>0.0064</v>
      </c>
      <c r="F9" t="n">
        <v>1409053.734016</v>
      </c>
      <c r="G9" t="n">
        <v>117421.1445013333</v>
      </c>
    </row>
    <row r="10">
      <c r="A10" t="inlineStr">
        <is>
          <t>Core Equity</t>
        </is>
      </c>
      <c r="B10" t="inlineStr">
        <is>
          <t>BOS</t>
        </is>
      </c>
      <c r="C10" t="n">
        <v>176952176.31</v>
      </c>
      <c r="D10" t="n">
        <v>0</v>
      </c>
      <c r="E10" t="n">
        <v>0.0064</v>
      </c>
      <c r="F10" t="n">
        <v>1132493.928384</v>
      </c>
      <c r="G10" t="n">
        <v>94374.494032</v>
      </c>
    </row>
    <row r="11">
      <c r="A11" t="inlineStr">
        <is>
          <t>Core Equity Total</t>
        </is>
      </c>
      <c r="C11" t="n">
        <v>176952176.31</v>
      </c>
      <c r="D11" t="n">
        <v>0</v>
      </c>
      <c r="E11" t="n">
        <v>0.0064</v>
      </c>
      <c r="F11" t="n">
        <v>1132493.928384</v>
      </c>
      <c r="G11" t="n">
        <v>94374.494032</v>
      </c>
    </row>
    <row r="12">
      <c r="A12" t="inlineStr">
        <is>
          <t>Fixed Income</t>
        </is>
      </c>
      <c r="B12" t="inlineStr">
        <is>
          <t>BOS</t>
        </is>
      </c>
      <c r="C12" t="n">
        <v>73634390.23</v>
      </c>
      <c r="D12" t="n">
        <v>0</v>
      </c>
      <c r="E12" t="n">
        <v>0.0064</v>
      </c>
      <c r="F12" t="n">
        <v>471260.0974720001</v>
      </c>
      <c r="G12" t="n">
        <v>39271.67478933334</v>
      </c>
    </row>
    <row r="13">
      <c r="A13" t="inlineStr">
        <is>
          <t>Fixed Income Total</t>
        </is>
      </c>
      <c r="C13" t="n">
        <v>73634390.23</v>
      </c>
      <c r="D13" t="n">
        <v>0</v>
      </c>
      <c r="E13" t="n">
        <v>0.0064</v>
      </c>
      <c r="F13" t="n">
        <v>471260.0974720001</v>
      </c>
      <c r="G13" t="n">
        <v>39271.67478933334</v>
      </c>
    </row>
    <row r="14">
      <c r="A14" t="inlineStr">
        <is>
          <t>Global/International Equity</t>
        </is>
      </c>
      <c r="B14" t="inlineStr">
        <is>
          <t>BOS</t>
        </is>
      </c>
      <c r="C14" t="n">
        <v>521334364.16</v>
      </c>
      <c r="D14" t="n">
        <v>0</v>
      </c>
      <c r="E14" t="n">
        <v>0.0064</v>
      </c>
      <c r="F14" t="n">
        <v>3336539.930624</v>
      </c>
      <c r="G14" t="n">
        <v>278044.9942186667</v>
      </c>
    </row>
    <row r="15">
      <c r="B15" t="inlineStr">
        <is>
          <t>HK</t>
        </is>
      </c>
      <c r="C15" t="n">
        <v>91760396.47</v>
      </c>
      <c r="D15" t="n">
        <v>0</v>
      </c>
      <c r="E15" t="n">
        <v>0.0064</v>
      </c>
      <c r="F15" t="n">
        <v>587266.537408</v>
      </c>
      <c r="G15" t="n">
        <v>48938.87811733333</v>
      </c>
    </row>
    <row r="16">
      <c r="A16" t="inlineStr">
        <is>
          <t>Global/International Equity Total</t>
        </is>
      </c>
      <c r="C16" t="n">
        <v>613094760.63</v>
      </c>
      <c r="D16" t="n">
        <v>0</v>
      </c>
      <c r="E16" t="n">
        <v>0.0064</v>
      </c>
      <c r="F16" t="n">
        <v>3923806.468032</v>
      </c>
      <c r="G16" t="n">
        <v>326983.872336</v>
      </c>
    </row>
    <row r="17">
      <c r="A17" t="inlineStr">
        <is>
          <t>Special Equity</t>
        </is>
      </c>
      <c r="B17" t="inlineStr">
        <is>
          <t>BOS</t>
        </is>
      </c>
      <c r="C17" t="n">
        <v>143966449.67</v>
      </c>
      <c r="D17" t="n">
        <v>0</v>
      </c>
      <c r="E17" t="n">
        <v>0.0064</v>
      </c>
      <c r="F17" t="n">
        <v>921385.277888</v>
      </c>
      <c r="G17" t="n">
        <v>76782.10649066667</v>
      </c>
    </row>
    <row r="18">
      <c r="A18" t="inlineStr">
        <is>
          <t>Special Equity Total</t>
        </is>
      </c>
      <c r="C18" t="n">
        <v>143966449.67</v>
      </c>
      <c r="D18" t="n">
        <v>0</v>
      </c>
      <c r="E18" t="n">
        <v>0.0064</v>
      </c>
      <c r="F18" t="n">
        <v>921385.277888</v>
      </c>
      <c r="G18" t="n">
        <v>76782.10649066667</v>
      </c>
    </row>
    <row r="19">
      <c r="A19" t="inlineStr">
        <is>
          <t>Grand Total</t>
        </is>
      </c>
      <c r="C19" t="n">
        <v>1227812422.78</v>
      </c>
      <c r="D19" t="n">
        <v>0</v>
      </c>
      <c r="E19" t="n">
        <v>0.0064</v>
      </c>
      <c r="F19" t="n">
        <v>7857999.505791999</v>
      </c>
      <c r="G19" t="n">
        <v>654833.2921493334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Wellington Trust Company</t>
        </is>
      </c>
    </row>
    <row r="2">
      <c r="A2" t="inlineStr">
        <is>
          <t>Assets and Annualized Base Revenue</t>
        </is>
      </c>
    </row>
    <row r="3">
      <c r="A3" t="inlineStr">
        <is>
          <t>Sorted by Model Classification</t>
        </is>
      </c>
    </row>
    <row r="4">
      <c r="A4" t="inlineStr">
        <is>
          <t>Bucket Report ex-WRPP as of 12/30/2020</t>
        </is>
      </c>
    </row>
    <row r="5"/>
    <row r="6">
      <c r="E6" t="inlineStr">
        <is>
          <t>Values</t>
        </is>
      </c>
    </row>
    <row r="7">
      <c r="A7" t="inlineStr">
        <is>
          <t>Pool Bucket</t>
        </is>
      </c>
      <c r="C7" t="inlineStr">
        <is>
          <t>WMC_AC</t>
        </is>
      </c>
      <c r="D7" t="inlineStr">
        <is>
          <t>ACCT_NM</t>
        </is>
      </c>
      <c r="E7" t="inlineStr">
        <is>
          <t>Sum of Assets2</t>
        </is>
      </c>
      <c r="F7" t="inlineStr">
        <is>
          <t>Annualized Based Revenue</t>
        </is>
      </c>
      <c r="G7" t="inlineStr">
        <is>
          <t>Monthly Base Revenue</t>
        </is>
      </c>
      <c r="H7" t="inlineStr">
        <is>
          <t>Base Effective Rate</t>
        </is>
      </c>
    </row>
    <row r="8">
      <c r="A8" t="inlineStr">
        <is>
          <t>Complex Alpha</t>
        </is>
      </c>
      <c r="B8" t="inlineStr">
        <is>
          <t>BOS</t>
        </is>
      </c>
      <c r="C8" t="inlineStr">
        <is>
          <t>0113</t>
        </is>
      </c>
      <c r="D8" t="inlineStr">
        <is>
          <t>WTC-CIF DIV Inflation Hedges</t>
        </is>
      </c>
      <c r="E8" t="n">
        <v>2581586993.336923</v>
      </c>
      <c r="F8" t="n">
        <v>3758.041424784879</v>
      </c>
      <c r="G8" t="n">
        <v>187486.1256590696</v>
      </c>
      <c r="H8" t="n">
        <v>0.9572382492038323</v>
      </c>
    </row>
    <row r="9">
      <c r="C9" t="inlineStr">
        <is>
          <t>33T4</t>
        </is>
      </c>
      <c r="D9" t="inlineStr">
        <is>
          <t>WTC-CIF DIV Cap Value</t>
        </is>
      </c>
      <c r="E9" t="n">
        <v>2565115816.159969</v>
      </c>
      <c r="F9" t="n">
        <v>251784.5086547803</v>
      </c>
      <c r="G9" t="n">
        <v>276906.9052003922</v>
      </c>
      <c r="H9" t="n">
        <v>0.04961270685141617</v>
      </c>
    </row>
    <row r="10">
      <c r="C10" t="n">
        <v>3626</v>
      </c>
      <c r="D10" t="inlineStr">
        <is>
          <t>WTC-CIF DIV Option Equity</t>
        </is>
      </c>
      <c r="E10" t="n">
        <v>5197204557.952371</v>
      </c>
      <c r="F10" t="n">
        <v>226962.8354746658</v>
      </c>
      <c r="G10" t="n">
        <v>202923.5789993593</v>
      </c>
      <c r="H10" t="n">
        <v>0.4519382656641637</v>
      </c>
    </row>
    <row r="11">
      <c r="C11" t="inlineStr">
        <is>
          <t>6W44</t>
        </is>
      </c>
      <c r="D11" t="inlineStr">
        <is>
          <t xml:space="preserve">WTC-CIF DIV Recap </t>
        </is>
      </c>
      <c r="E11" t="n">
        <v>4409064845.053549</v>
      </c>
      <c r="F11" t="n">
        <v>0</v>
      </c>
      <c r="G11" t="n">
        <v>155023.5094333455</v>
      </c>
      <c r="H11" t="n">
        <v>0.2414535040691872</v>
      </c>
    </row>
    <row r="12">
      <c r="C12" t="inlineStr">
        <is>
          <t>H456</t>
        </is>
      </c>
      <c r="D12" t="inlineStr">
        <is>
          <t>WTC-CIF DIV Inflation Rally</t>
        </is>
      </c>
      <c r="E12" t="n">
        <v>1465441113.66265</v>
      </c>
      <c r="F12" t="n">
        <v>39547.4366297897</v>
      </c>
      <c r="G12" t="n">
        <v>82255.65886364704</v>
      </c>
      <c r="H12" t="n">
        <v>0.6053911312900581</v>
      </c>
    </row>
    <row r="13">
      <c r="A13" t="inlineStr">
        <is>
          <t>Complex Alpha Total</t>
        </is>
      </c>
      <c r="E13" t="n">
        <v>16218413326.16546</v>
      </c>
      <c r="F13" t="n">
        <v>522052.8221840207</v>
      </c>
      <c r="G13" t="n">
        <v>904595.7781558137</v>
      </c>
    </row>
    <row r="14">
      <c r="A14" t="inlineStr">
        <is>
          <t xml:space="preserve">Core Equity </t>
        </is>
      </c>
      <c r="B14" t="inlineStr">
        <is>
          <t>BOS</t>
        </is>
      </c>
      <c r="C14" t="inlineStr">
        <is>
          <t>01544</t>
        </is>
      </c>
      <c r="D14" t="inlineStr">
        <is>
          <t>WTC-CIF Research Equity</t>
        </is>
      </c>
      <c r="E14" t="n">
        <v>685653583.9880928</v>
      </c>
      <c r="F14" t="n">
        <v>54287.29906018815</v>
      </c>
      <c r="G14" t="n">
        <v>91079.1216475274</v>
      </c>
      <c r="H14" t="n">
        <v>0.2216554722153667</v>
      </c>
    </row>
    <row r="15">
      <c r="C15" t="inlineStr">
        <is>
          <t>33U5</t>
        </is>
      </c>
      <c r="D15" t="inlineStr">
        <is>
          <t>WTC-CIF DIV Inflation Hedges</t>
        </is>
      </c>
      <c r="E15" t="n">
        <v>60281867.06217775</v>
      </c>
      <c r="F15" t="n">
        <v>127369.7299572961</v>
      </c>
      <c r="G15" t="n">
        <v>176587.2682275489</v>
      </c>
      <c r="H15" t="n">
        <v>0.06040856571612241</v>
      </c>
    </row>
    <row r="16">
      <c r="C16" t="n">
        <v>3622</v>
      </c>
      <c r="D16" t="inlineStr">
        <is>
          <t>WTC-CIF DIV Cap Value</t>
        </is>
      </c>
      <c r="E16" t="n">
        <v>923032420.8159207</v>
      </c>
      <c r="F16" t="n">
        <v>24302.28796634953</v>
      </c>
      <c r="G16" t="n">
        <v>236559.0196652334</v>
      </c>
      <c r="H16" t="n">
        <v>0.03032904161644667</v>
      </c>
    </row>
    <row r="17">
      <c r="C17" t="inlineStr">
        <is>
          <t>6W90</t>
        </is>
      </c>
      <c r="D17" t="inlineStr">
        <is>
          <t>WTC-CIF DIV Inflation Hedges</t>
        </is>
      </c>
      <c r="E17" t="n">
        <v>1292410401.607249</v>
      </c>
      <c r="F17" t="n">
        <v>131908.155127323</v>
      </c>
      <c r="G17" t="n">
        <v>22277.58749504511</v>
      </c>
      <c r="H17" t="n">
        <v>0.767783862063623</v>
      </c>
    </row>
    <row r="18">
      <c r="C18" t="inlineStr">
        <is>
          <t>4H789</t>
        </is>
      </c>
      <c r="D18" t="inlineStr">
        <is>
          <t>WTC-CIF DIV Cap Value</t>
        </is>
      </c>
      <c r="E18" t="n">
        <v>206248916.7845628</v>
      </c>
      <c r="F18" t="n">
        <v>197199.9904685476</v>
      </c>
      <c r="G18" t="n">
        <v>32215.86539931795</v>
      </c>
      <c r="H18" t="n">
        <v>0.2664745728949371</v>
      </c>
    </row>
    <row r="19">
      <c r="A19" t="inlineStr">
        <is>
          <t>Core Equity Total</t>
        </is>
      </c>
      <c r="E19" t="n">
        <v>3167627190.258004</v>
      </c>
      <c r="F19" t="n">
        <v>535067.4625797044</v>
      </c>
      <c r="G19" t="n">
        <v>558718.8624346728</v>
      </c>
    </row>
    <row r="20">
      <c r="A20" t="inlineStr">
        <is>
          <t>Fixed Income</t>
        </is>
      </c>
      <c r="B20" t="inlineStr">
        <is>
          <t>BOS</t>
        </is>
      </c>
      <c r="C20" t="inlineStr">
        <is>
          <t>0113</t>
        </is>
      </c>
      <c r="D20" t="inlineStr">
        <is>
          <t>WTC-CIF Research Equity</t>
        </is>
      </c>
      <c r="E20" t="n">
        <v>71529619.19666593</v>
      </c>
      <c r="F20" t="n">
        <v>480019.6218850795</v>
      </c>
      <c r="G20" t="n">
        <v>141169.3631955925</v>
      </c>
      <c r="H20" t="n">
        <v>0.3377524918756022</v>
      </c>
    </row>
    <row r="21">
      <c r="C21" t="inlineStr">
        <is>
          <t>33T4</t>
        </is>
      </c>
      <c r="D21" t="inlineStr">
        <is>
          <t>WTC-CIF DIV Inflation Hedges</t>
        </is>
      </c>
      <c r="E21" t="n">
        <v>238733268.3772578</v>
      </c>
      <c r="F21" t="n">
        <v>434349.8335539175</v>
      </c>
      <c r="G21" t="n">
        <v>126608.6409168823</v>
      </c>
      <c r="H21" t="n">
        <v>0.9436134664480882</v>
      </c>
    </row>
    <row r="22">
      <c r="C22" t="n">
        <v>3626</v>
      </c>
      <c r="D22" t="inlineStr">
        <is>
          <t>WTC-CIF DIV Cap Value</t>
        </is>
      </c>
      <c r="E22" t="n">
        <v>444718068.4659903</v>
      </c>
      <c r="F22" t="n">
        <v>416894.9077263401</v>
      </c>
      <c r="G22" t="n">
        <v>31068.51483561785</v>
      </c>
      <c r="H22" t="n">
        <v>0.9786889158427349</v>
      </c>
    </row>
    <row r="23">
      <c r="C23" t="inlineStr">
        <is>
          <t>6W44</t>
        </is>
      </c>
      <c r="D23" t="inlineStr">
        <is>
          <t>WTC-CIF DIV Inflation Hedges</t>
        </is>
      </c>
      <c r="E23" t="n">
        <v>14641644.20493396</v>
      </c>
      <c r="F23" t="n">
        <v>3239.875700897005</v>
      </c>
      <c r="G23" t="n">
        <v>155574.3345351507</v>
      </c>
      <c r="H23" t="n">
        <v>0.6375080037397164</v>
      </c>
    </row>
    <row r="24">
      <c r="C24" t="inlineStr">
        <is>
          <t>4H45</t>
        </is>
      </c>
      <c r="D24" t="inlineStr">
        <is>
          <t>WTC-CIF DIV Cap Value</t>
        </is>
      </c>
      <c r="E24" t="n">
        <v>36251723.59244813</v>
      </c>
      <c r="F24" t="n">
        <v>392499.1305622428</v>
      </c>
      <c r="G24" t="n">
        <v>491458.2784312034</v>
      </c>
      <c r="H24" t="n">
        <v>0.6653155357554936</v>
      </c>
    </row>
    <row r="25">
      <c r="A25" t="inlineStr">
        <is>
          <t>Fixed Income Total</t>
        </is>
      </c>
      <c r="E25" t="n">
        <v>805874323.8372962</v>
      </c>
      <c r="F25" t="n">
        <v>1727003.369428477</v>
      </c>
      <c r="G25" t="n">
        <v>945879.1319144466</v>
      </c>
    </row>
    <row r="26">
      <c r="A26" t="inlineStr">
        <is>
          <t xml:space="preserve">Global/International Equity </t>
        </is>
      </c>
      <c r="B26" t="inlineStr">
        <is>
          <t>BOS</t>
        </is>
      </c>
      <c r="C26" t="inlineStr">
        <is>
          <t>884P</t>
        </is>
      </c>
      <c r="D26" t="inlineStr">
        <is>
          <t>WTC-CIF Research Equity</t>
        </is>
      </c>
      <c r="E26" t="n">
        <v>4594735130.558111</v>
      </c>
      <c r="F26" t="n">
        <v>216786.8732082943</v>
      </c>
      <c r="G26" t="n">
        <v>602572.1720004918</v>
      </c>
      <c r="H26" t="n">
        <v>0.3349713754436487</v>
      </c>
    </row>
    <row r="27">
      <c r="C27" t="inlineStr">
        <is>
          <t>4NM8</t>
        </is>
      </c>
      <c r="D27" t="inlineStr">
        <is>
          <t>WTC-CIF DIV Inflation Hedges</t>
        </is>
      </c>
      <c r="E27" t="n">
        <v>1410921892.518984</v>
      </c>
      <c r="F27" t="n">
        <v>104770.4089564698</v>
      </c>
      <c r="G27" t="n">
        <v>66263.53522786149</v>
      </c>
      <c r="H27" t="n">
        <v>0.8235620524433812</v>
      </c>
    </row>
    <row r="28">
      <c r="C28" t="inlineStr">
        <is>
          <t>4NM9</t>
        </is>
      </c>
      <c r="D28" t="inlineStr">
        <is>
          <t>WTC-CIF DIV Cap Value</t>
        </is>
      </c>
      <c r="E28" t="n">
        <v>234230744.3177907</v>
      </c>
      <c r="F28" t="n">
        <v>152010.4716384247</v>
      </c>
      <c r="G28" t="n">
        <v>73853.06285980219</v>
      </c>
      <c r="H28" t="n">
        <v>0.4140397297377978</v>
      </c>
    </row>
    <row r="29">
      <c r="C29" t="inlineStr">
        <is>
          <t>NM54</t>
        </is>
      </c>
      <c r="D29" t="inlineStr">
        <is>
          <t>WTC-CIF DIV Inflation Hedges</t>
        </is>
      </c>
      <c r="E29" t="n">
        <v>540745680.4780163</v>
      </c>
      <c r="F29" t="n">
        <v>120366.4589553753</v>
      </c>
      <c r="G29" t="n">
        <v>352081.5384793248</v>
      </c>
      <c r="H29" t="n">
        <v>0.5305157362055697</v>
      </c>
    </row>
    <row r="30">
      <c r="C30" t="inlineStr">
        <is>
          <t>NM55</t>
        </is>
      </c>
      <c r="D30" t="inlineStr">
        <is>
          <t>WTC-CIF DIV Cap Value</t>
        </is>
      </c>
      <c r="E30" t="n">
        <v>4029527936.575491</v>
      </c>
      <c r="F30" t="n">
        <v>39403.26780999795</v>
      </c>
      <c r="G30" t="n">
        <v>62757.20849967479</v>
      </c>
      <c r="H30" t="n">
        <v>0.7209875737423794</v>
      </c>
    </row>
    <row r="31">
      <c r="C31" t="inlineStr">
        <is>
          <t>NM56</t>
        </is>
      </c>
      <c r="D31" t="inlineStr">
        <is>
          <t>WTC-CTF EMSE</t>
        </is>
      </c>
      <c r="E31" t="n">
        <v>779984799.4020818</v>
      </c>
      <c r="F31" t="n">
        <v>81056.9700424489</v>
      </c>
      <c r="G31" t="n">
        <v>232103.3928049239</v>
      </c>
      <c r="H31" t="n">
        <v>0.06089198257403128</v>
      </c>
    </row>
    <row r="32">
      <c r="C32" t="inlineStr">
        <is>
          <t>NM57</t>
        </is>
      </c>
      <c r="D32" t="inlineStr">
        <is>
          <t>WTC-CTF BioTechnology</t>
        </is>
      </c>
      <c r="E32" t="n">
        <v>4795567791.875913</v>
      </c>
      <c r="F32" t="n">
        <v>67348.55725675498</v>
      </c>
      <c r="G32" t="n">
        <v>639540.4393291763</v>
      </c>
      <c r="H32" t="n">
        <v>0.0890857854018321</v>
      </c>
    </row>
    <row r="33">
      <c r="C33" t="inlineStr">
        <is>
          <t>NM58</t>
        </is>
      </c>
      <c r="D33" t="inlineStr">
        <is>
          <t>WTC-CTF Opportunistic Invsmnt</t>
        </is>
      </c>
      <c r="E33" t="n">
        <v>418622456.4385324</v>
      </c>
      <c r="F33" t="n">
        <v>144574.8135384301</v>
      </c>
      <c r="G33" t="n">
        <v>587575.6393247312</v>
      </c>
      <c r="H33" t="n">
        <v>0.144279710848673</v>
      </c>
    </row>
    <row r="34">
      <c r="C34" t="inlineStr">
        <is>
          <t>NM59</t>
        </is>
      </c>
      <c r="D34" t="inlineStr">
        <is>
          <t>WTC-CIF Opportunistic Invsmnt</t>
        </is>
      </c>
      <c r="E34" t="n">
        <v>1274456447.529581</v>
      </c>
      <c r="F34" t="n">
        <v>92619.09300515844</v>
      </c>
      <c r="G34" t="n">
        <v>105424.2249045716</v>
      </c>
      <c r="H34" t="n">
        <v>0.9387703404863951</v>
      </c>
    </row>
    <row r="35">
      <c r="C35" t="inlineStr">
        <is>
          <t>NM60</t>
        </is>
      </c>
      <c r="D35" t="inlineStr">
        <is>
          <t>WTC CTF II Gbl Perspectives</t>
        </is>
      </c>
      <c r="E35" t="n">
        <v>70692188.16997683</v>
      </c>
      <c r="F35" t="n">
        <v>371754.0752495394</v>
      </c>
      <c r="G35" t="n">
        <v>232599.9752592661</v>
      </c>
      <c r="H35" t="n">
        <v>0.7249866120521665</v>
      </c>
    </row>
    <row r="36">
      <c r="C36" t="inlineStr">
        <is>
          <t>TM61</t>
        </is>
      </c>
      <c r="D36" t="inlineStr">
        <is>
          <t>WTC-CTF II intl Quality Growth</t>
        </is>
      </c>
      <c r="E36" t="n">
        <v>579682558.1067208</v>
      </c>
      <c r="F36" t="n">
        <v>281781.2828050834</v>
      </c>
      <c r="G36" t="n">
        <v>335594.1176685106</v>
      </c>
      <c r="H36" t="n">
        <v>0.7240452500206322</v>
      </c>
    </row>
    <row r="37">
      <c r="C37" t="inlineStr">
        <is>
          <t>TM62</t>
        </is>
      </c>
      <c r="D37" t="inlineStr">
        <is>
          <t>WTC-CTF Emerging Markets</t>
        </is>
      </c>
      <c r="E37" t="n">
        <v>33253235.32930829</v>
      </c>
      <c r="F37" t="n">
        <v>33406.40839318791</v>
      </c>
      <c r="G37" t="n">
        <v>43870.52581961676</v>
      </c>
      <c r="H37" t="n">
        <v>0.8541526734086767</v>
      </c>
    </row>
    <row r="38">
      <c r="C38" t="inlineStr">
        <is>
          <t>TM63</t>
        </is>
      </c>
      <c r="D38" t="inlineStr">
        <is>
          <t>WTC-CIF Research Equity</t>
        </is>
      </c>
      <c r="E38" t="n">
        <v>1405776987.922036</v>
      </c>
      <c r="F38" t="n">
        <v>397678.07007693</v>
      </c>
      <c r="G38" t="n">
        <v>95717.49123060334</v>
      </c>
      <c r="H38" t="n">
        <v>0.8660149536728148</v>
      </c>
    </row>
    <row r="39">
      <c r="C39" t="inlineStr">
        <is>
          <t>TM64</t>
        </is>
      </c>
      <c r="D39" t="inlineStr">
        <is>
          <t>WTC-CIF DIV Inflation Hedges</t>
        </is>
      </c>
      <c r="E39" t="n">
        <v>9274697.101707548</v>
      </c>
      <c r="F39" t="n">
        <v>83943.0228214239</v>
      </c>
      <c r="G39" t="n">
        <v>224466.0744589132</v>
      </c>
      <c r="H39" t="n">
        <v>0.2379095086852449</v>
      </c>
    </row>
    <row r="40">
      <c r="C40" t="inlineStr">
        <is>
          <t>TM65</t>
        </is>
      </c>
      <c r="D40" t="inlineStr">
        <is>
          <t>WTC-CIF DIV Cap Value</t>
        </is>
      </c>
      <c r="E40" t="n">
        <v>449290030.9353302</v>
      </c>
      <c r="F40" t="n">
        <v>179140.0280940023</v>
      </c>
      <c r="G40" t="n">
        <v>615226.180739844</v>
      </c>
      <c r="H40" t="n">
        <v>0.2098032507390966</v>
      </c>
    </row>
    <row r="41">
      <c r="C41" t="inlineStr">
        <is>
          <t>TM66</t>
        </is>
      </c>
      <c r="D41" t="inlineStr">
        <is>
          <t>WTC-CIF DIV Inflation Hedges</t>
        </is>
      </c>
      <c r="E41" t="n">
        <v>1168346341.542175</v>
      </c>
      <c r="F41" t="n">
        <v>48819.77483889587</v>
      </c>
      <c r="G41" t="n">
        <v>119658.1475707701</v>
      </c>
      <c r="H41" t="n">
        <v>0.9049177494617828</v>
      </c>
    </row>
    <row r="42">
      <c r="C42" t="inlineStr">
        <is>
          <t>TM67</t>
        </is>
      </c>
      <c r="D42" t="inlineStr">
        <is>
          <t>WTC-CIF DIV Cap Value</t>
        </is>
      </c>
      <c r="E42" t="n">
        <v>438043001.3447425</v>
      </c>
      <c r="F42" t="n">
        <v>35997.51599180322</v>
      </c>
      <c r="G42" t="n">
        <v>173630.965160791</v>
      </c>
      <c r="H42" t="n">
        <v>0.8231767306891602</v>
      </c>
    </row>
    <row r="43">
      <c r="B43" t="inlineStr">
        <is>
          <t>HK</t>
        </is>
      </c>
      <c r="C43" t="inlineStr">
        <is>
          <t>36Q4</t>
        </is>
      </c>
      <c r="D43" t="inlineStr">
        <is>
          <t>WTC-CTF Asia Contrarian Equity</t>
        </is>
      </c>
      <c r="E43" t="n">
        <v>382392186.9618997</v>
      </c>
      <c r="F43" t="n">
        <v>68306.79738554671</v>
      </c>
      <c r="G43" t="n">
        <v>434133.019188892</v>
      </c>
      <c r="H43" t="n">
        <v>0.2416401283471332</v>
      </c>
    </row>
    <row r="44">
      <c r="C44" t="inlineStr">
        <is>
          <t>4G51</t>
        </is>
      </c>
      <c r="D44" t="inlineStr">
        <is>
          <t>WTC -CTF Emerging Markets</t>
        </is>
      </c>
      <c r="E44" t="n">
        <v>1243974823.719713</v>
      </c>
      <c r="F44" t="n">
        <v>143520.4096877887</v>
      </c>
      <c r="G44" t="n">
        <v>329785.2441516656</v>
      </c>
      <c r="H44" t="n">
        <v>0.6994007556269045</v>
      </c>
    </row>
    <row r="45">
      <c r="C45" t="n">
        <v>9331</v>
      </c>
      <c r="D45" t="inlineStr">
        <is>
          <t>WTC-CTF China Opportunities</t>
        </is>
      </c>
      <c r="E45" t="n">
        <v>458830762.9682464</v>
      </c>
      <c r="F45" t="n">
        <v>367805.1796309994</v>
      </c>
      <c r="G45" t="n">
        <v>360012.5089353137</v>
      </c>
      <c r="H45" t="n">
        <v>0.03423832215863809</v>
      </c>
    </row>
    <row r="46">
      <c r="B46" t="inlineStr">
        <is>
          <t>SF</t>
        </is>
      </c>
      <c r="C46" t="inlineStr">
        <is>
          <t>65B3</t>
        </is>
      </c>
      <c r="D46" t="inlineStr">
        <is>
          <t>WTC-CTF Global Impact</t>
        </is>
      </c>
      <c r="E46" t="n">
        <v>585045367.1667472</v>
      </c>
      <c r="F46" t="n">
        <v>93238.48256918573</v>
      </c>
      <c r="G46" t="n">
        <v>183523.1049672691</v>
      </c>
      <c r="H46" t="n">
        <v>0.2422449176901533</v>
      </c>
    </row>
    <row r="47">
      <c r="B47" t="inlineStr">
        <is>
          <t>SING</t>
        </is>
      </c>
      <c r="C47" t="inlineStr">
        <is>
          <t>3R29</t>
        </is>
      </c>
      <c r="D47" t="inlineStr">
        <is>
          <t>WTC-CTF Emerging Mkt Resrch Equity</t>
        </is>
      </c>
      <c r="E47" t="n">
        <v>224682979.5862086</v>
      </c>
      <c r="F47" t="n">
        <v>149925.4049043376</v>
      </c>
      <c r="G47" t="n">
        <v>27613.42023970818</v>
      </c>
      <c r="H47" t="n">
        <v>0.8913704184429174</v>
      </c>
    </row>
    <row r="48">
      <c r="C48" t="inlineStr">
        <is>
          <t>3V54</t>
        </is>
      </c>
      <c r="D48" t="inlineStr">
        <is>
          <t>WTC-CTF II intl Quality Growth</t>
        </is>
      </c>
      <c r="E48" t="n">
        <v>538519926.9588042</v>
      </c>
      <c r="F48" t="n">
        <v>372333.7979779251</v>
      </c>
      <c r="G48" t="n">
        <v>17814.51097899962</v>
      </c>
      <c r="H48" t="n">
        <v>0.04554726454629077</v>
      </c>
    </row>
    <row r="49">
      <c r="C49" t="inlineStr">
        <is>
          <t>6J24</t>
        </is>
      </c>
      <c r="D49" t="inlineStr">
        <is>
          <t>WTC-CTF Emerging Markets</t>
        </is>
      </c>
      <c r="E49" t="n">
        <v>1123295548.827997</v>
      </c>
      <c r="F49" t="n">
        <v>17799.28758917691</v>
      </c>
      <c r="G49" t="n">
        <v>572432.7214983926</v>
      </c>
      <c r="H49" t="n">
        <v>0.8539548435233167</v>
      </c>
    </row>
    <row r="50">
      <c r="C50" t="inlineStr">
        <is>
          <t>92V8</t>
        </is>
      </c>
      <c r="D50" t="inlineStr">
        <is>
          <t>WTC-CIF Research Equity</t>
        </is>
      </c>
      <c r="E50" t="n">
        <v>395978367.6014387</v>
      </c>
      <c r="F50" t="n">
        <v>295115.5538992992</v>
      </c>
      <c r="G50" t="n">
        <v>124960.9882874159</v>
      </c>
      <c r="H50" t="n">
        <v>0.4592946226197655</v>
      </c>
    </row>
    <row r="51">
      <c r="B51" t="inlineStr">
        <is>
          <t>TOK</t>
        </is>
      </c>
      <c r="C51" t="inlineStr">
        <is>
          <t>39J7</t>
        </is>
      </c>
      <c r="D51" t="inlineStr">
        <is>
          <t>WTC-CTF Asia Technology</t>
        </is>
      </c>
      <c r="E51" t="n">
        <v>169593661.1736682</v>
      </c>
      <c r="F51" t="n">
        <v>5672.500450734554</v>
      </c>
      <c r="G51" t="n">
        <v>77396.61340866494</v>
      </c>
      <c r="H51" t="n">
        <v>0.8013298766230359</v>
      </c>
    </row>
    <row r="52">
      <c r="C52" t="inlineStr">
        <is>
          <t>3IJ2</t>
        </is>
      </c>
      <c r="D52" t="inlineStr">
        <is>
          <t>WTC-CTF Japan SC Equity</t>
        </is>
      </c>
      <c r="E52" t="n">
        <v>135816750.6129513</v>
      </c>
      <c r="F52" t="n">
        <v>132575.8196012306</v>
      </c>
      <c r="G52" t="n">
        <v>104834.5102408215</v>
      </c>
      <c r="H52" t="n">
        <v>0.3372307690726933</v>
      </c>
    </row>
    <row r="53">
      <c r="C53" t="inlineStr">
        <is>
          <t>6D32</t>
        </is>
      </c>
      <c r="D53" t="inlineStr">
        <is>
          <t>WTC-CTF Japan Val Realization</t>
        </is>
      </c>
      <c r="E53" t="n">
        <v>1378833066.23591</v>
      </c>
      <c r="F53" t="n">
        <v>149657.6257863175</v>
      </c>
      <c r="G53" t="n">
        <v>689648.2080147251</v>
      </c>
      <c r="H53" t="n">
        <v>0.961273282907549</v>
      </c>
    </row>
    <row r="54">
      <c r="A54" t="inlineStr">
        <is>
          <t>Global/International Equity Total</t>
        </is>
      </c>
      <c r="E54" t="n">
        <v>28870115361.96008</v>
      </c>
      <c r="F54" t="n">
        <v>4247407.952164764</v>
      </c>
      <c r="G54" t="n">
        <v>7485089.541250742</v>
      </c>
    </row>
    <row r="55">
      <c r="A55" t="inlineStr">
        <is>
          <t>Special Equity</t>
        </is>
      </c>
      <c r="B55" t="inlineStr">
        <is>
          <t>BOS</t>
        </is>
      </c>
      <c r="C55" t="n">
        <v>1988</v>
      </c>
      <c r="D55" t="inlineStr">
        <is>
          <t>WTC-CIF Real Estate</t>
        </is>
      </c>
      <c r="E55" t="n">
        <v>790553076.1492887</v>
      </c>
      <c r="F55" t="n">
        <v>217223.1388477849</v>
      </c>
      <c r="G55" t="n">
        <v>5254.666420014124</v>
      </c>
      <c r="H55" t="n">
        <v>0.3698326670120364</v>
      </c>
    </row>
    <row r="56">
      <c r="C56" t="inlineStr">
        <is>
          <t>35Z7</t>
        </is>
      </c>
      <c r="D56" t="inlineStr">
        <is>
          <t>WTC-CTF Commodities</t>
        </is>
      </c>
      <c r="E56" t="n">
        <v>596797099.0357437</v>
      </c>
      <c r="F56" t="n">
        <v>61378.75529309213</v>
      </c>
      <c r="G56" t="n">
        <v>452019.7517238996</v>
      </c>
      <c r="H56" t="n">
        <v>0.8463373922727118</v>
      </c>
    </row>
    <row r="57">
      <c r="C57" t="inlineStr">
        <is>
          <t>3V37</t>
        </is>
      </c>
      <c r="D57" t="inlineStr">
        <is>
          <t>WTC-CTF Real Estate</t>
        </is>
      </c>
      <c r="E57" t="n">
        <v>1314245000.42031</v>
      </c>
      <c r="F57" t="n">
        <v>580626.2570558407</v>
      </c>
      <c r="G57" t="n">
        <v>62720.96720207519</v>
      </c>
      <c r="H57" t="n">
        <v>0.8620005752153593</v>
      </c>
    </row>
    <row r="58">
      <c r="C58" t="inlineStr">
        <is>
          <t>48C2</t>
        </is>
      </c>
      <c r="D58" t="inlineStr">
        <is>
          <t>WTC-CIF Enduring Assets</t>
        </is>
      </c>
      <c r="E58" t="n">
        <v>273987070.5181474</v>
      </c>
      <c r="F58" t="n">
        <v>240381.9509277241</v>
      </c>
      <c r="G58" t="n">
        <v>522305.024662989</v>
      </c>
      <c r="H58" t="n">
        <v>0.6309097556599927</v>
      </c>
    </row>
    <row r="59">
      <c r="C59" t="n">
        <v>5981</v>
      </c>
      <c r="D59" t="inlineStr">
        <is>
          <t>WTC-CIF Enduring Market</t>
        </is>
      </c>
      <c r="E59" t="n">
        <v>1737670767.406822</v>
      </c>
      <c r="F59" t="n">
        <v>98873.14731141302</v>
      </c>
      <c r="G59" t="n">
        <v>221280.6031493811</v>
      </c>
      <c r="H59" t="n">
        <v>0.1229894425313158</v>
      </c>
    </row>
    <row r="60">
      <c r="C60" t="n">
        <v>3384</v>
      </c>
      <c r="D60" t="inlineStr">
        <is>
          <t>WTC-CIF Opportunistic growth</t>
        </is>
      </c>
      <c r="E60" t="n">
        <v>93660767.87844197</v>
      </c>
      <c r="F60" t="n">
        <v>62032.10128749173</v>
      </c>
      <c r="G60" t="n">
        <v>228782.4146532593</v>
      </c>
      <c r="H60" t="n">
        <v>0.2275608980226478</v>
      </c>
    </row>
    <row r="61">
      <c r="C61" t="inlineStr">
        <is>
          <t>H23L</t>
        </is>
      </c>
      <c r="D61" t="inlineStr">
        <is>
          <t>WTC-CTF Opprotunistic growth</t>
        </is>
      </c>
      <c r="E61" t="n">
        <v>38377464.22102899</v>
      </c>
      <c r="F61" t="n">
        <v>378476.1659133321</v>
      </c>
      <c r="G61" t="n">
        <v>177949.524210673</v>
      </c>
      <c r="H61" t="n">
        <v>0.6421058984470822</v>
      </c>
    </row>
    <row r="62">
      <c r="B62" t="inlineStr">
        <is>
          <t>RAD</t>
        </is>
      </c>
      <c r="C62" t="n">
        <v>6020</v>
      </c>
      <c r="D62" t="inlineStr">
        <is>
          <t>WTC-CIF II Mid Cap Value</t>
        </is>
      </c>
      <c r="E62" t="n">
        <v>260315350.0828424</v>
      </c>
      <c r="F62" t="n">
        <v>520877.3870721938</v>
      </c>
      <c r="G62" t="n">
        <v>89819.11824259242</v>
      </c>
      <c r="H62" t="n">
        <v>0.8572636708567998</v>
      </c>
    </row>
    <row r="63">
      <c r="A63" t="inlineStr">
        <is>
          <t>Special Equity Total</t>
        </is>
      </c>
      <c r="E63" t="n">
        <v>5105606595.712626</v>
      </c>
      <c r="F63" t="n">
        <v>2159868.903708872</v>
      </c>
      <c r="G63" t="n">
        <v>1760132.070264884</v>
      </c>
    </row>
    <row r="64">
      <c r="A64" t="inlineStr">
        <is>
          <t>Grand Total</t>
        </is>
      </c>
      <c r="E64" t="n">
        <v>54167636797.93346</v>
      </c>
      <c r="F64" t="n">
        <v>9191400.510065839</v>
      </c>
      <c r="G64" t="n">
        <v>11654415.38402056</v>
      </c>
      <c r="H64" t="n">
        <v>0.928389693080772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/>
    <row r="2"/>
    <row r="3">
      <c r="B3" t="inlineStr">
        <is>
          <t>Data</t>
        </is>
      </c>
    </row>
    <row r="4">
      <c r="A4" t="inlineStr">
        <is>
          <t>ACCT_NM</t>
        </is>
      </c>
      <c r="B4" t="inlineStr">
        <is>
          <t>Sum of Annualized Based Revenue</t>
        </is>
      </c>
      <c r="C4" t="inlineStr">
        <is>
          <t>Sum of Monthly Base Revenue</t>
        </is>
      </c>
      <c r="D4" t="inlineStr">
        <is>
          <t>Count of Base Effective Rate</t>
        </is>
      </c>
    </row>
    <row r="5">
      <c r="A5" t="inlineStr">
        <is>
          <t>WTC -CTF Emerging Markets</t>
        </is>
      </c>
      <c r="B5" t="n">
        <v>143520.4096877887</v>
      </c>
      <c r="C5" t="n">
        <v>329785.2441516656</v>
      </c>
      <c r="D5" t="n">
        <v>1</v>
      </c>
    </row>
    <row r="6">
      <c r="A6" t="inlineStr">
        <is>
          <t>WTC CTF II Gbl Perspectives</t>
        </is>
      </c>
      <c r="B6" t="n">
        <v>371754.0752495394</v>
      </c>
      <c r="C6" t="n">
        <v>232599.9752592661</v>
      </c>
      <c r="D6" t="n">
        <v>1</v>
      </c>
    </row>
    <row r="7">
      <c r="A7" t="inlineStr">
        <is>
          <t>WTC-CIF DIV Cap Value</t>
        </is>
      </c>
      <c r="B7" t="n">
        <v>1689232.108912489</v>
      </c>
      <c r="C7" t="n">
        <v>1993676.000791877</v>
      </c>
      <c r="D7" t="n">
        <v>9</v>
      </c>
    </row>
    <row r="8">
      <c r="A8" t="inlineStr">
        <is>
          <t>WTC-CIF DIV Inflation Hedges</t>
        </is>
      </c>
      <c r="B8" t="n">
        <v>1058525.301336383</v>
      </c>
      <c r="C8" t="n">
        <v>1431003.252570566</v>
      </c>
      <c r="D8" t="n">
        <v>9</v>
      </c>
    </row>
    <row r="9">
      <c r="A9" t="inlineStr">
        <is>
          <t>WTC-CIF DIV Inflation Rally</t>
        </is>
      </c>
      <c r="B9" t="n">
        <v>39547.4366297897</v>
      </c>
      <c r="C9" t="n">
        <v>82255.65886364704</v>
      </c>
      <c r="D9" t="n">
        <v>1</v>
      </c>
    </row>
    <row r="10">
      <c r="A10" t="inlineStr">
        <is>
          <t>WTC-CIF DIV Option Equity</t>
        </is>
      </c>
      <c r="B10" t="n">
        <v>226962.8354746658</v>
      </c>
      <c r="C10" t="n">
        <v>202923.5789993593</v>
      </c>
      <c r="D10" t="n">
        <v>1</v>
      </c>
    </row>
    <row r="11">
      <c r="A11" t="inlineStr">
        <is>
          <t xml:space="preserve">WTC-CIF DIV Recap </t>
        </is>
      </c>
      <c r="B11" t="n">
        <v>0</v>
      </c>
      <c r="C11" t="n">
        <v>155023.5094333455</v>
      </c>
      <c r="D11" t="n">
        <v>1</v>
      </c>
    </row>
    <row r="12">
      <c r="A12" t="inlineStr">
        <is>
          <t>WTC-CIF Enduring Assets</t>
        </is>
      </c>
      <c r="B12" t="n">
        <v>240381.9509277241</v>
      </c>
      <c r="C12" t="n">
        <v>522305.024662989</v>
      </c>
      <c r="D12" t="n">
        <v>1</v>
      </c>
    </row>
    <row r="13">
      <c r="A13" t="inlineStr">
        <is>
          <t>WTC-CIF Enduring Market</t>
        </is>
      </c>
      <c r="B13" t="n">
        <v>98873.14731141302</v>
      </c>
      <c r="C13" t="n">
        <v>221280.6031493811</v>
      </c>
      <c r="D13" t="n">
        <v>1</v>
      </c>
    </row>
    <row r="14">
      <c r="A14" t="inlineStr">
        <is>
          <t>WTC-CIF II Mid Cap Value</t>
        </is>
      </c>
      <c r="B14" t="n">
        <v>520877.3870721938</v>
      </c>
      <c r="C14" t="n">
        <v>89819.11824259242</v>
      </c>
      <c r="D14" t="n">
        <v>1</v>
      </c>
    </row>
    <row r="15">
      <c r="A15" t="inlineStr">
        <is>
          <t>WTC-CIF Opportunistic growth</t>
        </is>
      </c>
      <c r="B15" t="n">
        <v>62032.10128749173</v>
      </c>
      <c r="C15" t="n">
        <v>228782.4146532593</v>
      </c>
      <c r="D15" t="n">
        <v>1</v>
      </c>
    </row>
    <row r="16">
      <c r="A16" t="inlineStr">
        <is>
          <t>WTC-CIF Opportunistic Invsmnt</t>
        </is>
      </c>
      <c r="B16" t="n">
        <v>92619.09300515844</v>
      </c>
      <c r="C16" t="n">
        <v>105424.2249045716</v>
      </c>
      <c r="D16" t="n">
        <v>1</v>
      </c>
    </row>
    <row r="17">
      <c r="A17" t="inlineStr">
        <is>
          <t>WTC-CIF Real Estate</t>
        </is>
      </c>
      <c r="B17" t="n">
        <v>217223.1388477849</v>
      </c>
      <c r="C17" t="n">
        <v>5254.666420014124</v>
      </c>
      <c r="D17" t="n">
        <v>1</v>
      </c>
    </row>
    <row r="18">
      <c r="A18" t="inlineStr">
        <is>
          <t>WTC-CIF Research Equity</t>
        </is>
      </c>
      <c r="B18" t="n">
        <v>1443887.418129791</v>
      </c>
      <c r="C18" t="n">
        <v>1055499.136361631</v>
      </c>
      <c r="D18" t="n">
        <v>5</v>
      </c>
    </row>
    <row r="19">
      <c r="A19" t="inlineStr">
        <is>
          <t>WTC-CTF Asia Contrarian Equity</t>
        </is>
      </c>
      <c r="B19" t="n">
        <v>68306.79738554671</v>
      </c>
      <c r="C19" t="n">
        <v>434133.019188892</v>
      </c>
      <c r="D19" t="n">
        <v>1</v>
      </c>
    </row>
    <row r="20">
      <c r="A20" t="inlineStr">
        <is>
          <t>WTC-CTF Asia Technology</t>
        </is>
      </c>
      <c r="B20" t="n">
        <v>5672.500450734554</v>
      </c>
      <c r="C20" t="n">
        <v>77396.61340866494</v>
      </c>
      <c r="D20" t="n">
        <v>1</v>
      </c>
    </row>
    <row r="21">
      <c r="A21" t="inlineStr">
        <is>
          <t>WTC-CTF BioTechnology</t>
        </is>
      </c>
      <c r="B21" t="n">
        <v>67348.55725675498</v>
      </c>
      <c r="C21" t="n">
        <v>639540.4393291763</v>
      </c>
      <c r="D21" t="n">
        <v>1</v>
      </c>
    </row>
    <row r="22">
      <c r="A22" t="inlineStr">
        <is>
          <t>WTC-CTF China Opportunities</t>
        </is>
      </c>
      <c r="B22" t="n">
        <v>367805.1796309994</v>
      </c>
      <c r="C22" t="n">
        <v>360012.5089353137</v>
      </c>
      <c r="D22" t="n">
        <v>1</v>
      </c>
    </row>
    <row r="23">
      <c r="A23" t="inlineStr">
        <is>
          <t>WTC-CTF Commodities</t>
        </is>
      </c>
      <c r="B23" t="n">
        <v>61378.75529309213</v>
      </c>
      <c r="C23" t="n">
        <v>452019.7517238996</v>
      </c>
      <c r="D23" t="n">
        <v>1</v>
      </c>
    </row>
    <row r="24">
      <c r="A24" t="inlineStr">
        <is>
          <t>WTC-CTF Emerging Markets</t>
        </is>
      </c>
      <c r="B24" t="n">
        <v>51205.69598236482</v>
      </c>
      <c r="C24" t="n">
        <v>616303.2473180094</v>
      </c>
      <c r="D24" t="n">
        <v>2</v>
      </c>
    </row>
    <row r="25">
      <c r="A25" t="inlineStr">
        <is>
          <t>WTC-CTF Emerging Mkt Resrch Equity</t>
        </is>
      </c>
      <c r="B25" t="n">
        <v>149925.4049043376</v>
      </c>
      <c r="C25" t="n">
        <v>27613.42023970818</v>
      </c>
      <c r="D25" t="n">
        <v>1</v>
      </c>
    </row>
    <row r="26">
      <c r="A26" t="inlineStr">
        <is>
          <t>WTC-CTF EMSE</t>
        </is>
      </c>
      <c r="B26" t="n">
        <v>81056.9700424489</v>
      </c>
      <c r="C26" t="n">
        <v>232103.3928049239</v>
      </c>
      <c r="D26" t="n">
        <v>1</v>
      </c>
    </row>
    <row r="27">
      <c r="A27" t="inlineStr">
        <is>
          <t>WTC-CTF Global Impact</t>
        </is>
      </c>
      <c r="B27" t="n">
        <v>93238.48256918573</v>
      </c>
      <c r="C27" t="n">
        <v>183523.1049672691</v>
      </c>
      <c r="D27" t="n">
        <v>1</v>
      </c>
    </row>
    <row r="28">
      <c r="A28" t="inlineStr">
        <is>
          <t>WTC-CTF II intl Quality Growth</t>
        </is>
      </c>
      <c r="B28" t="n">
        <v>654115.0807830085</v>
      </c>
      <c r="C28" t="n">
        <v>353408.6286475103</v>
      </c>
      <c r="D28" t="n">
        <v>2</v>
      </c>
    </row>
    <row r="29">
      <c r="A29" t="inlineStr">
        <is>
          <t>WTC-CTF Japan SC Equity</t>
        </is>
      </c>
      <c r="B29" t="n">
        <v>132575.8196012306</v>
      </c>
      <c r="C29" t="n">
        <v>104834.5102408215</v>
      </c>
      <c r="D29" t="n">
        <v>1</v>
      </c>
    </row>
    <row r="30">
      <c r="A30" t="inlineStr">
        <is>
          <t>WTC-CTF Japan Val Realization</t>
        </is>
      </c>
      <c r="B30" t="n">
        <v>149657.6257863175</v>
      </c>
      <c r="C30" t="n">
        <v>689648.2080147251</v>
      </c>
      <c r="D30" t="n">
        <v>1</v>
      </c>
    </row>
    <row r="31">
      <c r="A31" t="inlineStr">
        <is>
          <t>WTC-CTF Opportunistic Invsmnt</t>
        </is>
      </c>
      <c r="B31" t="n">
        <v>144574.8135384301</v>
      </c>
      <c r="C31" t="n">
        <v>587575.6393247312</v>
      </c>
      <c r="D31" t="n">
        <v>1</v>
      </c>
    </row>
    <row r="32">
      <c r="A32" t="inlineStr">
        <is>
          <t>WTC-CTF Opprotunistic growth</t>
        </is>
      </c>
      <c r="B32" t="n">
        <v>378476.1659133321</v>
      </c>
      <c r="C32" t="n">
        <v>177949.524210673</v>
      </c>
      <c r="D32" t="n">
        <v>1</v>
      </c>
    </row>
    <row r="33">
      <c r="A33" t="inlineStr">
        <is>
          <t>WTC-CTF Real Estate</t>
        </is>
      </c>
      <c r="B33" t="n">
        <v>580626.2570558407</v>
      </c>
      <c r="C33" t="n">
        <v>62720.96720207519</v>
      </c>
      <c r="D33" t="n">
        <v>1</v>
      </c>
    </row>
    <row r="34">
      <c r="A34" t="inlineStr">
        <is>
          <t>(blank)</t>
        </is>
      </c>
      <c r="B34" t="n">
        <v>18382801.02013168</v>
      </c>
      <c r="C34" t="n">
        <v>23308830.76804112</v>
      </c>
      <c r="D34" t="n">
        <v>1</v>
      </c>
    </row>
    <row r="35">
      <c r="A35" t="inlineStr">
        <is>
          <t>Grand Total</t>
        </is>
      </c>
      <c r="B35" t="n">
        <v>27574201.53019752</v>
      </c>
      <c r="C35" t="n">
        <v>34963246.15206167</v>
      </c>
      <c r="D35" t="n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2021-02-21T19:14:42Z</dcterms:created>
  <dcterms:modified xsi:type="dcterms:W3CDTF">2021-02-21T19:14:42Z</dcterms:modified>
</cp:coreProperties>
</file>