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hamba\Repositorio\Prueba-frontend-kpital\ai_model\data\"/>
    </mc:Choice>
  </mc:AlternateContent>
  <xr:revisionPtr revIDLastSave="0" documentId="13_ncr:1_{4EDC49C9-41D0-4721-A991-EE6B040599EF}" xr6:coauthVersionLast="47" xr6:coauthVersionMax="47" xr10:uidLastSave="{00000000-0000-0000-0000-000000000000}"/>
  <bookViews>
    <workbookView xWindow="-108" yWindow="-108" windowWidth="23256" windowHeight="12456" xr2:uid="{9CF0F399-52F7-43AC-B800-CC92B24E8CD0}"/>
  </bookViews>
  <sheets>
    <sheet name="16ABR V2590" sheetId="1" r:id="rId1"/>
  </sheets>
  <definedNames>
    <definedName name="_xlnm._FilterDatabase" localSheetId="0" hidden="1">'16ABR V2590'!$A$3:$AL$124</definedName>
    <definedName name="a" localSheetId="0">'16ABR V2590'!$A:$A</definedName>
    <definedName name="a">#REF!</definedName>
    <definedName name="_xlnm.Print_Area" localSheetId="0">'16ABR V2590'!$A$3:$AK$124</definedName>
    <definedName name="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1" l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G4" i="1" l="1"/>
  <c r="AJ124" i="1"/>
  <c r="AG124" i="1"/>
  <c r="AJ123" i="1"/>
  <c r="AG123" i="1"/>
  <c r="AK123" i="1" s="1"/>
  <c r="AJ122" i="1"/>
  <c r="AG122" i="1"/>
  <c r="AJ121" i="1"/>
  <c r="AG121" i="1"/>
  <c r="AJ120" i="1"/>
  <c r="AG120" i="1"/>
  <c r="AJ119" i="1"/>
  <c r="AG119" i="1"/>
  <c r="AJ118" i="1"/>
  <c r="AG118" i="1"/>
  <c r="AJ117" i="1"/>
  <c r="AG117" i="1"/>
  <c r="AJ116" i="1"/>
  <c r="AG116" i="1"/>
  <c r="AK116" i="1" s="1"/>
  <c r="AJ115" i="1"/>
  <c r="AG115" i="1"/>
  <c r="AJ114" i="1"/>
  <c r="AG114" i="1"/>
  <c r="AK114" i="1" s="1"/>
  <c r="AJ113" i="1"/>
  <c r="AG113" i="1"/>
  <c r="AJ112" i="1"/>
  <c r="AG112" i="1"/>
  <c r="AK112" i="1" s="1"/>
  <c r="AJ111" i="1"/>
  <c r="AG111" i="1"/>
  <c r="AK111" i="1" s="1"/>
  <c r="AJ110" i="1"/>
  <c r="AG110" i="1"/>
  <c r="AJ109" i="1"/>
  <c r="AG109" i="1"/>
  <c r="AJ108" i="1"/>
  <c r="AG108" i="1"/>
  <c r="AK108" i="1" s="1"/>
  <c r="AJ107" i="1"/>
  <c r="AG107" i="1"/>
  <c r="AJ106" i="1"/>
  <c r="AG106" i="1"/>
  <c r="AJ105" i="1"/>
  <c r="AG105" i="1"/>
  <c r="AK105" i="1" s="1"/>
  <c r="AJ104" i="1"/>
  <c r="AG104" i="1"/>
  <c r="AJ103" i="1"/>
  <c r="AG103" i="1"/>
  <c r="AJ102" i="1"/>
  <c r="AG102" i="1"/>
  <c r="AK102" i="1" s="1"/>
  <c r="AJ101" i="1"/>
  <c r="AG101" i="1"/>
  <c r="AJ100" i="1"/>
  <c r="AG100" i="1"/>
  <c r="AJ99" i="1"/>
  <c r="AG99" i="1"/>
  <c r="AK99" i="1" s="1"/>
  <c r="AJ98" i="1"/>
  <c r="AG98" i="1"/>
  <c r="AJ97" i="1"/>
  <c r="AG97" i="1"/>
  <c r="AJ96" i="1"/>
  <c r="AG96" i="1"/>
  <c r="AK96" i="1" s="1"/>
  <c r="AJ95" i="1"/>
  <c r="AG95" i="1"/>
  <c r="AJ94" i="1"/>
  <c r="AG94" i="1"/>
  <c r="AJ93" i="1"/>
  <c r="AG93" i="1"/>
  <c r="AJ92" i="1"/>
  <c r="AG92" i="1"/>
  <c r="AJ91" i="1"/>
  <c r="AG91" i="1"/>
  <c r="AJ90" i="1"/>
  <c r="AG90" i="1"/>
  <c r="AJ89" i="1"/>
  <c r="AG89" i="1"/>
  <c r="AJ88" i="1"/>
  <c r="AG88" i="1"/>
  <c r="AK88" i="1" s="1"/>
  <c r="AJ87" i="1"/>
  <c r="AG87" i="1"/>
  <c r="AJ86" i="1"/>
  <c r="AG86" i="1"/>
  <c r="AJ85" i="1"/>
  <c r="AG85" i="1"/>
  <c r="AJ84" i="1"/>
  <c r="AG84" i="1"/>
  <c r="AJ83" i="1"/>
  <c r="AG83" i="1"/>
  <c r="AK83" i="1" s="1"/>
  <c r="AJ82" i="1"/>
  <c r="AG82" i="1"/>
  <c r="AJ81" i="1"/>
  <c r="AG81" i="1"/>
  <c r="AJ80" i="1"/>
  <c r="AG80" i="1"/>
  <c r="AK80" i="1" s="1"/>
  <c r="AJ79" i="1"/>
  <c r="AG79" i="1"/>
  <c r="AJ78" i="1"/>
  <c r="AG78" i="1"/>
  <c r="AJ77" i="1"/>
  <c r="AG77" i="1"/>
  <c r="AK77" i="1" s="1"/>
  <c r="AJ76" i="1"/>
  <c r="AG76" i="1"/>
  <c r="AK76" i="1" s="1"/>
  <c r="AJ75" i="1"/>
  <c r="AG75" i="1"/>
  <c r="AJ74" i="1"/>
  <c r="AG74" i="1"/>
  <c r="AJ73" i="1"/>
  <c r="AG73" i="1"/>
  <c r="AJ72" i="1"/>
  <c r="AG72" i="1"/>
  <c r="AJ71" i="1"/>
  <c r="AG71" i="1"/>
  <c r="AJ70" i="1"/>
  <c r="AG70" i="1"/>
  <c r="AJ69" i="1"/>
  <c r="AG69" i="1"/>
  <c r="AK69" i="1" s="1"/>
  <c r="AJ68" i="1"/>
  <c r="AG68" i="1"/>
  <c r="AJ67" i="1"/>
  <c r="AG67" i="1"/>
  <c r="AJ66" i="1"/>
  <c r="AG66" i="1"/>
  <c r="AJ65" i="1"/>
  <c r="AG65" i="1"/>
  <c r="AK65" i="1" s="1"/>
  <c r="AJ64" i="1"/>
  <c r="AG64" i="1"/>
  <c r="AJ63" i="1"/>
  <c r="AG63" i="1"/>
  <c r="AJ62" i="1"/>
  <c r="AG62" i="1"/>
  <c r="AJ61" i="1"/>
  <c r="AG61" i="1"/>
  <c r="AJ60" i="1"/>
  <c r="AG60" i="1"/>
  <c r="AJ59" i="1"/>
  <c r="AG59" i="1"/>
  <c r="AK59" i="1" s="1"/>
  <c r="AJ58" i="1"/>
  <c r="AG58" i="1"/>
  <c r="AJ57" i="1"/>
  <c r="AG57" i="1"/>
  <c r="AJ56" i="1"/>
  <c r="AG56" i="1"/>
  <c r="AJ55" i="1"/>
  <c r="AG55" i="1"/>
  <c r="AJ54" i="1"/>
  <c r="AG54" i="1"/>
  <c r="AJ53" i="1"/>
  <c r="AG53" i="1"/>
  <c r="AJ52" i="1"/>
  <c r="AG52" i="1"/>
  <c r="AJ51" i="1"/>
  <c r="AG51" i="1"/>
  <c r="AJ50" i="1"/>
  <c r="AG50" i="1"/>
  <c r="AJ49" i="1"/>
  <c r="AG49" i="1"/>
  <c r="AJ48" i="1"/>
  <c r="AG48" i="1"/>
  <c r="AJ47" i="1"/>
  <c r="AG47" i="1"/>
  <c r="AK47" i="1" s="1"/>
  <c r="AJ46" i="1"/>
  <c r="AG46" i="1"/>
  <c r="AK46" i="1" s="1"/>
  <c r="AJ45" i="1"/>
  <c r="AG45" i="1"/>
  <c r="AK45" i="1" s="1"/>
  <c r="AJ44" i="1"/>
  <c r="AG44" i="1"/>
  <c r="AJ43" i="1"/>
  <c r="AG43" i="1"/>
  <c r="AJ42" i="1"/>
  <c r="AG42" i="1"/>
  <c r="AJ41" i="1"/>
  <c r="AG41" i="1"/>
  <c r="AK41" i="1" s="1"/>
  <c r="AJ40" i="1"/>
  <c r="AG40" i="1"/>
  <c r="AJ39" i="1"/>
  <c r="AG39" i="1"/>
  <c r="AJ38" i="1"/>
  <c r="AG38" i="1"/>
  <c r="AJ37" i="1"/>
  <c r="AG37" i="1"/>
  <c r="AJ36" i="1"/>
  <c r="AG36" i="1"/>
  <c r="AJ35" i="1"/>
  <c r="AG35" i="1"/>
  <c r="AK35" i="1" s="1"/>
  <c r="AJ34" i="1"/>
  <c r="AG34" i="1"/>
  <c r="AJ33" i="1"/>
  <c r="AG33" i="1"/>
  <c r="AJ32" i="1"/>
  <c r="AG32" i="1"/>
  <c r="AJ31" i="1"/>
  <c r="AG31" i="1"/>
  <c r="AK31" i="1" s="1"/>
  <c r="AJ30" i="1"/>
  <c r="AG30" i="1"/>
  <c r="AJ29" i="1"/>
  <c r="AG29" i="1"/>
  <c r="AK29" i="1" s="1"/>
  <c r="AJ28" i="1"/>
  <c r="AG28" i="1"/>
  <c r="AJ27" i="1"/>
  <c r="AG27" i="1"/>
  <c r="AK27" i="1" s="1"/>
  <c r="AJ26" i="1"/>
  <c r="AG26" i="1"/>
  <c r="AK26" i="1" s="1"/>
  <c r="AJ25" i="1"/>
  <c r="AG25" i="1"/>
  <c r="AK25" i="1" s="1"/>
  <c r="AJ24" i="1"/>
  <c r="AG24" i="1"/>
  <c r="AJ23" i="1"/>
  <c r="AG23" i="1"/>
  <c r="AJ22" i="1"/>
  <c r="AG22" i="1"/>
  <c r="AJ21" i="1"/>
  <c r="AG21" i="1"/>
  <c r="AJ20" i="1"/>
  <c r="AG20" i="1"/>
  <c r="AK20" i="1" s="1"/>
  <c r="AJ19" i="1"/>
  <c r="AG19" i="1"/>
  <c r="AJ18" i="1"/>
  <c r="AG18" i="1"/>
  <c r="AJ17" i="1"/>
  <c r="AG17" i="1"/>
  <c r="AK17" i="1" s="1"/>
  <c r="AJ16" i="1"/>
  <c r="AG16" i="1"/>
  <c r="AJ15" i="1"/>
  <c r="AG15" i="1"/>
  <c r="AJ14" i="1"/>
  <c r="AG14" i="1"/>
  <c r="AJ13" i="1"/>
  <c r="AG13" i="1"/>
  <c r="AK13" i="1" s="1"/>
  <c r="AJ12" i="1"/>
  <c r="AG12" i="1"/>
  <c r="AJ11" i="1"/>
  <c r="AG11" i="1"/>
  <c r="AJ10" i="1"/>
  <c r="AG10" i="1"/>
  <c r="AK10" i="1" s="1"/>
  <c r="AJ9" i="1"/>
  <c r="AG9" i="1"/>
  <c r="AJ8" i="1"/>
  <c r="AG8" i="1"/>
  <c r="AJ7" i="1"/>
  <c r="AG7" i="1"/>
  <c r="AK7" i="1" s="1"/>
  <c r="AJ6" i="1"/>
  <c r="AG6" i="1"/>
  <c r="AJ5" i="1"/>
  <c r="AG5" i="1"/>
  <c r="AJ4" i="1"/>
  <c r="AK19" i="1" l="1"/>
  <c r="AK43" i="1"/>
  <c r="AK74" i="1"/>
  <c r="AK98" i="1"/>
  <c r="AK8" i="1"/>
  <c r="AK107" i="1"/>
  <c r="AK40" i="1"/>
  <c r="AK119" i="1"/>
  <c r="AK18" i="1"/>
  <c r="AK79" i="1"/>
  <c r="AK39" i="1"/>
  <c r="AK89" i="1"/>
  <c r="AK90" i="1"/>
  <c r="AK42" i="1"/>
  <c r="AK55" i="1"/>
  <c r="AK37" i="1"/>
  <c r="AK85" i="1"/>
  <c r="AK50" i="1"/>
  <c r="AK81" i="1"/>
  <c r="AK56" i="1"/>
  <c r="AK118" i="1"/>
  <c r="AK36" i="1"/>
  <c r="AK22" i="1"/>
  <c r="AK120" i="1"/>
  <c r="AK23" i="1"/>
  <c r="AK32" i="1"/>
  <c r="AK11" i="1"/>
  <c r="AK124" i="1"/>
  <c r="AK61" i="1"/>
  <c r="AK15" i="1"/>
  <c r="AK52" i="1"/>
  <c r="AK122" i="1"/>
  <c r="AK113" i="1"/>
  <c r="AK73" i="1"/>
  <c r="AK82" i="1"/>
  <c r="AK6" i="1"/>
  <c r="AK14" i="1"/>
  <c r="AK49" i="1"/>
  <c r="AK58" i="1"/>
  <c r="AK71" i="1"/>
  <c r="AK91" i="1"/>
  <c r="AK62" i="1"/>
  <c r="AK115" i="1"/>
  <c r="AK21" i="1"/>
  <c r="AK4" i="1"/>
  <c r="AK51" i="1"/>
  <c r="AK30" i="1"/>
  <c r="AK5" i="1"/>
  <c r="AK48" i="1"/>
  <c r="AK84" i="1"/>
  <c r="AK110" i="1"/>
  <c r="AK70" i="1"/>
  <c r="AK12" i="1"/>
  <c r="AK92" i="1"/>
  <c r="AK95" i="1"/>
  <c r="AK28" i="1"/>
  <c r="AK106" i="1"/>
  <c r="AK68" i="1"/>
  <c r="AK87" i="1"/>
  <c r="AK38" i="1"/>
  <c r="AK54" i="1"/>
  <c r="AK86" i="1"/>
  <c r="AK93" i="1"/>
  <c r="AK109" i="1"/>
  <c r="AK117" i="1"/>
  <c r="AK121" i="1"/>
  <c r="AK57" i="1"/>
  <c r="AK33" i="1"/>
  <c r="AK75" i="1"/>
  <c r="AK78" i="1"/>
  <c r="AK97" i="1"/>
  <c r="AK9" i="1"/>
  <c r="AK16" i="1"/>
  <c r="AK60" i="1"/>
  <c r="AK24" i="1"/>
  <c r="AK53" i="1"/>
  <c r="AK72" i="1"/>
  <c r="AK94" i="1"/>
  <c r="AK63" i="1"/>
  <c r="AK101" i="1"/>
  <c r="AK103" i="1"/>
  <c r="AK44" i="1"/>
  <c r="AK100" i="1"/>
  <c r="AK64" i="1"/>
  <c r="AK66" i="1"/>
  <c r="AK67" i="1"/>
  <c r="AK34" i="1"/>
  <c r="AK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Coreptec S.A. Manuel Espinoza</author>
    <author>Coreptec S.A. Juan Zumba</author>
  </authors>
  <commentList>
    <comment ref="AK2" authorId="0" shapeId="0" xr:uid="{508EFAAB-B51E-4F42-93C1-ACE112D64027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Dias laborables del mes</t>
        </r>
      </text>
    </comment>
    <comment ref="A9" authorId="0" shapeId="0" xr:uid="{8ECE35A0-FC8E-491B-8A71-797B03EF17C9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VA A REEMPLAZAR A VARIAS SOLUCIONES LIMPIEZA</t>
        </r>
      </text>
    </comment>
    <comment ref="AL16" authorId="1" shapeId="0" xr:uid="{E3D6D179-8CC8-4691-BC1B-0C1BDBDD9C0D}">
      <text>
        <r>
          <rPr>
            <b/>
            <sz val="9"/>
            <color indexed="81"/>
            <rFont val="Tahoma"/>
            <family val="2"/>
          </rPr>
          <t>Coreptec S.A. Juan Zumba:</t>
        </r>
        <r>
          <rPr>
            <sz val="9"/>
            <color indexed="81"/>
            <rFont val="Tahoma"/>
            <family val="2"/>
          </rPr>
          <t xml:space="preserve">
de ésta OC despachan todo menos el V411-D</t>
        </r>
      </text>
    </comment>
    <comment ref="D26" authorId="1" shapeId="0" xr:uid="{BE59E417-698B-421F-9EE7-E882684BD94F}">
      <text>
        <r>
          <rPr>
            <b/>
            <sz val="9"/>
            <color indexed="81"/>
            <rFont val="Tahoma"/>
            <family val="2"/>
          </rPr>
          <t>Coreptec S.A. Juan Zumba:</t>
        </r>
        <r>
          <rPr>
            <sz val="9"/>
            <color indexed="81"/>
            <rFont val="Tahoma"/>
            <family val="2"/>
          </rPr>
          <t xml:space="preserve">
12 und</t>
        </r>
      </text>
    </comment>
    <comment ref="A30" authorId="0" shapeId="0" xr:uid="{CF6CFA9D-5033-4155-A192-31A3A8584C8C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va a empezar a consumir Pronaca desde ene18</t>
        </r>
      </text>
    </comment>
    <comment ref="A36" authorId="0" shapeId="0" xr:uid="{09C427C8-AAA4-46B5-99F4-C34700AE1010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Va a reemplazar a la 8205</t>
        </r>
      </text>
    </comment>
    <comment ref="A45" authorId="0" shapeId="0" xr:uid="{5D27FD57-332A-4FDC-A97D-472CC5F398F0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11 caducan en sept18</t>
        </r>
      </text>
    </comment>
    <comment ref="A68" authorId="0" shapeId="0" xr:uid="{DC43F9F9-B701-457D-8F9D-1AF58D231FCA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revisar consumos ya que esta tiene mas ltrs que la m512-4 y deberian pedir con menos frecuencia</t>
        </r>
      </text>
    </comment>
    <comment ref="A77" authorId="0" shapeId="0" xr:uid="{FEFC9F7B-597E-4ABD-BC33-5B96E13806C0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las 15 caducan en dic 2018</t>
        </r>
      </text>
    </comment>
    <comment ref="A84" authorId="0" shapeId="0" xr:uid="{7597E323-2A24-41FA-A20E-77A41DCEB279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hay 30und en 1080</t>
        </r>
      </text>
    </comment>
    <comment ref="A106" authorId="0" shapeId="0" xr:uid="{5A066B17-6C42-4104-842C-AB2FF15C03F0}">
      <text>
        <r>
          <rPr>
            <b/>
            <sz val="9"/>
            <color indexed="81"/>
            <rFont val="Tahoma"/>
            <family val="2"/>
          </rPr>
          <t>Coreptec S.A. Manuel Espinoza:</t>
        </r>
        <r>
          <rPr>
            <sz val="9"/>
            <color indexed="81"/>
            <rFont val="Tahoma"/>
            <family val="2"/>
          </rPr>
          <t xml:space="preserve">
Reemplaza al V0001-602
</t>
        </r>
      </text>
    </comment>
  </commentList>
</comments>
</file>

<file path=xl/sharedStrings.xml><?xml version="1.0" encoding="utf-8"?>
<sst xmlns="http://schemas.openxmlformats.org/spreadsheetml/2006/main" count="281" uniqueCount="201">
  <si>
    <t>min</t>
  </si>
  <si>
    <t>CODIGO</t>
  </si>
  <si>
    <t>DESCRIPCION</t>
  </si>
  <si>
    <t>UNID/CAJA</t>
  </si>
  <si>
    <t>STOCK  TOTAL</t>
  </si>
  <si>
    <t>CONS ENE
2023</t>
  </si>
  <si>
    <t>CONS FEB
2023</t>
  </si>
  <si>
    <t>CONS MAR
2023</t>
  </si>
  <si>
    <t>CONS ABR
2023</t>
  </si>
  <si>
    <t>CONS MAY
2023</t>
  </si>
  <si>
    <t>CONS JUN
2023</t>
  </si>
  <si>
    <t>CONS JUL
2023</t>
  </si>
  <si>
    <t>CONS AGO
2023</t>
  </si>
  <si>
    <t>CONS SEP
2023</t>
  </si>
  <si>
    <t>CONS OCT
2023</t>
  </si>
  <si>
    <t>CONS NOV
2023</t>
  </si>
  <si>
    <t>CONS DIC
2023</t>
  </si>
  <si>
    <t>CONS ENE
2024</t>
  </si>
  <si>
    <t>CONS FEB
2024</t>
  </si>
  <si>
    <t>CONS MAR
2024</t>
  </si>
  <si>
    <t>CONS ABR
2024</t>
  </si>
  <si>
    <t>CONS MAY
2024</t>
  </si>
  <si>
    <t>CONS JUN
2024</t>
  </si>
  <si>
    <t>CONS JUL
2024</t>
  </si>
  <si>
    <t>CONS AGO
2024</t>
  </si>
  <si>
    <t>CONS SEP
2024</t>
  </si>
  <si>
    <t>PROM CONS+Proyec</t>
  </si>
  <si>
    <t>PROM CONSU</t>
  </si>
  <si>
    <t>Proyec de 
Conss</t>
  </si>
  <si>
    <t>Prom 8 meses</t>
  </si>
  <si>
    <t>DIARIO</t>
  </si>
  <si>
    <t>V7201-D</t>
  </si>
  <si>
    <t>SOLVENTE DE CODIFICACION</t>
  </si>
  <si>
    <t>V7206-D</t>
  </si>
  <si>
    <t>V706-D</t>
  </si>
  <si>
    <t>MAKE-UP VJ1000-CONTROLADO</t>
  </si>
  <si>
    <t>V701-D</t>
  </si>
  <si>
    <t>V915-Q</t>
  </si>
  <si>
    <t>Cleaning Solution, 1 liter</t>
  </si>
  <si>
    <t>16-3601Q</t>
  </si>
  <si>
    <t>SOLUCION LIMPIEZA-CONTROLADO</t>
  </si>
  <si>
    <t>V7222-D</t>
  </si>
  <si>
    <t>V721-D</t>
  </si>
  <si>
    <t>V483AB-C</t>
  </si>
  <si>
    <t>V7204-D</t>
  </si>
  <si>
    <t>V4201-D</t>
  </si>
  <si>
    <t>TINTA DE CODIFICACION AZUL CLARO</t>
  </si>
  <si>
    <t>V4211-D</t>
  </si>
  <si>
    <t>V7205-D</t>
  </si>
  <si>
    <t>V411-D</t>
  </si>
  <si>
    <t>TINTA VJ 1000 NEGRA</t>
  </si>
  <si>
    <t>V705-D</t>
  </si>
  <si>
    <t>V827-D</t>
  </si>
  <si>
    <t>MAKE-UP VJ1000-UHS- CONTROLADO</t>
  </si>
  <si>
    <t>V7223-D</t>
  </si>
  <si>
    <t>V401-D</t>
  </si>
  <si>
    <t>V712-D</t>
  </si>
  <si>
    <t>MAKE-UP VJ1000</t>
  </si>
  <si>
    <t>V840-D</t>
  </si>
  <si>
    <t>V528-D</t>
  </si>
  <si>
    <t>V7250-D</t>
  </si>
  <si>
    <t>TINTA VJ 1000 ROJO OSCURO-ROJO CLARO</t>
  </si>
  <si>
    <t>V4262-D</t>
  </si>
  <si>
    <t>20943</t>
  </si>
  <si>
    <t>TINTA UNICORNIO NEGRA</t>
  </si>
  <si>
    <t>V822-D</t>
  </si>
  <si>
    <t>TINTA VJ 1000 AMARILLA OPACA</t>
  </si>
  <si>
    <t>V7212-D</t>
  </si>
  <si>
    <t>V826-D</t>
  </si>
  <si>
    <t>V904-Q</t>
  </si>
  <si>
    <t>V4238-D</t>
  </si>
  <si>
    <t>V704-D</t>
  </si>
  <si>
    <t>V7206-L</t>
  </si>
  <si>
    <t>MEK METIL ETIL CETONA (MEK CODIFICACION)</t>
  </si>
  <si>
    <t>V716-D</t>
  </si>
  <si>
    <t>V851-R</t>
  </si>
  <si>
    <t>V571-R</t>
  </si>
  <si>
    <t>16-8535Q</t>
  </si>
  <si>
    <t>MAKE-UP EXCEL-CONTROLADO</t>
  </si>
  <si>
    <t>V7223-L</t>
  </si>
  <si>
    <t>TINTA EXCEL BLANCA OPACA</t>
  </si>
  <si>
    <t>V4237-D</t>
  </si>
  <si>
    <t>V4220-D</t>
  </si>
  <si>
    <t>V821-D</t>
  </si>
  <si>
    <t>V722-D</t>
  </si>
  <si>
    <t>SOLVENTE  NO CONTROLADO</t>
  </si>
  <si>
    <t>V7278-D</t>
  </si>
  <si>
    <t>V4218-D</t>
  </si>
  <si>
    <t>V7216-D</t>
  </si>
  <si>
    <t>TINTA VJ 1000-UHS NEGRA</t>
  </si>
  <si>
    <t>V514-D</t>
  </si>
  <si>
    <t>TINTA VJ 1000-UHS VIOLETA-ROSADA</t>
  </si>
  <si>
    <t>V523-D</t>
  </si>
  <si>
    <t>V4259-D</t>
  </si>
  <si>
    <t>V7211-D</t>
  </si>
  <si>
    <t>V7201-L</t>
  </si>
  <si>
    <t>V4260-D</t>
  </si>
  <si>
    <t>V430-D</t>
  </si>
  <si>
    <t>V7219-D</t>
  </si>
  <si>
    <t>V418-D</t>
  </si>
  <si>
    <t>V4271-D</t>
  </si>
  <si>
    <t>TINTA WILLET NEGRA</t>
  </si>
  <si>
    <t>V4201-L</t>
  </si>
  <si>
    <t>V4230-D</t>
  </si>
  <si>
    <t>MEK METIL ETIL CETONA (MEK TINTA)</t>
  </si>
  <si>
    <t>V4275-D</t>
  </si>
  <si>
    <t>V460-D</t>
  </si>
  <si>
    <t>TINTA VJ 1000-NC NEGRA</t>
  </si>
  <si>
    <t>V910-Q</t>
  </si>
  <si>
    <t>SOLUCION DE LIMPIEZA</t>
  </si>
  <si>
    <t>V4220-L</t>
  </si>
  <si>
    <t>V720-D</t>
  </si>
  <si>
    <t>V410-D</t>
  </si>
  <si>
    <t>V4250-D</t>
  </si>
  <si>
    <t>V526-D</t>
  </si>
  <si>
    <t>V912-Q</t>
  </si>
  <si>
    <t>V718-D</t>
  </si>
  <si>
    <t>M512-K</t>
  </si>
  <si>
    <t>TINTA 2300 NEGRA 375ml</t>
  </si>
  <si>
    <t>V7217-L</t>
  </si>
  <si>
    <t>V462-D</t>
  </si>
  <si>
    <t>TINTA DE CODIFICACION NO CONTROLADA</t>
  </si>
  <si>
    <t>V723-D</t>
  </si>
  <si>
    <t>20947</t>
  </si>
  <si>
    <t>SOLVENTE-UNICORNIO</t>
  </si>
  <si>
    <t>V730-D</t>
  </si>
  <si>
    <t>V4211-L</t>
  </si>
  <si>
    <t>V7221-D</t>
  </si>
  <si>
    <t>V719-D</t>
  </si>
  <si>
    <t>V496-D</t>
  </si>
  <si>
    <t>TINTA VJ 1000 AZUL</t>
  </si>
  <si>
    <t>V4287-E</t>
  </si>
  <si>
    <t>V507-D</t>
  </si>
  <si>
    <t>V471-D</t>
  </si>
  <si>
    <t>TINTA VJ 1000 VIOLETA-ROSADA</t>
  </si>
  <si>
    <t>V438-D</t>
  </si>
  <si>
    <t>V4264-D</t>
  </si>
  <si>
    <t>201-0001-401</t>
  </si>
  <si>
    <t>MAKE-UP WILLET-CONTROLADO</t>
  </si>
  <si>
    <t>V4212-L</t>
  </si>
  <si>
    <t>V4283-E</t>
  </si>
  <si>
    <t>V909-Q</t>
  </si>
  <si>
    <t>V710-D</t>
  </si>
  <si>
    <t>MAKE-UP VJ1000 NO CONTROLADO</t>
  </si>
  <si>
    <t>16-5605Q</t>
  </si>
  <si>
    <t>V480-C</t>
  </si>
  <si>
    <t>MEK METIL ETIL CETONA PQT (MEK TINTA BLANCA)</t>
  </si>
  <si>
    <t>V4215-D</t>
  </si>
  <si>
    <t>V415-D</t>
  </si>
  <si>
    <t>TINTA VJ 1000 PURPURA</t>
  </si>
  <si>
    <t>V905-Q</t>
  </si>
  <si>
    <t>V7220-D</t>
  </si>
  <si>
    <t>V4226-E</t>
  </si>
  <si>
    <t>V4278-D</t>
  </si>
  <si>
    <t>V473-D</t>
  </si>
  <si>
    <t>TINTA VJ 1000 NEGRA-AZUL</t>
  </si>
  <si>
    <t>16-7135Q</t>
  </si>
  <si>
    <t>MAKE-UP EXCEL</t>
  </si>
  <si>
    <t>V711-D</t>
  </si>
  <si>
    <t>V521-D</t>
  </si>
  <si>
    <t>TINTA VJ 1000-UHS ROJO OSCURO-ROJO CLARO</t>
  </si>
  <si>
    <t>V476-D</t>
  </si>
  <si>
    <t>V825-D</t>
  </si>
  <si>
    <t>MAKE-UP VJ1000-UHS</t>
  </si>
  <si>
    <t>V7211-L</t>
  </si>
  <si>
    <t>V4276-D</t>
  </si>
  <si>
    <t>V459-D</t>
  </si>
  <si>
    <t>TINTA</t>
  </si>
  <si>
    <t>201-0001-602</t>
  </si>
  <si>
    <t>V469-D</t>
  </si>
  <si>
    <t>V420-D</t>
  </si>
  <si>
    <t>MEK METIL ETIL CETONA PQT (MEK TINTA)</t>
  </si>
  <si>
    <t>V7248-D</t>
  </si>
  <si>
    <t>16-7130Q</t>
  </si>
  <si>
    <t>TINTA EXCEL-NC NEGRA</t>
  </si>
  <si>
    <t>V490-C</t>
  </si>
  <si>
    <t>TINTA VJ 1710 BLANCA</t>
  </si>
  <si>
    <t>V481-C</t>
  </si>
  <si>
    <t>V414-D</t>
  </si>
  <si>
    <t>TINTA VJ 1000 ROJA</t>
  </si>
  <si>
    <t>V4248-D</t>
  </si>
  <si>
    <t>V4218-L</t>
  </si>
  <si>
    <t>V7205-L</t>
  </si>
  <si>
    <t>V4240-D</t>
  </si>
  <si>
    <t>16-8545Q</t>
  </si>
  <si>
    <t>V708-D</t>
  </si>
  <si>
    <t>16-3420Q</t>
  </si>
  <si>
    <t>SOLUCION DE LIMPIEZA-CONTROLADO</t>
  </si>
  <si>
    <t>IJ-P-BK2-G5</t>
  </si>
  <si>
    <t>V4202-D</t>
  </si>
  <si>
    <t>V833-D</t>
  </si>
  <si>
    <t>V531-D</t>
  </si>
  <si>
    <t>CONS OCT
2024</t>
  </si>
  <si>
    <t>CONS NOV
2024</t>
  </si>
  <si>
    <t>CONS DIC
2024</t>
  </si>
  <si>
    <t>CONS ENE
2025</t>
  </si>
  <si>
    <t>CONS FEB
2025</t>
  </si>
  <si>
    <t>CONS MAR
2025</t>
  </si>
  <si>
    <t>CONS ABR
2025</t>
  </si>
  <si>
    <t>UNIDADES EN TRANSITO</t>
  </si>
  <si>
    <t>STOCK 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</si>
</sst>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$&quot;* #,##0.00_ ;_ &quot;$&quot;* \-#,##0.00_ ;_ &quot;$&quot;* &quot;-&quot;??_ ;_ @_ "/>
    <numFmt numFmtId="164" formatCode="_-* #,##0.00_-;\-* #,##0.00_-;_-* &quot;-&quot;??_-;_-@_-"/>
    <numFmt numFmtId="165" formatCode="0_);[Red]\(0\)"/>
    <numFmt numFmtId="166" formatCode="[$-1540A]dd/mmm/yy;@"/>
    <numFmt numFmtId="167" formatCode="0.00_);[Red]\(0.00\)"/>
    <numFmt numFmtId="168" formatCode="0.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0"/>
      <color indexed="8"/>
      <name val="Calibri"/>
      <family val="2"/>
    </font>
    <font>
      <sz val="10"/>
      <color rgb="FF000000"/>
      <name val="Calibri"/>
      <family val="2"/>
    </font>
    <font>
      <sz val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95B3D7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16" fontId="3" fillId="0" borderId="0" xfId="0" applyNumberFormat="1" applyFont="1" applyAlignment="1">
      <alignment horizontal="center" vertical="center"/>
    </xf>
    <xf numFmtId="15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5" fillId="0" borderId="0" xfId="0" applyNumberFormat="1" applyFont="1"/>
    <xf numFmtId="15" fontId="5" fillId="0" borderId="0" xfId="0" applyNumberFormat="1" applyFont="1" applyAlignment="1">
      <alignment horizontal="left" wrapText="1"/>
    </xf>
    <xf numFmtId="16" fontId="3" fillId="0" borderId="0" xfId="0" applyNumberFormat="1" applyFont="1"/>
    <xf numFmtId="0" fontId="3" fillId="0" borderId="0" xfId="0" applyFont="1" applyAlignment="1">
      <alignment horizontal="left"/>
    </xf>
    <xf numFmtId="166" fontId="6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5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/>
    <xf numFmtId="0" fontId="7" fillId="3" borderId="2" xfId="0" applyFont="1" applyFill="1" applyBorder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textRotation="90"/>
    </xf>
    <xf numFmtId="167" fontId="5" fillId="5" borderId="3" xfId="0" applyNumberFormat="1" applyFont="1" applyFill="1" applyBorder="1" applyAlignment="1">
      <alignment horizontal="center" vertic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1" fontId="5" fillId="7" borderId="3" xfId="0" applyNumberFormat="1" applyFont="1" applyFill="1" applyBorder="1" applyAlignment="1">
      <alignment horizontal="center" vertical="center" wrapText="1"/>
    </xf>
    <xf numFmtId="1" fontId="5" fillId="8" borderId="3" xfId="0" applyNumberFormat="1" applyFont="1" applyFill="1" applyBorder="1" applyAlignment="1">
      <alignment horizontal="center" vertical="center" wrapText="1"/>
    </xf>
    <xf numFmtId="3" fontId="9" fillId="9" borderId="2" xfId="2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10" borderId="0" xfId="0" applyFont="1" applyFill="1"/>
    <xf numFmtId="0" fontId="5" fillId="9" borderId="0" xfId="0" applyFont="1" applyFill="1" applyAlignment="1">
      <alignment horizontal="center"/>
    </xf>
    <xf numFmtId="1" fontId="3" fillId="11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68" fontId="3" fillId="7" borderId="0" xfId="0" applyNumberFormat="1" applyFont="1" applyFill="1" applyAlignment="1">
      <alignment horizontal="center"/>
    </xf>
    <xf numFmtId="168" fontId="3" fillId="8" borderId="0" xfId="0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6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0" fontId="5" fillId="12" borderId="0" xfId="0" applyFont="1" applyFill="1"/>
    <xf numFmtId="0" fontId="5" fillId="13" borderId="0" xfId="0" applyFont="1" applyFill="1"/>
    <xf numFmtId="1" fontId="3" fillId="6" borderId="0" xfId="1" applyNumberFormat="1" applyFont="1" applyFill="1" applyAlignment="1">
      <alignment horizontal="center"/>
    </xf>
    <xf numFmtId="165" fontId="3" fillId="14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8" fontId="3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3" fillId="0" borderId="5" xfId="0" applyFont="1" applyBorder="1"/>
    <xf numFmtId="0" fontId="2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5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10" fillId="0" borderId="9" xfId="0" applyFont="1" applyBorder="1" applyAlignment="1">
      <alignment horizontal="left" vertical="center"/>
    </xf>
    <xf numFmtId="0" fontId="3" fillId="0" borderId="10" xfId="0" applyFont="1" applyBorder="1"/>
    <xf numFmtId="15" fontId="4" fillId="0" borderId="0" xfId="0" applyNumberFormat="1" applyFont="1" applyAlignment="1">
      <alignment horizontal="center" vertical="center"/>
    </xf>
    <xf numFmtId="165" fontId="3" fillId="0" borderId="0" xfId="0" applyNumberFormat="1" applyFont="1"/>
  </cellXfs>
  <cellStyles count="5">
    <cellStyle name="Millares 2 6" xfId="4" xr:uid="{0B8E9425-D401-4CFD-BDB9-C70EAA41EF4E}"/>
    <cellStyle name="Moneda 3 3" xfId="3" xr:uid="{A7DF44DF-0AC1-4870-B2BF-9364A219F1D3}"/>
    <cellStyle name="Normal" xfId="0" builtinId="0"/>
    <cellStyle name="Normal 2" xfId="2" xr:uid="{E6ABD6D3-0C6F-4A7C-AF5D-34EEF567FB70}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DA7C-7710-4C21-B848-4CC994CEDD80}">
  <sheetPr>
    <tabColor theme="3"/>
    <pageSetUpPr fitToPage="1"/>
  </sheetPr>
  <dimension ref="A1:AM202"/>
  <sheetViews>
    <sheetView tabSelected="1" zoomScale="70" zoomScaleNormal="70" workbookViewId="0">
      <selection activeCell="A3" sqref="A3"/>
    </sheetView>
  </sheetViews>
  <sheetFormatPr baseColWidth="10" defaultColWidth="11.44140625" defaultRowHeight="13.8" x14ac:dyDescent="0.3"/>
  <cols>
    <col min="1" max="1" width="12" style="1" customWidth="1"/>
    <col min="2" max="2" width="28.6640625" style="1" customWidth="1"/>
    <col min="3" max="3" width="4.77734375" style="4" customWidth="1"/>
    <col min="4" max="4" width="6.109375" style="4" customWidth="1"/>
    <col min="5" max="25" width="6.33203125" style="14" customWidth="1"/>
    <col min="26" max="32" width="4.77734375" style="14" customWidth="1"/>
    <col min="33" max="34" width="9.44140625" style="14" customWidth="1"/>
    <col min="35" max="35" width="6.6640625" style="14" customWidth="1"/>
    <col min="36" max="36" width="6.6640625" style="14" hidden="1" customWidth="1"/>
    <col min="37" max="37" width="7.77734375" style="1" customWidth="1"/>
    <col min="38" max="38" width="8" style="1" customWidth="1"/>
    <col min="39" max="16384" width="11.44140625" style="1"/>
  </cols>
  <sheetData>
    <row r="1" spans="1:39" ht="11.25" customHeight="1" thickBot="1" x14ac:dyDescent="0.35">
      <c r="A1" s="2"/>
      <c r="B1" s="57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  <c r="AH1" s="6"/>
      <c r="AI1" s="6"/>
      <c r="AJ1" s="6"/>
      <c r="AL1" s="7"/>
    </row>
    <row r="2" spans="1:39" ht="24.75" customHeight="1" thickBot="1" x14ac:dyDescent="0.35">
      <c r="A2" s="9">
        <v>45762</v>
      </c>
      <c r="B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3" t="s">
        <v>0</v>
      </c>
      <c r="AK2" s="15">
        <v>22</v>
      </c>
      <c r="AL2" s="16"/>
    </row>
    <row r="3" spans="1:39" s="17" customFormat="1" ht="90" customHeight="1" x14ac:dyDescent="0.3">
      <c r="A3" s="18" t="s">
        <v>1</v>
      </c>
      <c r="B3" s="18" t="s">
        <v>2</v>
      </c>
      <c r="C3" s="19" t="s">
        <v>3</v>
      </c>
      <c r="D3" s="20" t="s">
        <v>200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U3" s="21" t="s">
        <v>21</v>
      </c>
      <c r="V3" s="21" t="s">
        <v>22</v>
      </c>
      <c r="W3" s="21" t="s">
        <v>23</v>
      </c>
      <c r="X3" s="21" t="s">
        <v>24</v>
      </c>
      <c r="Y3" s="21" t="s">
        <v>25</v>
      </c>
      <c r="Z3" s="21" t="s">
        <v>192</v>
      </c>
      <c r="AA3" s="21" t="s">
        <v>193</v>
      </c>
      <c r="AB3" s="21" t="s">
        <v>194</v>
      </c>
      <c r="AC3" s="21" t="s">
        <v>195</v>
      </c>
      <c r="AD3" s="21" t="s">
        <v>196</v>
      </c>
      <c r="AE3" s="21" t="s">
        <v>197</v>
      </c>
      <c r="AF3" s="21" t="s">
        <v>198</v>
      </c>
      <c r="AG3" s="22" t="s">
        <v>26</v>
      </c>
      <c r="AH3" s="23" t="s">
        <v>27</v>
      </c>
      <c r="AI3" s="21" t="s">
        <v>28</v>
      </c>
      <c r="AJ3" s="21" t="s">
        <v>29</v>
      </c>
      <c r="AK3" s="24" t="s">
        <v>30</v>
      </c>
      <c r="AL3" s="25" t="s">
        <v>199</v>
      </c>
      <c r="AM3" s="20" t="s">
        <v>4</v>
      </c>
    </row>
    <row r="4" spans="1:39" ht="12" customHeight="1" x14ac:dyDescent="0.3">
      <c r="A4" s="26" t="s">
        <v>31</v>
      </c>
      <c r="B4" s="28" t="s">
        <v>32</v>
      </c>
      <c r="C4" s="29">
        <v>6</v>
      </c>
      <c r="D4" s="30">
        <v>518</v>
      </c>
      <c r="E4" s="31">
        <v>519</v>
      </c>
      <c r="F4" s="31">
        <v>485</v>
      </c>
      <c r="G4" s="31">
        <v>575</v>
      </c>
      <c r="H4" s="31">
        <v>669</v>
      </c>
      <c r="I4" s="31">
        <v>743</v>
      </c>
      <c r="J4" s="31">
        <v>566</v>
      </c>
      <c r="K4" s="31">
        <v>649</v>
      </c>
      <c r="L4" s="31">
        <v>637</v>
      </c>
      <c r="M4" s="31">
        <v>786</v>
      </c>
      <c r="N4" s="31">
        <v>713</v>
      </c>
      <c r="O4" s="31">
        <v>568</v>
      </c>
      <c r="P4" s="31">
        <v>725</v>
      </c>
      <c r="Q4" s="31">
        <v>674</v>
      </c>
      <c r="R4" s="31">
        <v>564</v>
      </c>
      <c r="S4" s="31">
        <v>801</v>
      </c>
      <c r="T4" s="31">
        <v>701</v>
      </c>
      <c r="U4" s="31">
        <v>789</v>
      </c>
      <c r="V4" s="31">
        <v>533</v>
      </c>
      <c r="W4" s="31">
        <v>1003</v>
      </c>
      <c r="X4" s="31">
        <v>614</v>
      </c>
      <c r="Y4" s="31">
        <v>810</v>
      </c>
      <c r="Z4" s="31">
        <v>635</v>
      </c>
      <c r="AA4" s="31">
        <v>619</v>
      </c>
      <c r="AB4" s="31">
        <v>868</v>
      </c>
      <c r="AC4" s="31">
        <v>564</v>
      </c>
      <c r="AD4" s="31">
        <v>902</v>
      </c>
      <c r="AE4" s="31">
        <v>783</v>
      </c>
      <c r="AF4" s="31">
        <v>223</v>
      </c>
      <c r="AG4" s="32">
        <f t="shared" ref="AG4:AG67" si="0">+AH4+AI4</f>
        <v>668.5</v>
      </c>
      <c r="AH4" s="33">
        <f>AVERAGE(E4:AF4)</f>
        <v>668.5</v>
      </c>
      <c r="AI4" s="34">
        <v>0</v>
      </c>
      <c r="AJ4" s="34">
        <f t="shared" ref="AJ4:AJ67" si="1">AVERAGE(M4:T4)</f>
        <v>691.5</v>
      </c>
      <c r="AK4" s="35">
        <f t="shared" ref="AK4:AK67" si="2">AG4/$AK$2</f>
        <v>30.386363636363637</v>
      </c>
      <c r="AL4" s="36">
        <v>864</v>
      </c>
      <c r="AM4" s="58">
        <f>AL4+D4</f>
        <v>1382</v>
      </c>
    </row>
    <row r="5" spans="1:39" ht="12" customHeight="1" x14ac:dyDescent="0.3">
      <c r="A5" s="26" t="s">
        <v>33</v>
      </c>
      <c r="B5" s="28" t="s">
        <v>32</v>
      </c>
      <c r="C5" s="29">
        <v>6</v>
      </c>
      <c r="D5" s="30">
        <v>631</v>
      </c>
      <c r="E5" s="31">
        <v>550</v>
      </c>
      <c r="F5" s="31">
        <v>465</v>
      </c>
      <c r="G5" s="31">
        <v>654</v>
      </c>
      <c r="H5" s="31">
        <v>652</v>
      </c>
      <c r="I5" s="31">
        <v>669</v>
      </c>
      <c r="J5" s="31">
        <v>551</v>
      </c>
      <c r="K5" s="31">
        <v>546</v>
      </c>
      <c r="L5" s="31">
        <v>664</v>
      </c>
      <c r="M5" s="31">
        <v>569</v>
      </c>
      <c r="N5" s="31">
        <v>685</v>
      </c>
      <c r="O5" s="31">
        <v>590</v>
      </c>
      <c r="P5" s="31">
        <v>736</v>
      </c>
      <c r="Q5" s="31">
        <v>603</v>
      </c>
      <c r="R5" s="31">
        <v>630</v>
      </c>
      <c r="S5" s="31">
        <v>1190</v>
      </c>
      <c r="T5" s="31">
        <v>731</v>
      </c>
      <c r="U5" s="31">
        <v>752</v>
      </c>
      <c r="V5" s="31">
        <v>713</v>
      </c>
      <c r="W5" s="31">
        <v>808</v>
      </c>
      <c r="X5" s="31">
        <v>682</v>
      </c>
      <c r="Y5" s="31">
        <v>713</v>
      </c>
      <c r="Z5" s="31">
        <v>657</v>
      </c>
      <c r="AA5" s="31">
        <v>671</v>
      </c>
      <c r="AB5" s="31">
        <v>677</v>
      </c>
      <c r="AC5" s="31">
        <v>748</v>
      </c>
      <c r="AD5" s="31">
        <v>696</v>
      </c>
      <c r="AE5" s="31">
        <v>699</v>
      </c>
      <c r="AF5" s="31">
        <v>43</v>
      </c>
      <c r="AG5" s="32">
        <f t="shared" si="0"/>
        <v>707.14285714285711</v>
      </c>
      <c r="AH5" s="33">
        <f t="shared" ref="AH5:AH68" si="3">AVERAGE(E5:AF5)</f>
        <v>655.14285714285711</v>
      </c>
      <c r="AI5" s="34">
        <v>52</v>
      </c>
      <c r="AJ5" s="34">
        <f t="shared" si="1"/>
        <v>716.75</v>
      </c>
      <c r="AK5" s="35">
        <f t="shared" si="2"/>
        <v>32.142857142857139</v>
      </c>
      <c r="AL5" s="36">
        <v>1098</v>
      </c>
      <c r="AM5" s="58">
        <f t="shared" ref="AM5:AM68" si="4">AL5+D5</f>
        <v>1729</v>
      </c>
    </row>
    <row r="6" spans="1:39" ht="12" customHeight="1" x14ac:dyDescent="0.3">
      <c r="A6" s="46" t="s">
        <v>34</v>
      </c>
      <c r="B6" s="28" t="s">
        <v>35</v>
      </c>
      <c r="C6" s="29">
        <v>6</v>
      </c>
      <c r="D6" s="30">
        <v>418</v>
      </c>
      <c r="E6" s="31">
        <v>411</v>
      </c>
      <c r="F6" s="31">
        <v>566</v>
      </c>
      <c r="G6" s="31">
        <v>444</v>
      </c>
      <c r="H6" s="31">
        <v>631</v>
      </c>
      <c r="I6" s="31">
        <v>514</v>
      </c>
      <c r="J6" s="31">
        <v>466</v>
      </c>
      <c r="K6" s="31">
        <v>750</v>
      </c>
      <c r="L6" s="31">
        <v>508</v>
      </c>
      <c r="M6" s="31">
        <v>456</v>
      </c>
      <c r="N6" s="31">
        <v>527</v>
      </c>
      <c r="O6" s="31">
        <v>399</v>
      </c>
      <c r="P6" s="31">
        <v>442</v>
      </c>
      <c r="Q6" s="31">
        <v>434</v>
      </c>
      <c r="R6" s="31">
        <v>410</v>
      </c>
      <c r="S6" s="31">
        <v>1060</v>
      </c>
      <c r="T6" s="31">
        <v>540</v>
      </c>
      <c r="U6" s="31">
        <v>486</v>
      </c>
      <c r="V6" s="31">
        <v>454</v>
      </c>
      <c r="W6" s="31">
        <v>575</v>
      </c>
      <c r="X6" s="31">
        <v>429</v>
      </c>
      <c r="Y6" s="31">
        <v>426</v>
      </c>
      <c r="Z6" s="31">
        <v>539</v>
      </c>
      <c r="AA6" s="31">
        <v>427</v>
      </c>
      <c r="AB6" s="31">
        <v>527</v>
      </c>
      <c r="AC6" s="31">
        <v>384</v>
      </c>
      <c r="AD6" s="31">
        <v>516</v>
      </c>
      <c r="AE6" s="31">
        <v>468</v>
      </c>
      <c r="AF6" s="31">
        <v>42</v>
      </c>
      <c r="AG6" s="32">
        <f t="shared" si="0"/>
        <v>493.96428571428572</v>
      </c>
      <c r="AH6" s="33">
        <f t="shared" si="3"/>
        <v>493.96428571428572</v>
      </c>
      <c r="AI6" s="34">
        <v>0</v>
      </c>
      <c r="AJ6" s="34">
        <f t="shared" si="1"/>
        <v>533.5</v>
      </c>
      <c r="AK6" s="35">
        <f t="shared" si="2"/>
        <v>22.452922077922079</v>
      </c>
      <c r="AL6" s="36">
        <v>492</v>
      </c>
      <c r="AM6" s="58">
        <f t="shared" si="4"/>
        <v>910</v>
      </c>
    </row>
    <row r="7" spans="1:39" ht="12" customHeight="1" x14ac:dyDescent="0.3">
      <c r="A7" s="46" t="s">
        <v>36</v>
      </c>
      <c r="B7" s="28" t="s">
        <v>35</v>
      </c>
      <c r="C7" s="29">
        <v>6</v>
      </c>
      <c r="D7" s="30">
        <v>195</v>
      </c>
      <c r="E7" s="31">
        <v>367</v>
      </c>
      <c r="F7" s="31">
        <v>393</v>
      </c>
      <c r="G7" s="31">
        <v>422</v>
      </c>
      <c r="H7" s="31">
        <v>440</v>
      </c>
      <c r="I7" s="31">
        <v>488</v>
      </c>
      <c r="J7" s="31">
        <v>410</v>
      </c>
      <c r="K7" s="31">
        <v>276</v>
      </c>
      <c r="L7" s="31">
        <v>332</v>
      </c>
      <c r="M7" s="31">
        <v>307</v>
      </c>
      <c r="N7" s="31">
        <v>325</v>
      </c>
      <c r="O7" s="31">
        <v>358</v>
      </c>
      <c r="P7" s="31">
        <v>285</v>
      </c>
      <c r="Q7" s="31">
        <v>278</v>
      </c>
      <c r="R7" s="31">
        <v>325</v>
      </c>
      <c r="S7" s="31">
        <v>306</v>
      </c>
      <c r="T7" s="31">
        <v>271</v>
      </c>
      <c r="U7" s="31">
        <v>301</v>
      </c>
      <c r="V7" s="31">
        <v>232</v>
      </c>
      <c r="W7" s="31">
        <v>317</v>
      </c>
      <c r="X7" s="31">
        <v>206</v>
      </c>
      <c r="Y7" s="31">
        <v>229</v>
      </c>
      <c r="Z7" s="31">
        <v>254</v>
      </c>
      <c r="AA7" s="31">
        <v>180</v>
      </c>
      <c r="AB7" s="31">
        <v>256</v>
      </c>
      <c r="AC7" s="31">
        <v>287</v>
      </c>
      <c r="AD7" s="31">
        <v>265</v>
      </c>
      <c r="AE7" s="31">
        <v>275</v>
      </c>
      <c r="AF7" s="31">
        <v>104</v>
      </c>
      <c r="AG7" s="32">
        <f t="shared" si="0"/>
        <v>303.17857142857144</v>
      </c>
      <c r="AH7" s="33">
        <f t="shared" si="3"/>
        <v>303.17857142857144</v>
      </c>
      <c r="AI7" s="34">
        <v>0</v>
      </c>
      <c r="AJ7" s="34">
        <f t="shared" si="1"/>
        <v>306.875</v>
      </c>
      <c r="AK7" s="35">
        <f t="shared" si="2"/>
        <v>13.780844155844157</v>
      </c>
      <c r="AL7" s="36">
        <v>312</v>
      </c>
      <c r="AM7" s="58">
        <f t="shared" si="4"/>
        <v>507</v>
      </c>
    </row>
    <row r="8" spans="1:39" ht="12" customHeight="1" x14ac:dyDescent="0.3">
      <c r="A8" s="46" t="s">
        <v>37</v>
      </c>
      <c r="B8" s="28" t="s">
        <v>38</v>
      </c>
      <c r="C8" s="29">
        <v>12</v>
      </c>
      <c r="D8" s="30">
        <v>262</v>
      </c>
      <c r="E8" s="31">
        <v>171</v>
      </c>
      <c r="F8" s="31">
        <v>132</v>
      </c>
      <c r="G8" s="31">
        <v>160</v>
      </c>
      <c r="H8" s="31">
        <v>183</v>
      </c>
      <c r="I8" s="31">
        <v>175</v>
      </c>
      <c r="J8" s="31">
        <v>161</v>
      </c>
      <c r="K8" s="31">
        <v>157</v>
      </c>
      <c r="L8" s="31">
        <v>151</v>
      </c>
      <c r="M8" s="31">
        <v>159</v>
      </c>
      <c r="N8" s="31">
        <v>179</v>
      </c>
      <c r="O8" s="31">
        <v>140</v>
      </c>
      <c r="P8" s="31">
        <v>179</v>
      </c>
      <c r="Q8" s="31">
        <v>203</v>
      </c>
      <c r="R8" s="31">
        <v>197</v>
      </c>
      <c r="S8" s="31">
        <v>221</v>
      </c>
      <c r="T8" s="31">
        <v>168</v>
      </c>
      <c r="U8" s="31">
        <v>194</v>
      </c>
      <c r="V8" s="31">
        <v>188</v>
      </c>
      <c r="W8" s="31">
        <v>165</v>
      </c>
      <c r="X8" s="31">
        <v>199</v>
      </c>
      <c r="Y8" s="31">
        <v>207</v>
      </c>
      <c r="Z8" s="31">
        <v>178</v>
      </c>
      <c r="AA8" s="31">
        <v>197</v>
      </c>
      <c r="AB8" s="31">
        <v>174</v>
      </c>
      <c r="AC8" s="31">
        <v>153</v>
      </c>
      <c r="AD8" s="31">
        <v>191</v>
      </c>
      <c r="AE8" s="31">
        <v>151</v>
      </c>
      <c r="AF8" s="31">
        <v>70</v>
      </c>
      <c r="AG8" s="32">
        <f t="shared" si="0"/>
        <v>172.53571428571428</v>
      </c>
      <c r="AH8" s="33">
        <f t="shared" si="3"/>
        <v>171.53571428571428</v>
      </c>
      <c r="AI8" s="34">
        <v>1</v>
      </c>
      <c r="AJ8" s="34">
        <f t="shared" si="1"/>
        <v>180.75</v>
      </c>
      <c r="AK8" s="35">
        <f t="shared" si="2"/>
        <v>7.8425324675324672</v>
      </c>
      <c r="AL8" s="36">
        <v>156</v>
      </c>
      <c r="AM8" s="58">
        <f t="shared" si="4"/>
        <v>418</v>
      </c>
    </row>
    <row r="9" spans="1:39" ht="12" customHeight="1" x14ac:dyDescent="0.3">
      <c r="A9" s="46" t="s">
        <v>39</v>
      </c>
      <c r="B9" s="28" t="s">
        <v>40</v>
      </c>
      <c r="C9" s="29">
        <v>9</v>
      </c>
      <c r="D9" s="30">
        <v>327</v>
      </c>
      <c r="E9" s="31">
        <v>92</v>
      </c>
      <c r="F9" s="31">
        <v>103</v>
      </c>
      <c r="G9" s="31">
        <v>120</v>
      </c>
      <c r="H9" s="31">
        <v>164</v>
      </c>
      <c r="I9" s="31">
        <v>111</v>
      </c>
      <c r="J9" s="31">
        <v>159</v>
      </c>
      <c r="K9" s="31">
        <v>110</v>
      </c>
      <c r="L9" s="31">
        <v>137</v>
      </c>
      <c r="M9" s="31">
        <v>95</v>
      </c>
      <c r="N9" s="31">
        <v>117</v>
      </c>
      <c r="O9" s="31">
        <v>78</v>
      </c>
      <c r="P9" s="31">
        <v>144</v>
      </c>
      <c r="Q9" s="31">
        <v>95</v>
      </c>
      <c r="R9" s="31">
        <v>81</v>
      </c>
      <c r="S9" s="31">
        <v>348</v>
      </c>
      <c r="T9" s="31">
        <v>102</v>
      </c>
      <c r="U9" s="31">
        <v>155</v>
      </c>
      <c r="V9" s="31">
        <v>103</v>
      </c>
      <c r="W9" s="31">
        <v>171</v>
      </c>
      <c r="X9" s="31">
        <v>136</v>
      </c>
      <c r="Y9" s="31">
        <v>175</v>
      </c>
      <c r="Z9" s="31">
        <v>186</v>
      </c>
      <c r="AA9" s="31">
        <v>154</v>
      </c>
      <c r="AB9" s="31">
        <v>147</v>
      </c>
      <c r="AC9" s="31">
        <v>106</v>
      </c>
      <c r="AD9" s="31">
        <v>133</v>
      </c>
      <c r="AE9" s="31">
        <v>201</v>
      </c>
      <c r="AF9" s="31">
        <v>23</v>
      </c>
      <c r="AG9" s="32">
        <f t="shared" si="0"/>
        <v>135.78571428571428</v>
      </c>
      <c r="AH9" s="33">
        <f t="shared" si="3"/>
        <v>133.78571428571428</v>
      </c>
      <c r="AI9" s="34">
        <v>2</v>
      </c>
      <c r="AJ9" s="34">
        <f t="shared" si="1"/>
        <v>132.5</v>
      </c>
      <c r="AK9" s="35">
        <f t="shared" si="2"/>
        <v>6.1720779220779214</v>
      </c>
      <c r="AL9" s="36"/>
      <c r="AM9" s="58">
        <f t="shared" si="4"/>
        <v>327</v>
      </c>
    </row>
    <row r="10" spans="1:39" ht="12" customHeight="1" x14ac:dyDescent="0.3">
      <c r="A10" s="26" t="s">
        <v>41</v>
      </c>
      <c r="B10" s="28" t="s">
        <v>32</v>
      </c>
      <c r="C10" s="29">
        <v>6</v>
      </c>
      <c r="D10" s="30">
        <v>320</v>
      </c>
      <c r="E10" s="31">
        <v>118</v>
      </c>
      <c r="F10" s="31">
        <v>61</v>
      </c>
      <c r="G10" s="31">
        <v>184</v>
      </c>
      <c r="H10" s="31">
        <v>91</v>
      </c>
      <c r="I10" s="31">
        <v>167</v>
      </c>
      <c r="J10" s="31">
        <v>100</v>
      </c>
      <c r="K10" s="31">
        <v>103</v>
      </c>
      <c r="L10" s="31">
        <v>102</v>
      </c>
      <c r="M10" s="31">
        <v>210</v>
      </c>
      <c r="N10" s="31">
        <v>193</v>
      </c>
      <c r="O10" s="31">
        <v>125</v>
      </c>
      <c r="P10" s="31">
        <v>143</v>
      </c>
      <c r="Q10" s="31">
        <v>106</v>
      </c>
      <c r="R10" s="31">
        <v>82</v>
      </c>
      <c r="S10" s="31">
        <v>138</v>
      </c>
      <c r="T10" s="31">
        <v>53</v>
      </c>
      <c r="U10" s="31">
        <v>166</v>
      </c>
      <c r="V10" s="31">
        <v>153</v>
      </c>
      <c r="W10" s="31">
        <v>115</v>
      </c>
      <c r="X10" s="31">
        <v>155</v>
      </c>
      <c r="Y10" s="31">
        <v>182</v>
      </c>
      <c r="Z10" s="31">
        <v>249</v>
      </c>
      <c r="AA10" s="31">
        <v>130</v>
      </c>
      <c r="AB10" s="31">
        <v>159</v>
      </c>
      <c r="AC10" s="31">
        <v>53</v>
      </c>
      <c r="AD10" s="31">
        <v>149</v>
      </c>
      <c r="AE10" s="31">
        <v>133</v>
      </c>
      <c r="AF10" s="31">
        <v>82</v>
      </c>
      <c r="AG10" s="32">
        <f t="shared" si="0"/>
        <v>132.21428571428572</v>
      </c>
      <c r="AH10" s="33">
        <f t="shared" si="3"/>
        <v>132.21428571428572</v>
      </c>
      <c r="AI10" s="34">
        <v>0</v>
      </c>
      <c r="AJ10" s="34">
        <f t="shared" si="1"/>
        <v>131.25</v>
      </c>
      <c r="AK10" s="35">
        <f t="shared" si="2"/>
        <v>6.0097402597402603</v>
      </c>
      <c r="AL10" s="36">
        <v>162</v>
      </c>
      <c r="AM10" s="58">
        <f t="shared" si="4"/>
        <v>482</v>
      </c>
    </row>
    <row r="11" spans="1:39" ht="12" customHeight="1" x14ac:dyDescent="0.3">
      <c r="A11" s="46" t="s">
        <v>42</v>
      </c>
      <c r="B11" s="28" t="s">
        <v>35</v>
      </c>
      <c r="C11" s="29">
        <v>6</v>
      </c>
      <c r="D11" s="30">
        <v>95</v>
      </c>
      <c r="E11" s="31">
        <v>137</v>
      </c>
      <c r="F11" s="31">
        <v>109</v>
      </c>
      <c r="G11" s="31">
        <v>153</v>
      </c>
      <c r="H11" s="31">
        <v>118</v>
      </c>
      <c r="I11" s="31">
        <v>118</v>
      </c>
      <c r="J11" s="31">
        <v>117</v>
      </c>
      <c r="K11" s="31">
        <v>142</v>
      </c>
      <c r="L11" s="31">
        <v>146</v>
      </c>
      <c r="M11" s="31">
        <v>111</v>
      </c>
      <c r="N11" s="31">
        <v>147</v>
      </c>
      <c r="O11" s="31">
        <v>118</v>
      </c>
      <c r="P11" s="31">
        <v>114</v>
      </c>
      <c r="Q11" s="31">
        <v>110</v>
      </c>
      <c r="R11" s="31">
        <v>115</v>
      </c>
      <c r="S11" s="31">
        <v>140</v>
      </c>
      <c r="T11" s="31">
        <v>138</v>
      </c>
      <c r="U11" s="31">
        <v>129</v>
      </c>
      <c r="V11" s="31">
        <v>118</v>
      </c>
      <c r="W11" s="31">
        <v>130</v>
      </c>
      <c r="X11" s="31">
        <v>92</v>
      </c>
      <c r="Y11" s="31">
        <v>113</v>
      </c>
      <c r="Z11" s="31">
        <v>105</v>
      </c>
      <c r="AA11" s="31">
        <v>115</v>
      </c>
      <c r="AB11" s="31">
        <v>121</v>
      </c>
      <c r="AC11" s="31">
        <v>123</v>
      </c>
      <c r="AD11" s="31">
        <v>100</v>
      </c>
      <c r="AE11" s="31">
        <v>106</v>
      </c>
      <c r="AF11" s="31">
        <v>6</v>
      </c>
      <c r="AG11" s="32">
        <f t="shared" si="0"/>
        <v>117.53571428571429</v>
      </c>
      <c r="AH11" s="33">
        <f t="shared" si="3"/>
        <v>117.53571428571429</v>
      </c>
      <c r="AI11" s="34">
        <v>0</v>
      </c>
      <c r="AJ11" s="34">
        <f t="shared" si="1"/>
        <v>124.125</v>
      </c>
      <c r="AK11" s="35">
        <f t="shared" si="2"/>
        <v>5.3425324675324681</v>
      </c>
      <c r="AL11" s="36">
        <v>126</v>
      </c>
      <c r="AM11" s="58">
        <f t="shared" si="4"/>
        <v>221</v>
      </c>
    </row>
    <row r="12" spans="1:39" ht="12" customHeight="1" x14ac:dyDescent="0.3">
      <c r="A12" s="26" t="s">
        <v>44</v>
      </c>
      <c r="B12" s="28" t="s">
        <v>32</v>
      </c>
      <c r="C12" s="29">
        <v>6</v>
      </c>
      <c r="D12" s="30">
        <v>48</v>
      </c>
      <c r="E12" s="31">
        <v>47</v>
      </c>
      <c r="F12" s="31">
        <v>41</v>
      </c>
      <c r="G12" s="31">
        <v>26</v>
      </c>
      <c r="H12" s="31">
        <v>67</v>
      </c>
      <c r="I12" s="31">
        <v>32</v>
      </c>
      <c r="J12" s="31">
        <v>39</v>
      </c>
      <c r="K12" s="31">
        <v>43</v>
      </c>
      <c r="L12" s="31">
        <v>24</v>
      </c>
      <c r="M12" s="31">
        <v>65</v>
      </c>
      <c r="N12" s="31">
        <v>77</v>
      </c>
      <c r="O12" s="31">
        <v>47</v>
      </c>
      <c r="P12" s="31">
        <v>47</v>
      </c>
      <c r="Q12" s="31">
        <v>87</v>
      </c>
      <c r="R12" s="31">
        <v>114</v>
      </c>
      <c r="S12" s="31">
        <v>66</v>
      </c>
      <c r="T12" s="31">
        <v>88</v>
      </c>
      <c r="U12" s="31">
        <v>136</v>
      </c>
      <c r="V12" s="31">
        <v>43</v>
      </c>
      <c r="W12" s="31">
        <v>98</v>
      </c>
      <c r="X12" s="31">
        <v>129</v>
      </c>
      <c r="Y12" s="31">
        <v>75</v>
      </c>
      <c r="Z12" s="31">
        <v>111</v>
      </c>
      <c r="AA12" s="31">
        <v>92</v>
      </c>
      <c r="AB12" s="31">
        <v>94</v>
      </c>
      <c r="AC12" s="31">
        <v>94</v>
      </c>
      <c r="AD12" s="31">
        <v>97</v>
      </c>
      <c r="AE12" s="31">
        <v>114</v>
      </c>
      <c r="AF12" s="31">
        <v>65</v>
      </c>
      <c r="AG12" s="32">
        <f t="shared" si="0"/>
        <v>73.5</v>
      </c>
      <c r="AH12" s="33">
        <f t="shared" si="3"/>
        <v>73.5</v>
      </c>
      <c r="AI12" s="34">
        <v>0</v>
      </c>
      <c r="AJ12" s="34">
        <f t="shared" si="1"/>
        <v>73.875</v>
      </c>
      <c r="AK12" s="35">
        <f t="shared" si="2"/>
        <v>3.3409090909090908</v>
      </c>
      <c r="AL12" s="36">
        <v>90</v>
      </c>
      <c r="AM12" s="58">
        <f t="shared" si="4"/>
        <v>138</v>
      </c>
    </row>
    <row r="13" spans="1:39" ht="12" customHeight="1" x14ac:dyDescent="0.3">
      <c r="A13" s="26" t="s">
        <v>45</v>
      </c>
      <c r="B13" s="28" t="s">
        <v>46</v>
      </c>
      <c r="C13" s="29">
        <v>6</v>
      </c>
      <c r="D13" s="30">
        <v>42</v>
      </c>
      <c r="E13" s="31">
        <v>40</v>
      </c>
      <c r="F13" s="31">
        <v>63</v>
      </c>
      <c r="G13" s="31">
        <v>100</v>
      </c>
      <c r="H13" s="31">
        <v>87</v>
      </c>
      <c r="I13" s="31">
        <v>97</v>
      </c>
      <c r="J13" s="31">
        <v>120</v>
      </c>
      <c r="K13" s="31">
        <v>104</v>
      </c>
      <c r="L13" s="31">
        <v>75</v>
      </c>
      <c r="M13" s="31">
        <v>96</v>
      </c>
      <c r="N13" s="31">
        <v>124</v>
      </c>
      <c r="O13" s="31">
        <v>70</v>
      </c>
      <c r="P13" s="31">
        <v>90</v>
      </c>
      <c r="Q13" s="31">
        <v>106</v>
      </c>
      <c r="R13" s="31">
        <v>90</v>
      </c>
      <c r="S13" s="31">
        <v>111</v>
      </c>
      <c r="T13" s="31">
        <v>95</v>
      </c>
      <c r="U13" s="31">
        <v>62</v>
      </c>
      <c r="V13" s="31">
        <v>68</v>
      </c>
      <c r="W13" s="31">
        <v>116</v>
      </c>
      <c r="X13" s="31">
        <v>70</v>
      </c>
      <c r="Y13" s="31">
        <v>82</v>
      </c>
      <c r="Z13" s="31">
        <v>54</v>
      </c>
      <c r="AA13" s="31">
        <v>81</v>
      </c>
      <c r="AB13" s="31">
        <v>128</v>
      </c>
      <c r="AC13" s="31">
        <v>44</v>
      </c>
      <c r="AD13" s="31">
        <v>110</v>
      </c>
      <c r="AE13" s="31">
        <v>112</v>
      </c>
      <c r="AF13" s="31">
        <v>25</v>
      </c>
      <c r="AG13" s="32">
        <f t="shared" si="0"/>
        <v>86.428571428571431</v>
      </c>
      <c r="AH13" s="33">
        <f t="shared" si="3"/>
        <v>86.428571428571431</v>
      </c>
      <c r="AI13" s="34">
        <v>0</v>
      </c>
      <c r="AJ13" s="34">
        <f t="shared" si="1"/>
        <v>97.75</v>
      </c>
      <c r="AK13" s="35">
        <f t="shared" si="2"/>
        <v>3.9285714285714288</v>
      </c>
      <c r="AL13" s="36">
        <v>84</v>
      </c>
      <c r="AM13" s="58">
        <f t="shared" si="4"/>
        <v>126</v>
      </c>
    </row>
    <row r="14" spans="1:39" ht="12" customHeight="1" x14ac:dyDescent="0.3">
      <c r="A14" s="26" t="s">
        <v>47</v>
      </c>
      <c r="B14" s="28" t="s">
        <v>46</v>
      </c>
      <c r="C14" s="29">
        <v>6</v>
      </c>
      <c r="D14" s="30">
        <v>205</v>
      </c>
      <c r="E14" s="31">
        <v>114</v>
      </c>
      <c r="F14" s="31">
        <v>26</v>
      </c>
      <c r="G14" s="31">
        <v>93</v>
      </c>
      <c r="H14" s="31">
        <v>117</v>
      </c>
      <c r="I14" s="31">
        <v>112</v>
      </c>
      <c r="J14" s="31">
        <v>29</v>
      </c>
      <c r="K14" s="31">
        <v>93</v>
      </c>
      <c r="L14" s="31">
        <v>75</v>
      </c>
      <c r="M14" s="31">
        <v>56</v>
      </c>
      <c r="N14" s="31">
        <v>96</v>
      </c>
      <c r="O14" s="37">
        <v>80</v>
      </c>
      <c r="P14" s="31">
        <v>113</v>
      </c>
      <c r="Q14" s="31">
        <v>54</v>
      </c>
      <c r="R14" s="31">
        <v>94</v>
      </c>
      <c r="S14" s="31">
        <v>76</v>
      </c>
      <c r="T14" s="31">
        <v>118</v>
      </c>
      <c r="U14" s="31">
        <v>113</v>
      </c>
      <c r="V14" s="31">
        <v>106</v>
      </c>
      <c r="W14" s="31">
        <v>94</v>
      </c>
      <c r="X14" s="31">
        <v>89</v>
      </c>
      <c r="Y14" s="31">
        <v>123</v>
      </c>
      <c r="Z14" s="31">
        <v>96</v>
      </c>
      <c r="AA14" s="31">
        <v>89</v>
      </c>
      <c r="AB14" s="31">
        <v>158</v>
      </c>
      <c r="AC14" s="31">
        <v>40</v>
      </c>
      <c r="AD14" s="31">
        <v>86</v>
      </c>
      <c r="AE14" s="31">
        <v>69</v>
      </c>
      <c r="AF14" s="31">
        <v>31</v>
      </c>
      <c r="AG14" s="32">
        <f t="shared" si="0"/>
        <v>95.142857142857139</v>
      </c>
      <c r="AH14" s="33">
        <f t="shared" si="3"/>
        <v>87.142857142857139</v>
      </c>
      <c r="AI14" s="34">
        <v>8</v>
      </c>
      <c r="AJ14" s="34">
        <f t="shared" si="1"/>
        <v>85.875</v>
      </c>
      <c r="AK14" s="35">
        <f t="shared" si="2"/>
        <v>4.3246753246753249</v>
      </c>
      <c r="AL14" s="36">
        <v>96</v>
      </c>
      <c r="AM14" s="58">
        <f t="shared" si="4"/>
        <v>301</v>
      </c>
    </row>
    <row r="15" spans="1:39" ht="12" customHeight="1" x14ac:dyDescent="0.3">
      <c r="A15" s="26" t="s">
        <v>48</v>
      </c>
      <c r="B15" s="28" t="s">
        <v>32</v>
      </c>
      <c r="C15" s="29">
        <v>6</v>
      </c>
      <c r="D15" s="30">
        <v>129</v>
      </c>
      <c r="E15" s="31">
        <v>54</v>
      </c>
      <c r="F15" s="31">
        <v>96</v>
      </c>
      <c r="G15" s="31">
        <v>53</v>
      </c>
      <c r="H15" s="31">
        <v>51</v>
      </c>
      <c r="I15" s="31">
        <v>55</v>
      </c>
      <c r="J15" s="31">
        <v>82</v>
      </c>
      <c r="K15" s="31">
        <v>39</v>
      </c>
      <c r="L15" s="31">
        <v>69</v>
      </c>
      <c r="M15" s="31">
        <v>50</v>
      </c>
      <c r="N15" s="31">
        <v>57</v>
      </c>
      <c r="O15" s="31">
        <v>28</v>
      </c>
      <c r="P15" s="31">
        <v>63</v>
      </c>
      <c r="Q15" s="31">
        <v>50</v>
      </c>
      <c r="R15" s="31">
        <v>41</v>
      </c>
      <c r="S15" s="31">
        <v>57</v>
      </c>
      <c r="T15" s="31">
        <v>62</v>
      </c>
      <c r="U15" s="31">
        <v>37</v>
      </c>
      <c r="V15" s="31">
        <v>58</v>
      </c>
      <c r="W15" s="31">
        <v>63</v>
      </c>
      <c r="X15" s="31">
        <v>58</v>
      </c>
      <c r="Y15" s="31">
        <v>60</v>
      </c>
      <c r="Z15" s="31">
        <v>59</v>
      </c>
      <c r="AA15" s="31">
        <v>81</v>
      </c>
      <c r="AB15" s="31">
        <v>70</v>
      </c>
      <c r="AC15" s="31">
        <v>33</v>
      </c>
      <c r="AD15" s="31">
        <v>65</v>
      </c>
      <c r="AE15" s="31">
        <v>188</v>
      </c>
      <c r="AF15" s="31">
        <v>6</v>
      </c>
      <c r="AG15" s="32">
        <f t="shared" si="0"/>
        <v>60.178571428571431</v>
      </c>
      <c r="AH15" s="33">
        <f t="shared" si="3"/>
        <v>60.178571428571431</v>
      </c>
      <c r="AI15" s="34">
        <v>0</v>
      </c>
      <c r="AJ15" s="34">
        <f t="shared" si="1"/>
        <v>51</v>
      </c>
      <c r="AK15" s="35">
        <f t="shared" si="2"/>
        <v>2.7353896103896105</v>
      </c>
      <c r="AL15" s="36">
        <v>12</v>
      </c>
      <c r="AM15" s="58">
        <f t="shared" si="4"/>
        <v>141</v>
      </c>
    </row>
    <row r="16" spans="1:39" ht="12" customHeight="1" x14ac:dyDescent="0.3">
      <c r="A16" s="46" t="s">
        <v>49</v>
      </c>
      <c r="B16" s="28" t="s">
        <v>50</v>
      </c>
      <c r="C16" s="29">
        <v>6</v>
      </c>
      <c r="D16" s="30">
        <v>216</v>
      </c>
      <c r="E16" s="31">
        <v>75</v>
      </c>
      <c r="F16" s="31">
        <v>112</v>
      </c>
      <c r="G16" s="31">
        <v>120</v>
      </c>
      <c r="H16" s="31">
        <v>129</v>
      </c>
      <c r="I16" s="31">
        <v>87</v>
      </c>
      <c r="J16" s="31">
        <v>97</v>
      </c>
      <c r="K16" s="31">
        <v>107</v>
      </c>
      <c r="L16" s="31">
        <v>69</v>
      </c>
      <c r="M16" s="31">
        <v>77</v>
      </c>
      <c r="N16" s="31">
        <v>69</v>
      </c>
      <c r="O16" s="37">
        <v>75</v>
      </c>
      <c r="P16" s="31">
        <v>149</v>
      </c>
      <c r="Q16" s="31">
        <v>59</v>
      </c>
      <c r="R16" s="31">
        <v>117</v>
      </c>
      <c r="S16" s="31">
        <v>66</v>
      </c>
      <c r="T16" s="31">
        <v>118</v>
      </c>
      <c r="U16" s="31">
        <v>125</v>
      </c>
      <c r="V16" s="31">
        <v>94</v>
      </c>
      <c r="W16" s="31">
        <v>88</v>
      </c>
      <c r="X16" s="31">
        <v>114</v>
      </c>
      <c r="Y16" s="31">
        <v>124</v>
      </c>
      <c r="Z16" s="31">
        <v>104</v>
      </c>
      <c r="AA16" s="31">
        <v>102</v>
      </c>
      <c r="AB16" s="31">
        <v>90</v>
      </c>
      <c r="AC16" s="31">
        <v>61</v>
      </c>
      <c r="AD16" s="31">
        <v>69</v>
      </c>
      <c r="AE16" s="31">
        <v>82</v>
      </c>
      <c r="AF16" s="31">
        <v>1</v>
      </c>
      <c r="AG16" s="32">
        <f t="shared" si="0"/>
        <v>92.142857142857139</v>
      </c>
      <c r="AH16" s="33">
        <f t="shared" si="3"/>
        <v>92.142857142857139</v>
      </c>
      <c r="AI16" s="34">
        <v>0</v>
      </c>
      <c r="AJ16" s="34">
        <f t="shared" si="1"/>
        <v>91.25</v>
      </c>
      <c r="AK16" s="35">
        <f t="shared" si="2"/>
        <v>4.1883116883116882</v>
      </c>
      <c r="AL16" s="38">
        <v>0</v>
      </c>
      <c r="AM16" s="58">
        <f t="shared" si="4"/>
        <v>216</v>
      </c>
    </row>
    <row r="17" spans="1:39" ht="12" customHeight="1" x14ac:dyDescent="0.3">
      <c r="A17" s="46" t="s">
        <v>51</v>
      </c>
      <c r="B17" s="28" t="s">
        <v>35</v>
      </c>
      <c r="C17" s="29">
        <v>6</v>
      </c>
      <c r="D17" s="30">
        <v>124</v>
      </c>
      <c r="E17" s="31">
        <v>119</v>
      </c>
      <c r="F17" s="31">
        <v>83</v>
      </c>
      <c r="G17" s="31">
        <v>134</v>
      </c>
      <c r="H17" s="31">
        <v>116</v>
      </c>
      <c r="I17" s="31">
        <v>72</v>
      </c>
      <c r="J17" s="31">
        <v>147</v>
      </c>
      <c r="K17" s="31">
        <v>72</v>
      </c>
      <c r="L17" s="31">
        <v>101</v>
      </c>
      <c r="M17" s="31">
        <v>112</v>
      </c>
      <c r="N17" s="31">
        <v>87</v>
      </c>
      <c r="O17" s="31">
        <v>45</v>
      </c>
      <c r="P17" s="31">
        <v>87</v>
      </c>
      <c r="Q17" s="31">
        <v>61</v>
      </c>
      <c r="R17" s="31">
        <v>52</v>
      </c>
      <c r="S17" s="31">
        <v>111</v>
      </c>
      <c r="T17" s="31">
        <v>50</v>
      </c>
      <c r="U17" s="31">
        <v>102</v>
      </c>
      <c r="V17" s="31">
        <v>57</v>
      </c>
      <c r="W17" s="31">
        <v>102</v>
      </c>
      <c r="X17" s="31">
        <v>77</v>
      </c>
      <c r="Y17" s="31">
        <v>66</v>
      </c>
      <c r="Z17" s="31">
        <v>115</v>
      </c>
      <c r="AA17" s="31">
        <v>91</v>
      </c>
      <c r="AB17" s="31">
        <v>67</v>
      </c>
      <c r="AC17" s="31">
        <v>96</v>
      </c>
      <c r="AD17" s="31">
        <v>89</v>
      </c>
      <c r="AE17" s="31">
        <v>44</v>
      </c>
      <c r="AF17" s="31">
        <v>23</v>
      </c>
      <c r="AG17" s="32">
        <f t="shared" si="0"/>
        <v>84.928571428571431</v>
      </c>
      <c r="AH17" s="33">
        <f t="shared" si="3"/>
        <v>84.928571428571431</v>
      </c>
      <c r="AI17" s="34">
        <v>0</v>
      </c>
      <c r="AJ17" s="34">
        <f t="shared" si="1"/>
        <v>75.625</v>
      </c>
      <c r="AK17" s="35">
        <f t="shared" si="2"/>
        <v>3.8603896103896105</v>
      </c>
      <c r="AL17" s="36">
        <v>96</v>
      </c>
      <c r="AM17" s="58">
        <f t="shared" si="4"/>
        <v>220</v>
      </c>
    </row>
    <row r="18" spans="1:39" ht="12" customHeight="1" x14ac:dyDescent="0.3">
      <c r="A18" s="46" t="s">
        <v>52</v>
      </c>
      <c r="B18" s="28" t="s">
        <v>53</v>
      </c>
      <c r="C18" s="29">
        <v>6</v>
      </c>
      <c r="D18" s="30">
        <v>30</v>
      </c>
      <c r="E18" s="31">
        <v>144</v>
      </c>
      <c r="F18" s="31">
        <v>135</v>
      </c>
      <c r="G18" s="31">
        <v>85</v>
      </c>
      <c r="H18" s="31">
        <v>112</v>
      </c>
      <c r="I18" s="31">
        <v>143</v>
      </c>
      <c r="J18" s="31">
        <v>88</v>
      </c>
      <c r="K18" s="31">
        <v>142</v>
      </c>
      <c r="L18" s="31">
        <v>130</v>
      </c>
      <c r="M18" s="31">
        <v>166</v>
      </c>
      <c r="N18" s="31">
        <v>214</v>
      </c>
      <c r="O18" s="31">
        <v>58</v>
      </c>
      <c r="P18" s="31">
        <v>48</v>
      </c>
      <c r="Q18" s="31">
        <v>141</v>
      </c>
      <c r="R18" s="31">
        <v>90</v>
      </c>
      <c r="S18" s="31">
        <v>166</v>
      </c>
      <c r="T18" s="31">
        <v>65</v>
      </c>
      <c r="U18" s="31">
        <v>136</v>
      </c>
      <c r="V18" s="31">
        <v>35</v>
      </c>
      <c r="W18" s="31">
        <v>69</v>
      </c>
      <c r="X18" s="31">
        <v>54</v>
      </c>
      <c r="Y18" s="31">
        <v>43</v>
      </c>
      <c r="Z18" s="31">
        <v>63</v>
      </c>
      <c r="AA18" s="31">
        <v>47</v>
      </c>
      <c r="AB18" s="31">
        <v>60</v>
      </c>
      <c r="AC18" s="31">
        <v>52</v>
      </c>
      <c r="AD18" s="31">
        <v>63</v>
      </c>
      <c r="AE18" s="31">
        <v>56</v>
      </c>
      <c r="AF18" s="31">
        <v>36</v>
      </c>
      <c r="AG18" s="32">
        <f t="shared" si="0"/>
        <v>94.321428571428569</v>
      </c>
      <c r="AH18" s="33">
        <f t="shared" si="3"/>
        <v>94.321428571428569</v>
      </c>
      <c r="AI18" s="34">
        <v>0</v>
      </c>
      <c r="AJ18" s="34">
        <f t="shared" si="1"/>
        <v>118.5</v>
      </c>
      <c r="AK18" s="35">
        <f t="shared" si="2"/>
        <v>4.287337662337662</v>
      </c>
      <c r="AL18" s="36">
        <v>72</v>
      </c>
      <c r="AM18" s="58">
        <f t="shared" si="4"/>
        <v>102</v>
      </c>
    </row>
    <row r="19" spans="1:39" ht="12" customHeight="1" x14ac:dyDescent="0.3">
      <c r="A19" s="26" t="s">
        <v>54</v>
      </c>
      <c r="B19" s="28" t="s">
        <v>32</v>
      </c>
      <c r="C19" s="29">
        <v>6</v>
      </c>
      <c r="D19" s="30">
        <v>13</v>
      </c>
      <c r="E19" s="31">
        <v>0</v>
      </c>
      <c r="F19" s="37">
        <v>28</v>
      </c>
      <c r="G19" s="37">
        <v>4</v>
      </c>
      <c r="H19" s="37">
        <v>0</v>
      </c>
      <c r="I19" s="37">
        <v>1</v>
      </c>
      <c r="J19" s="37">
        <v>87</v>
      </c>
      <c r="K19" s="31">
        <v>32</v>
      </c>
      <c r="L19" s="31">
        <v>33</v>
      </c>
      <c r="M19" s="31">
        <v>25</v>
      </c>
      <c r="N19" s="31">
        <v>31</v>
      </c>
      <c r="O19" s="31">
        <v>28</v>
      </c>
      <c r="P19" s="31">
        <v>31</v>
      </c>
      <c r="Q19" s="31">
        <v>38</v>
      </c>
      <c r="R19" s="31">
        <v>43</v>
      </c>
      <c r="S19" s="31">
        <v>38</v>
      </c>
      <c r="T19" s="31">
        <v>34</v>
      </c>
      <c r="U19" s="31">
        <v>36</v>
      </c>
      <c r="V19" s="31">
        <v>38</v>
      </c>
      <c r="W19" s="31">
        <v>36</v>
      </c>
      <c r="X19" s="31">
        <v>30</v>
      </c>
      <c r="Y19" s="31">
        <v>30</v>
      </c>
      <c r="Z19" s="31">
        <v>42</v>
      </c>
      <c r="AA19" s="31">
        <v>41</v>
      </c>
      <c r="AB19" s="31">
        <v>37</v>
      </c>
      <c r="AC19" s="31">
        <v>37</v>
      </c>
      <c r="AD19" s="31">
        <v>38</v>
      </c>
      <c r="AE19" s="31">
        <v>56</v>
      </c>
      <c r="AF19" s="31">
        <v>0</v>
      </c>
      <c r="AG19" s="32">
        <f t="shared" si="0"/>
        <v>64.544285714285706</v>
      </c>
      <c r="AH19" s="33">
        <f t="shared" si="3"/>
        <v>31.214285714285715</v>
      </c>
      <c r="AI19" s="34">
        <v>33.33</v>
      </c>
      <c r="AJ19" s="34">
        <f t="shared" si="1"/>
        <v>33.5</v>
      </c>
      <c r="AK19" s="35">
        <f t="shared" si="2"/>
        <v>2.9338311688311687</v>
      </c>
      <c r="AL19" s="36">
        <v>36</v>
      </c>
      <c r="AM19" s="58">
        <f t="shared" si="4"/>
        <v>49</v>
      </c>
    </row>
    <row r="20" spans="1:39" ht="12" customHeight="1" x14ac:dyDescent="0.3">
      <c r="A20" s="46" t="s">
        <v>55</v>
      </c>
      <c r="B20" s="28" t="s">
        <v>50</v>
      </c>
      <c r="C20" s="29">
        <v>6</v>
      </c>
      <c r="D20" s="30">
        <v>38</v>
      </c>
      <c r="E20" s="31">
        <v>54</v>
      </c>
      <c r="F20" s="31">
        <v>69</v>
      </c>
      <c r="G20" s="31">
        <v>78</v>
      </c>
      <c r="H20" s="31">
        <v>72</v>
      </c>
      <c r="I20" s="31">
        <v>60</v>
      </c>
      <c r="J20" s="31">
        <v>89</v>
      </c>
      <c r="K20" s="31">
        <v>50</v>
      </c>
      <c r="L20" s="31">
        <v>61</v>
      </c>
      <c r="M20" s="31">
        <v>22</v>
      </c>
      <c r="N20" s="31">
        <v>71</v>
      </c>
      <c r="O20" s="31">
        <v>55</v>
      </c>
      <c r="P20" s="31">
        <v>40</v>
      </c>
      <c r="Q20" s="31">
        <v>76</v>
      </c>
      <c r="R20" s="31">
        <v>90</v>
      </c>
      <c r="S20" s="31">
        <v>41</v>
      </c>
      <c r="T20" s="31">
        <v>71</v>
      </c>
      <c r="U20" s="31">
        <v>36</v>
      </c>
      <c r="V20" s="31">
        <v>33</v>
      </c>
      <c r="W20" s="31">
        <v>61</v>
      </c>
      <c r="X20" s="31">
        <v>38</v>
      </c>
      <c r="Y20" s="31">
        <v>14</v>
      </c>
      <c r="Z20" s="31">
        <v>41</v>
      </c>
      <c r="AA20" s="31">
        <v>34</v>
      </c>
      <c r="AB20" s="31">
        <v>37</v>
      </c>
      <c r="AC20" s="31">
        <v>41</v>
      </c>
      <c r="AD20" s="31">
        <v>28</v>
      </c>
      <c r="AE20" s="31">
        <v>64</v>
      </c>
      <c r="AF20" s="31">
        <v>21</v>
      </c>
      <c r="AG20" s="32">
        <f t="shared" si="0"/>
        <v>51.678571428571431</v>
      </c>
      <c r="AH20" s="33">
        <f t="shared" si="3"/>
        <v>51.678571428571431</v>
      </c>
      <c r="AI20" s="34">
        <v>0</v>
      </c>
      <c r="AJ20" s="34">
        <f t="shared" si="1"/>
        <v>58.25</v>
      </c>
      <c r="AK20" s="35">
        <f t="shared" si="2"/>
        <v>2.3490259740259742</v>
      </c>
      <c r="AL20" s="38">
        <v>30</v>
      </c>
      <c r="AM20" s="58">
        <f t="shared" si="4"/>
        <v>68</v>
      </c>
    </row>
    <row r="21" spans="1:39" ht="12" customHeight="1" x14ac:dyDescent="0.3">
      <c r="A21" s="46" t="s">
        <v>56</v>
      </c>
      <c r="B21" s="28" t="s">
        <v>57</v>
      </c>
      <c r="C21" s="29">
        <v>6</v>
      </c>
      <c r="D21" s="30">
        <v>11</v>
      </c>
      <c r="E21" s="31">
        <v>33</v>
      </c>
      <c r="F21" s="31">
        <v>39</v>
      </c>
      <c r="G21" s="31">
        <v>18</v>
      </c>
      <c r="H21" s="31">
        <v>31</v>
      </c>
      <c r="I21" s="31">
        <v>12</v>
      </c>
      <c r="J21" s="31">
        <v>40</v>
      </c>
      <c r="K21" s="31">
        <v>38</v>
      </c>
      <c r="L21" s="31">
        <v>27</v>
      </c>
      <c r="M21" s="31">
        <v>50</v>
      </c>
      <c r="N21" s="31">
        <v>30</v>
      </c>
      <c r="O21" s="31">
        <v>22</v>
      </c>
      <c r="P21" s="31">
        <v>43</v>
      </c>
      <c r="Q21" s="31">
        <v>44</v>
      </c>
      <c r="R21" s="31">
        <v>15</v>
      </c>
      <c r="S21" s="31">
        <v>31</v>
      </c>
      <c r="T21" s="31">
        <v>30</v>
      </c>
      <c r="U21" s="31">
        <v>24</v>
      </c>
      <c r="V21" s="31">
        <v>29</v>
      </c>
      <c r="W21" s="31">
        <v>30</v>
      </c>
      <c r="X21" s="31">
        <v>16</v>
      </c>
      <c r="Y21" s="31">
        <v>31</v>
      </c>
      <c r="Z21" s="31">
        <v>41</v>
      </c>
      <c r="AA21" s="31">
        <v>24</v>
      </c>
      <c r="AB21" s="31">
        <v>33</v>
      </c>
      <c r="AC21" s="31">
        <v>27</v>
      </c>
      <c r="AD21" s="31">
        <v>41</v>
      </c>
      <c r="AE21" s="31">
        <v>33</v>
      </c>
      <c r="AF21" s="31">
        <v>8</v>
      </c>
      <c r="AG21" s="32">
        <f t="shared" si="0"/>
        <v>30</v>
      </c>
      <c r="AH21" s="33">
        <f t="shared" si="3"/>
        <v>30</v>
      </c>
      <c r="AI21" s="34">
        <v>0</v>
      </c>
      <c r="AJ21" s="34">
        <f t="shared" si="1"/>
        <v>33.125</v>
      </c>
      <c r="AK21" s="35">
        <f t="shared" si="2"/>
        <v>1.3636363636363635</v>
      </c>
      <c r="AL21" s="36">
        <v>42</v>
      </c>
      <c r="AM21" s="58">
        <f t="shared" si="4"/>
        <v>53</v>
      </c>
    </row>
    <row r="22" spans="1:39" ht="12" customHeight="1" x14ac:dyDescent="0.3">
      <c r="A22" s="46" t="s">
        <v>58</v>
      </c>
      <c r="B22" s="28" t="s">
        <v>53</v>
      </c>
      <c r="C22" s="29">
        <v>6</v>
      </c>
      <c r="D22" s="30">
        <v>99</v>
      </c>
      <c r="E22" s="31">
        <v>38</v>
      </c>
      <c r="F22" s="31">
        <v>28</v>
      </c>
      <c r="G22" s="31">
        <v>35</v>
      </c>
      <c r="H22" s="31">
        <v>35</v>
      </c>
      <c r="I22" s="31">
        <v>41</v>
      </c>
      <c r="J22" s="31">
        <v>29</v>
      </c>
      <c r="K22" s="31">
        <v>37</v>
      </c>
      <c r="L22" s="31">
        <v>48</v>
      </c>
      <c r="M22" s="31">
        <v>43</v>
      </c>
      <c r="N22" s="31">
        <v>52</v>
      </c>
      <c r="O22" s="31">
        <v>45</v>
      </c>
      <c r="P22" s="31">
        <v>38</v>
      </c>
      <c r="Q22" s="31">
        <v>50</v>
      </c>
      <c r="R22" s="31">
        <v>43</v>
      </c>
      <c r="S22" s="31">
        <v>46</v>
      </c>
      <c r="T22" s="31">
        <v>44</v>
      </c>
      <c r="U22" s="31">
        <v>40</v>
      </c>
      <c r="V22" s="31">
        <v>39</v>
      </c>
      <c r="W22" s="31">
        <v>47</v>
      </c>
      <c r="X22" s="31">
        <v>30</v>
      </c>
      <c r="Y22" s="31">
        <v>35</v>
      </c>
      <c r="Z22" s="31">
        <v>42</v>
      </c>
      <c r="AA22" s="31">
        <v>42</v>
      </c>
      <c r="AB22" s="31">
        <v>38</v>
      </c>
      <c r="AC22" s="31">
        <v>30</v>
      </c>
      <c r="AD22" s="31">
        <v>26</v>
      </c>
      <c r="AE22" s="31">
        <v>15</v>
      </c>
      <c r="AF22" s="31">
        <v>0</v>
      </c>
      <c r="AG22" s="32">
        <f t="shared" si="0"/>
        <v>37</v>
      </c>
      <c r="AH22" s="33">
        <f t="shared" si="3"/>
        <v>37</v>
      </c>
      <c r="AI22" s="34">
        <v>0</v>
      </c>
      <c r="AJ22" s="34">
        <f t="shared" si="1"/>
        <v>45.125</v>
      </c>
      <c r="AK22" s="35">
        <f t="shared" si="2"/>
        <v>1.6818181818181819</v>
      </c>
      <c r="AL22" s="36">
        <v>18</v>
      </c>
      <c r="AM22" s="58">
        <f t="shared" si="4"/>
        <v>117</v>
      </c>
    </row>
    <row r="23" spans="1:39" ht="12" customHeight="1" x14ac:dyDescent="0.3">
      <c r="A23" s="46" t="s">
        <v>60</v>
      </c>
      <c r="B23" s="28" t="s">
        <v>61</v>
      </c>
      <c r="C23" s="29">
        <v>6</v>
      </c>
      <c r="D23" s="30">
        <v>32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1</v>
      </c>
      <c r="R23" s="31">
        <v>1</v>
      </c>
      <c r="S23" s="31">
        <v>0</v>
      </c>
      <c r="T23" s="31">
        <v>7</v>
      </c>
      <c r="U23" s="31">
        <v>2</v>
      </c>
      <c r="V23" s="31">
        <v>28</v>
      </c>
      <c r="W23" s="31">
        <v>13</v>
      </c>
      <c r="X23" s="31">
        <v>3</v>
      </c>
      <c r="Y23" s="31">
        <v>11</v>
      </c>
      <c r="Z23" s="31">
        <v>22</v>
      </c>
      <c r="AA23" s="31">
        <v>13</v>
      </c>
      <c r="AB23" s="31">
        <v>43</v>
      </c>
      <c r="AC23" s="31">
        <v>17</v>
      </c>
      <c r="AD23" s="31">
        <v>18</v>
      </c>
      <c r="AE23" s="31">
        <v>35</v>
      </c>
      <c r="AF23" s="31">
        <v>10</v>
      </c>
      <c r="AG23" s="32">
        <f t="shared" si="0"/>
        <v>14</v>
      </c>
      <c r="AH23" s="33">
        <f t="shared" si="3"/>
        <v>8</v>
      </c>
      <c r="AI23" s="34">
        <v>6</v>
      </c>
      <c r="AJ23" s="34">
        <f t="shared" si="1"/>
        <v>1.125</v>
      </c>
      <c r="AK23" s="35">
        <f t="shared" si="2"/>
        <v>0.63636363636363635</v>
      </c>
      <c r="AL23" s="36">
        <v>18</v>
      </c>
      <c r="AM23" s="58">
        <f t="shared" si="4"/>
        <v>50</v>
      </c>
    </row>
    <row r="24" spans="1:39" ht="12" customHeight="1" x14ac:dyDescent="0.3">
      <c r="A24" s="26" t="s">
        <v>62</v>
      </c>
      <c r="B24" s="28" t="s">
        <v>46</v>
      </c>
      <c r="C24" s="29">
        <v>6</v>
      </c>
      <c r="D24" s="30">
        <v>48</v>
      </c>
      <c r="E24" s="31">
        <v>8</v>
      </c>
      <c r="F24" s="31">
        <v>8</v>
      </c>
      <c r="G24" s="31">
        <v>14</v>
      </c>
      <c r="H24" s="31">
        <v>16</v>
      </c>
      <c r="I24" s="31">
        <v>16</v>
      </c>
      <c r="J24" s="31">
        <v>10</v>
      </c>
      <c r="K24" s="31">
        <v>8</v>
      </c>
      <c r="L24" s="31">
        <v>15</v>
      </c>
      <c r="M24" s="31">
        <v>37</v>
      </c>
      <c r="N24" s="31">
        <v>11</v>
      </c>
      <c r="O24" s="31">
        <v>22</v>
      </c>
      <c r="P24" s="31">
        <v>19</v>
      </c>
      <c r="Q24" s="31">
        <v>16</v>
      </c>
      <c r="R24" s="31">
        <v>20</v>
      </c>
      <c r="S24" s="31">
        <v>17</v>
      </c>
      <c r="T24" s="31">
        <v>9</v>
      </c>
      <c r="U24" s="31">
        <v>25</v>
      </c>
      <c r="V24" s="31">
        <v>35</v>
      </c>
      <c r="W24" s="31">
        <v>6</v>
      </c>
      <c r="X24" s="31">
        <v>25</v>
      </c>
      <c r="Y24" s="31">
        <v>44</v>
      </c>
      <c r="Z24" s="31">
        <v>22</v>
      </c>
      <c r="AA24" s="31">
        <v>28</v>
      </c>
      <c r="AB24" s="31">
        <v>15</v>
      </c>
      <c r="AC24" s="31">
        <v>7</v>
      </c>
      <c r="AD24" s="31">
        <v>44</v>
      </c>
      <c r="AE24" s="31">
        <v>21</v>
      </c>
      <c r="AF24" s="31">
        <v>22</v>
      </c>
      <c r="AG24" s="32">
        <f t="shared" si="0"/>
        <v>19.285714285714285</v>
      </c>
      <c r="AH24" s="33">
        <f t="shared" si="3"/>
        <v>19.285714285714285</v>
      </c>
      <c r="AI24" s="34">
        <v>0</v>
      </c>
      <c r="AJ24" s="34">
        <f t="shared" si="1"/>
        <v>18.875</v>
      </c>
      <c r="AK24" s="35">
        <f t="shared" si="2"/>
        <v>0.87662337662337653</v>
      </c>
      <c r="AL24" s="38">
        <v>0</v>
      </c>
      <c r="AM24" s="58">
        <f t="shared" si="4"/>
        <v>48</v>
      </c>
    </row>
    <row r="25" spans="1:39" ht="12" customHeight="1" x14ac:dyDescent="0.3">
      <c r="A25" s="47" t="s">
        <v>63</v>
      </c>
      <c r="B25" s="28" t="s">
        <v>64</v>
      </c>
      <c r="C25" s="29">
        <v>12</v>
      </c>
      <c r="D25" s="30">
        <v>92</v>
      </c>
      <c r="E25" s="31">
        <v>12</v>
      </c>
      <c r="F25" s="31">
        <v>57</v>
      </c>
      <c r="G25" s="31">
        <v>43</v>
      </c>
      <c r="H25" s="31">
        <v>81</v>
      </c>
      <c r="I25" s="31">
        <v>37</v>
      </c>
      <c r="J25" s="31">
        <v>54</v>
      </c>
      <c r="K25" s="31">
        <v>48</v>
      </c>
      <c r="L25" s="31">
        <v>49</v>
      </c>
      <c r="M25" s="31">
        <v>33</v>
      </c>
      <c r="N25" s="31">
        <v>45</v>
      </c>
      <c r="O25" s="31">
        <v>33</v>
      </c>
      <c r="P25" s="31">
        <v>28</v>
      </c>
      <c r="Q25" s="31">
        <v>40</v>
      </c>
      <c r="R25" s="31">
        <v>25</v>
      </c>
      <c r="S25" s="31">
        <v>43</v>
      </c>
      <c r="T25" s="31">
        <v>66</v>
      </c>
      <c r="U25" s="37">
        <v>34</v>
      </c>
      <c r="V25" s="37">
        <v>22</v>
      </c>
      <c r="W25" s="37">
        <v>44</v>
      </c>
      <c r="X25" s="37">
        <v>41</v>
      </c>
      <c r="Y25" s="31">
        <v>57</v>
      </c>
      <c r="Z25" s="31">
        <v>10</v>
      </c>
      <c r="AA25" s="31">
        <v>27</v>
      </c>
      <c r="AB25" s="31">
        <v>18</v>
      </c>
      <c r="AC25" s="31">
        <v>17</v>
      </c>
      <c r="AD25" s="31">
        <v>15</v>
      </c>
      <c r="AE25" s="31">
        <v>33</v>
      </c>
      <c r="AF25" s="31">
        <v>6</v>
      </c>
      <c r="AG25" s="32">
        <f t="shared" si="0"/>
        <v>36.357142857142854</v>
      </c>
      <c r="AH25" s="33">
        <f t="shared" si="3"/>
        <v>36.357142857142854</v>
      </c>
      <c r="AI25" s="34">
        <v>0</v>
      </c>
      <c r="AJ25" s="34">
        <f t="shared" si="1"/>
        <v>39.125</v>
      </c>
      <c r="AK25" s="35">
        <f t="shared" si="2"/>
        <v>1.6525974025974024</v>
      </c>
      <c r="AL25" s="36"/>
      <c r="AM25" s="58">
        <f t="shared" si="4"/>
        <v>92</v>
      </c>
    </row>
    <row r="26" spans="1:39" ht="12" customHeight="1" x14ac:dyDescent="0.3">
      <c r="A26" s="26" t="s">
        <v>65</v>
      </c>
      <c r="B26" s="28" t="s">
        <v>32</v>
      </c>
      <c r="C26" s="29">
        <v>6</v>
      </c>
      <c r="D26" s="30">
        <v>21</v>
      </c>
      <c r="E26" s="31">
        <v>16</v>
      </c>
      <c r="F26" s="31">
        <v>50</v>
      </c>
      <c r="G26" s="31">
        <v>38</v>
      </c>
      <c r="H26" s="31">
        <v>22</v>
      </c>
      <c r="I26" s="31">
        <v>23</v>
      </c>
      <c r="J26" s="31">
        <v>27</v>
      </c>
      <c r="K26" s="31">
        <v>11</v>
      </c>
      <c r="L26" s="31">
        <v>24</v>
      </c>
      <c r="M26" s="31">
        <v>26</v>
      </c>
      <c r="N26" s="31">
        <v>22</v>
      </c>
      <c r="O26" s="31">
        <v>25</v>
      </c>
      <c r="P26" s="31">
        <v>34</v>
      </c>
      <c r="Q26" s="31">
        <v>20</v>
      </c>
      <c r="R26" s="31">
        <v>33</v>
      </c>
      <c r="S26" s="31">
        <v>17</v>
      </c>
      <c r="T26" s="31">
        <v>35</v>
      </c>
      <c r="U26" s="31">
        <v>20</v>
      </c>
      <c r="V26" s="31">
        <v>20</v>
      </c>
      <c r="W26" s="31">
        <v>11</v>
      </c>
      <c r="X26" s="31">
        <v>12</v>
      </c>
      <c r="Y26" s="31">
        <v>20</v>
      </c>
      <c r="Z26" s="31">
        <v>22</v>
      </c>
      <c r="AA26" s="31">
        <v>12</v>
      </c>
      <c r="AB26" s="31">
        <v>8</v>
      </c>
      <c r="AC26" s="31">
        <v>20</v>
      </c>
      <c r="AD26" s="31">
        <v>20</v>
      </c>
      <c r="AE26" s="31">
        <v>20</v>
      </c>
      <c r="AF26" s="31">
        <v>0</v>
      </c>
      <c r="AG26" s="32">
        <f t="shared" si="0"/>
        <v>21.714285714285715</v>
      </c>
      <c r="AH26" s="33">
        <f t="shared" si="3"/>
        <v>21.714285714285715</v>
      </c>
      <c r="AI26" s="34">
        <v>0</v>
      </c>
      <c r="AJ26" s="34">
        <f t="shared" si="1"/>
        <v>26.5</v>
      </c>
      <c r="AK26" s="35">
        <f t="shared" si="2"/>
        <v>0.98701298701298701</v>
      </c>
      <c r="AL26" s="36">
        <v>30</v>
      </c>
      <c r="AM26" s="58">
        <f t="shared" si="4"/>
        <v>51</v>
      </c>
    </row>
    <row r="27" spans="1:39" ht="12" customHeight="1" x14ac:dyDescent="0.3">
      <c r="A27" s="46" t="s">
        <v>43</v>
      </c>
      <c r="B27" s="28" t="s">
        <v>66</v>
      </c>
      <c r="C27" s="29">
        <v>2</v>
      </c>
      <c r="D27" s="30">
        <v>38</v>
      </c>
      <c r="E27" s="31">
        <v>17</v>
      </c>
      <c r="F27" s="31">
        <v>22</v>
      </c>
      <c r="G27" s="31">
        <v>22</v>
      </c>
      <c r="H27" s="31">
        <v>24</v>
      </c>
      <c r="I27" s="31">
        <v>19</v>
      </c>
      <c r="J27" s="31">
        <v>28</v>
      </c>
      <c r="K27" s="31">
        <v>16</v>
      </c>
      <c r="L27" s="31">
        <v>20</v>
      </c>
      <c r="M27" s="31">
        <v>15</v>
      </c>
      <c r="N27" s="31">
        <v>21</v>
      </c>
      <c r="O27" s="31">
        <v>23</v>
      </c>
      <c r="P27" s="31">
        <v>29</v>
      </c>
      <c r="Q27" s="31">
        <v>17</v>
      </c>
      <c r="R27" s="31">
        <v>19</v>
      </c>
      <c r="S27" s="31">
        <v>20</v>
      </c>
      <c r="T27" s="31">
        <v>22</v>
      </c>
      <c r="U27" s="31">
        <v>33</v>
      </c>
      <c r="V27" s="31">
        <v>24</v>
      </c>
      <c r="W27" s="31">
        <v>13</v>
      </c>
      <c r="X27" s="31">
        <v>15</v>
      </c>
      <c r="Y27" s="31">
        <v>33</v>
      </c>
      <c r="Z27" s="31">
        <v>19</v>
      </c>
      <c r="AA27" s="31">
        <v>18</v>
      </c>
      <c r="AB27" s="31">
        <v>27</v>
      </c>
      <c r="AC27" s="31">
        <v>14</v>
      </c>
      <c r="AD27" s="31">
        <v>12</v>
      </c>
      <c r="AE27" s="31">
        <v>18</v>
      </c>
      <c r="AF27" s="31">
        <v>3</v>
      </c>
      <c r="AG27" s="32">
        <f t="shared" si="0"/>
        <v>20.107142857142858</v>
      </c>
      <c r="AH27" s="33">
        <f t="shared" si="3"/>
        <v>20.107142857142858</v>
      </c>
      <c r="AI27" s="34">
        <v>0</v>
      </c>
      <c r="AJ27" s="34">
        <f t="shared" si="1"/>
        <v>20.75</v>
      </c>
      <c r="AK27" s="35">
        <f t="shared" si="2"/>
        <v>0.91396103896103897</v>
      </c>
      <c r="AL27" s="36">
        <v>6</v>
      </c>
      <c r="AM27" s="58">
        <f t="shared" si="4"/>
        <v>44</v>
      </c>
    </row>
    <row r="28" spans="1:39" ht="12" customHeight="1" x14ac:dyDescent="0.3">
      <c r="A28" s="26" t="s">
        <v>67</v>
      </c>
      <c r="B28" s="28" t="s">
        <v>32</v>
      </c>
      <c r="C28" s="29">
        <v>6</v>
      </c>
      <c r="D28" s="30">
        <v>39</v>
      </c>
      <c r="E28" s="31">
        <v>12</v>
      </c>
      <c r="F28" s="31">
        <v>12</v>
      </c>
      <c r="G28" s="31">
        <v>25</v>
      </c>
      <c r="H28" s="31">
        <v>19</v>
      </c>
      <c r="I28" s="31">
        <v>15</v>
      </c>
      <c r="J28" s="31">
        <v>21</v>
      </c>
      <c r="K28" s="31">
        <v>2</v>
      </c>
      <c r="L28" s="31">
        <v>22</v>
      </c>
      <c r="M28" s="31">
        <v>21</v>
      </c>
      <c r="N28" s="31">
        <v>31</v>
      </c>
      <c r="O28" s="31">
        <v>1</v>
      </c>
      <c r="P28" s="31">
        <v>18</v>
      </c>
      <c r="Q28" s="31">
        <v>20</v>
      </c>
      <c r="R28" s="31">
        <v>21</v>
      </c>
      <c r="S28" s="31">
        <v>20</v>
      </c>
      <c r="T28" s="31">
        <v>17</v>
      </c>
      <c r="U28" s="31">
        <v>22</v>
      </c>
      <c r="V28" s="31">
        <v>22</v>
      </c>
      <c r="W28" s="31">
        <v>17</v>
      </c>
      <c r="X28" s="31">
        <v>3</v>
      </c>
      <c r="Y28" s="31">
        <v>22</v>
      </c>
      <c r="Z28" s="31">
        <v>27</v>
      </c>
      <c r="AA28" s="31">
        <v>24</v>
      </c>
      <c r="AB28" s="31">
        <v>14</v>
      </c>
      <c r="AC28" s="31">
        <v>15</v>
      </c>
      <c r="AD28" s="31">
        <v>18</v>
      </c>
      <c r="AE28" s="31">
        <v>18</v>
      </c>
      <c r="AF28" s="31">
        <v>1</v>
      </c>
      <c r="AG28" s="32">
        <f t="shared" si="0"/>
        <v>17.142857142857142</v>
      </c>
      <c r="AH28" s="33">
        <f t="shared" si="3"/>
        <v>17.142857142857142</v>
      </c>
      <c r="AI28" s="34">
        <v>0</v>
      </c>
      <c r="AJ28" s="34">
        <f t="shared" si="1"/>
        <v>18.625</v>
      </c>
      <c r="AK28" s="35">
        <f t="shared" si="2"/>
        <v>0.77922077922077915</v>
      </c>
      <c r="AL28" s="36"/>
      <c r="AM28" s="58">
        <f t="shared" si="4"/>
        <v>39</v>
      </c>
    </row>
    <row r="29" spans="1:39" ht="12" customHeight="1" x14ac:dyDescent="0.3">
      <c r="A29" s="46" t="s">
        <v>68</v>
      </c>
      <c r="B29" s="39" t="s">
        <v>53</v>
      </c>
      <c r="C29" s="29">
        <v>6</v>
      </c>
      <c r="D29" s="30">
        <v>46</v>
      </c>
      <c r="E29" s="31">
        <v>0</v>
      </c>
      <c r="F29" s="31">
        <v>5</v>
      </c>
      <c r="G29" s="31">
        <v>3</v>
      </c>
      <c r="H29" s="31">
        <v>8</v>
      </c>
      <c r="I29" s="31">
        <v>12</v>
      </c>
      <c r="J29" s="31">
        <v>6</v>
      </c>
      <c r="K29" s="31">
        <v>8</v>
      </c>
      <c r="L29" s="31">
        <v>8</v>
      </c>
      <c r="M29" s="31">
        <v>8</v>
      </c>
      <c r="N29" s="31">
        <v>18</v>
      </c>
      <c r="O29" s="31">
        <v>12</v>
      </c>
      <c r="P29" s="31">
        <v>0</v>
      </c>
      <c r="Q29" s="31">
        <v>16</v>
      </c>
      <c r="R29" s="31">
        <v>4</v>
      </c>
      <c r="S29" s="31">
        <v>12</v>
      </c>
      <c r="T29" s="31">
        <v>30</v>
      </c>
      <c r="U29" s="31">
        <v>10</v>
      </c>
      <c r="V29" s="31">
        <v>8</v>
      </c>
      <c r="W29" s="31">
        <v>32</v>
      </c>
      <c r="X29" s="31">
        <v>18</v>
      </c>
      <c r="Y29" s="31">
        <v>30</v>
      </c>
      <c r="Z29" s="31">
        <v>10</v>
      </c>
      <c r="AA29" s="31">
        <v>26</v>
      </c>
      <c r="AB29" s="31">
        <v>14</v>
      </c>
      <c r="AC29" s="31">
        <v>3</v>
      </c>
      <c r="AD29" s="31">
        <v>25</v>
      </c>
      <c r="AE29" s="31">
        <v>16</v>
      </c>
      <c r="AF29" s="31">
        <v>16</v>
      </c>
      <c r="AG29" s="32">
        <f t="shared" si="0"/>
        <v>12.785714285714286</v>
      </c>
      <c r="AH29" s="33">
        <f t="shared" si="3"/>
        <v>12.785714285714286</v>
      </c>
      <c r="AI29" s="34">
        <v>0</v>
      </c>
      <c r="AJ29" s="34">
        <f t="shared" si="1"/>
        <v>12.5</v>
      </c>
      <c r="AK29" s="35">
        <f t="shared" si="2"/>
        <v>0.58116883116883122</v>
      </c>
      <c r="AL29" s="36"/>
      <c r="AM29" s="58">
        <f t="shared" si="4"/>
        <v>46</v>
      </c>
    </row>
    <row r="30" spans="1:39" ht="12" customHeight="1" x14ac:dyDescent="0.3">
      <c r="A30" s="46" t="s">
        <v>69</v>
      </c>
      <c r="B30" s="28" t="s">
        <v>57</v>
      </c>
      <c r="C30" s="29">
        <v>12</v>
      </c>
      <c r="D30" s="30">
        <v>31</v>
      </c>
      <c r="E30" s="31">
        <v>4</v>
      </c>
      <c r="F30" s="31">
        <v>9</v>
      </c>
      <c r="G30" s="31">
        <v>0</v>
      </c>
      <c r="H30" s="31">
        <v>9</v>
      </c>
      <c r="I30" s="31">
        <v>19</v>
      </c>
      <c r="J30" s="31">
        <v>14</v>
      </c>
      <c r="K30" s="31">
        <v>0</v>
      </c>
      <c r="L30" s="31">
        <v>18</v>
      </c>
      <c r="M30" s="31">
        <v>0</v>
      </c>
      <c r="N30" s="31">
        <v>10</v>
      </c>
      <c r="O30" s="31">
        <v>5</v>
      </c>
      <c r="P30" s="31">
        <v>17</v>
      </c>
      <c r="Q30" s="31">
        <v>1</v>
      </c>
      <c r="R30" s="31">
        <v>6</v>
      </c>
      <c r="S30" s="31">
        <v>7</v>
      </c>
      <c r="T30" s="31">
        <v>17</v>
      </c>
      <c r="U30" s="31">
        <v>9</v>
      </c>
      <c r="V30" s="31">
        <v>13</v>
      </c>
      <c r="W30" s="31">
        <v>10</v>
      </c>
      <c r="X30" s="31">
        <v>8</v>
      </c>
      <c r="Y30" s="31">
        <v>12</v>
      </c>
      <c r="Z30" s="31">
        <v>1</v>
      </c>
      <c r="AA30" s="31">
        <v>20</v>
      </c>
      <c r="AB30" s="31">
        <v>15</v>
      </c>
      <c r="AC30" s="31">
        <v>10</v>
      </c>
      <c r="AD30" s="31">
        <v>14</v>
      </c>
      <c r="AE30" s="31">
        <v>23</v>
      </c>
      <c r="AF30" s="31">
        <v>0</v>
      </c>
      <c r="AG30" s="32">
        <f t="shared" si="0"/>
        <v>9.6785714285714288</v>
      </c>
      <c r="AH30" s="33">
        <f t="shared" si="3"/>
        <v>9.6785714285714288</v>
      </c>
      <c r="AI30" s="34">
        <v>0</v>
      </c>
      <c r="AJ30" s="34">
        <f t="shared" si="1"/>
        <v>7.875</v>
      </c>
      <c r="AK30" s="35">
        <f t="shared" si="2"/>
        <v>0.43993506493506496</v>
      </c>
      <c r="AL30" s="36"/>
      <c r="AM30" s="58">
        <f t="shared" si="4"/>
        <v>31</v>
      </c>
    </row>
    <row r="31" spans="1:39" ht="12" customHeight="1" x14ac:dyDescent="0.3">
      <c r="A31" s="26" t="s">
        <v>70</v>
      </c>
      <c r="B31" s="28" t="s">
        <v>46</v>
      </c>
      <c r="C31" s="29">
        <v>6</v>
      </c>
      <c r="D31" s="30">
        <v>14</v>
      </c>
      <c r="E31" s="31">
        <v>5</v>
      </c>
      <c r="F31" s="31">
        <v>9</v>
      </c>
      <c r="G31" s="31">
        <v>10</v>
      </c>
      <c r="H31" s="31">
        <v>14</v>
      </c>
      <c r="I31" s="31">
        <v>12</v>
      </c>
      <c r="J31" s="31">
        <v>17</v>
      </c>
      <c r="K31" s="31">
        <v>6</v>
      </c>
      <c r="L31" s="31">
        <v>11</v>
      </c>
      <c r="M31" s="31">
        <v>45</v>
      </c>
      <c r="N31" s="31">
        <v>19</v>
      </c>
      <c r="O31" s="31">
        <v>36</v>
      </c>
      <c r="P31" s="31">
        <v>5</v>
      </c>
      <c r="Q31" s="31">
        <v>33</v>
      </c>
      <c r="R31" s="31">
        <v>47</v>
      </c>
      <c r="S31" s="31">
        <v>53</v>
      </c>
      <c r="T31" s="31">
        <v>30</v>
      </c>
      <c r="U31" s="31">
        <v>54</v>
      </c>
      <c r="V31" s="31">
        <v>18</v>
      </c>
      <c r="W31" s="31">
        <v>16</v>
      </c>
      <c r="X31" s="31">
        <v>20</v>
      </c>
      <c r="Y31" s="31">
        <v>21</v>
      </c>
      <c r="Z31" s="31">
        <v>29</v>
      </c>
      <c r="AA31" s="31">
        <v>17</v>
      </c>
      <c r="AB31" s="31">
        <v>22</v>
      </c>
      <c r="AC31" s="31">
        <v>22</v>
      </c>
      <c r="AD31" s="31">
        <v>13</v>
      </c>
      <c r="AE31" s="31">
        <v>7</v>
      </c>
      <c r="AF31" s="31">
        <v>20</v>
      </c>
      <c r="AG31" s="32">
        <f t="shared" si="0"/>
        <v>21.821428571428573</v>
      </c>
      <c r="AH31" s="33">
        <f t="shared" si="3"/>
        <v>21.821428571428573</v>
      </c>
      <c r="AI31" s="34">
        <v>0</v>
      </c>
      <c r="AJ31" s="34">
        <f t="shared" si="1"/>
        <v>33.5</v>
      </c>
      <c r="AK31" s="35">
        <f t="shared" si="2"/>
        <v>0.99188311688311692</v>
      </c>
      <c r="AL31" s="36">
        <v>54</v>
      </c>
      <c r="AM31" s="58">
        <f t="shared" si="4"/>
        <v>68</v>
      </c>
    </row>
    <row r="32" spans="1:39" ht="12" customHeight="1" x14ac:dyDescent="0.3">
      <c r="A32" s="48" t="s">
        <v>71</v>
      </c>
      <c r="B32" s="39" t="s">
        <v>35</v>
      </c>
      <c r="C32" s="29">
        <v>6</v>
      </c>
      <c r="D32" s="30">
        <v>58</v>
      </c>
      <c r="E32" s="31">
        <v>1</v>
      </c>
      <c r="F32" s="31">
        <v>10</v>
      </c>
      <c r="G32" s="31">
        <v>10</v>
      </c>
      <c r="H32" s="31">
        <v>8</v>
      </c>
      <c r="I32" s="31">
        <v>16</v>
      </c>
      <c r="J32" s="31">
        <v>10</v>
      </c>
      <c r="K32" s="31">
        <v>8</v>
      </c>
      <c r="L32" s="31">
        <v>8</v>
      </c>
      <c r="M32" s="31">
        <v>10</v>
      </c>
      <c r="N32" s="31">
        <v>18</v>
      </c>
      <c r="O32" s="31">
        <v>12</v>
      </c>
      <c r="P32" s="31">
        <v>0</v>
      </c>
      <c r="Q32" s="31">
        <v>16</v>
      </c>
      <c r="R32" s="31">
        <v>5</v>
      </c>
      <c r="S32" s="31">
        <v>12</v>
      </c>
      <c r="T32" s="31">
        <v>26</v>
      </c>
      <c r="U32" s="31">
        <v>6</v>
      </c>
      <c r="V32" s="31">
        <v>11</v>
      </c>
      <c r="W32" s="31">
        <v>31</v>
      </c>
      <c r="X32" s="31">
        <v>20</v>
      </c>
      <c r="Y32" s="31">
        <v>15</v>
      </c>
      <c r="Z32" s="31">
        <v>15</v>
      </c>
      <c r="AA32" s="31">
        <v>28</v>
      </c>
      <c r="AB32" s="31">
        <v>8</v>
      </c>
      <c r="AC32" s="31">
        <v>3</v>
      </c>
      <c r="AD32" s="31">
        <v>21</v>
      </c>
      <c r="AE32" s="31">
        <v>8</v>
      </c>
      <c r="AF32" s="31">
        <v>4</v>
      </c>
      <c r="AG32" s="32">
        <f t="shared" si="0"/>
        <v>12.142857142857142</v>
      </c>
      <c r="AH32" s="33">
        <f t="shared" si="3"/>
        <v>12.142857142857142</v>
      </c>
      <c r="AI32" s="34">
        <v>0</v>
      </c>
      <c r="AJ32" s="34">
        <f t="shared" si="1"/>
        <v>12.375</v>
      </c>
      <c r="AK32" s="35">
        <f t="shared" si="2"/>
        <v>0.55194805194805197</v>
      </c>
      <c r="AL32" s="36"/>
      <c r="AM32" s="58">
        <f t="shared" si="4"/>
        <v>58</v>
      </c>
    </row>
    <row r="33" spans="1:39" ht="12" customHeight="1" x14ac:dyDescent="0.3">
      <c r="A33" s="46" t="s">
        <v>72</v>
      </c>
      <c r="B33" s="28" t="s">
        <v>73</v>
      </c>
      <c r="C33" s="29">
        <v>6</v>
      </c>
      <c r="D33" s="30">
        <v>195</v>
      </c>
      <c r="E33" s="31">
        <v>2</v>
      </c>
      <c r="F33" s="31">
        <v>0</v>
      </c>
      <c r="G33" s="31">
        <v>0</v>
      </c>
      <c r="H33" s="31">
        <v>0</v>
      </c>
      <c r="I33" s="31">
        <v>6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6</v>
      </c>
      <c r="T33" s="31">
        <v>0</v>
      </c>
      <c r="U33" s="31">
        <v>2</v>
      </c>
      <c r="V33" s="31">
        <v>0</v>
      </c>
      <c r="W33" s="31">
        <v>0</v>
      </c>
      <c r="X33" s="31">
        <v>0</v>
      </c>
      <c r="Y33" s="31">
        <v>1</v>
      </c>
      <c r="Z33" s="31">
        <v>0</v>
      </c>
      <c r="AA33" s="31">
        <v>2</v>
      </c>
      <c r="AB33" s="31">
        <v>14</v>
      </c>
      <c r="AC33" s="31">
        <v>30</v>
      </c>
      <c r="AD33" s="31">
        <v>13</v>
      </c>
      <c r="AE33" s="31">
        <v>9</v>
      </c>
      <c r="AF33" s="31">
        <v>0</v>
      </c>
      <c r="AG33" s="32">
        <f t="shared" si="0"/>
        <v>55.035714285714285</v>
      </c>
      <c r="AH33" s="33">
        <f t="shared" si="3"/>
        <v>3.0357142857142856</v>
      </c>
      <c r="AI33" s="34">
        <v>52</v>
      </c>
      <c r="AJ33" s="34">
        <f t="shared" si="1"/>
        <v>0.75</v>
      </c>
      <c r="AK33" s="35">
        <f t="shared" si="2"/>
        <v>2.5016233766233764</v>
      </c>
      <c r="AL33" s="36">
        <v>36</v>
      </c>
      <c r="AM33" s="58">
        <f t="shared" si="4"/>
        <v>231</v>
      </c>
    </row>
    <row r="34" spans="1:39" ht="12" customHeight="1" x14ac:dyDescent="0.3">
      <c r="A34" s="46" t="s">
        <v>74</v>
      </c>
      <c r="B34" s="28" t="s">
        <v>35</v>
      </c>
      <c r="C34" s="29">
        <v>6</v>
      </c>
      <c r="D34" s="30">
        <v>6</v>
      </c>
      <c r="E34" s="31">
        <v>6</v>
      </c>
      <c r="F34" s="31">
        <v>12</v>
      </c>
      <c r="G34" s="31">
        <v>17</v>
      </c>
      <c r="H34" s="31">
        <v>19</v>
      </c>
      <c r="I34" s="31">
        <v>-1</v>
      </c>
      <c r="J34" s="31">
        <v>9</v>
      </c>
      <c r="K34" s="31">
        <v>0</v>
      </c>
      <c r="L34" s="31">
        <v>0</v>
      </c>
      <c r="M34" s="31">
        <v>0</v>
      </c>
      <c r="N34" s="31">
        <v>0</v>
      </c>
      <c r="O34" s="31">
        <v>30</v>
      </c>
      <c r="P34" s="31">
        <v>12</v>
      </c>
      <c r="Q34" s="31">
        <v>8</v>
      </c>
      <c r="R34" s="31">
        <v>11</v>
      </c>
      <c r="S34" s="31">
        <v>9</v>
      </c>
      <c r="T34" s="31">
        <v>30</v>
      </c>
      <c r="U34" s="31">
        <v>12</v>
      </c>
      <c r="V34" s="31">
        <v>0</v>
      </c>
      <c r="W34" s="31">
        <v>20</v>
      </c>
      <c r="X34" s="31">
        <v>12</v>
      </c>
      <c r="Y34" s="31">
        <v>6</v>
      </c>
      <c r="Z34" s="31">
        <v>12</v>
      </c>
      <c r="AA34" s="31">
        <v>6</v>
      </c>
      <c r="AB34" s="31">
        <v>18</v>
      </c>
      <c r="AC34" s="31">
        <v>12</v>
      </c>
      <c r="AD34" s="31">
        <v>0</v>
      </c>
      <c r="AE34" s="31">
        <v>24</v>
      </c>
      <c r="AF34" s="31">
        <v>6</v>
      </c>
      <c r="AG34" s="32">
        <f t="shared" si="0"/>
        <v>10.357142857142858</v>
      </c>
      <c r="AH34" s="33">
        <f t="shared" si="3"/>
        <v>10.357142857142858</v>
      </c>
      <c r="AI34" s="34">
        <v>0</v>
      </c>
      <c r="AJ34" s="34">
        <f t="shared" si="1"/>
        <v>12.5</v>
      </c>
      <c r="AK34" s="35">
        <f t="shared" si="2"/>
        <v>0.4707792207792208</v>
      </c>
      <c r="AL34" s="36">
        <v>12</v>
      </c>
      <c r="AM34" s="58">
        <f t="shared" si="4"/>
        <v>18</v>
      </c>
    </row>
    <row r="35" spans="1:39" ht="12" customHeight="1" x14ac:dyDescent="0.3">
      <c r="A35" s="46" t="s">
        <v>75</v>
      </c>
      <c r="B35" s="28" t="s">
        <v>32</v>
      </c>
      <c r="C35" s="29">
        <v>6</v>
      </c>
      <c r="D35" s="30">
        <v>14</v>
      </c>
      <c r="E35" s="31">
        <v>11</v>
      </c>
      <c r="F35" s="31">
        <v>7</v>
      </c>
      <c r="G35" s="31">
        <v>10</v>
      </c>
      <c r="H35" s="31">
        <v>10</v>
      </c>
      <c r="I35" s="31">
        <v>12</v>
      </c>
      <c r="J35" s="31">
        <v>4</v>
      </c>
      <c r="K35" s="31">
        <v>17</v>
      </c>
      <c r="L35" s="31">
        <v>5</v>
      </c>
      <c r="M35" s="31">
        <v>9</v>
      </c>
      <c r="N35" s="31">
        <v>13</v>
      </c>
      <c r="O35" s="31">
        <v>0</v>
      </c>
      <c r="P35" s="31">
        <v>12</v>
      </c>
      <c r="Q35" s="31">
        <v>13</v>
      </c>
      <c r="R35" s="31">
        <v>6</v>
      </c>
      <c r="S35" s="31">
        <v>9</v>
      </c>
      <c r="T35" s="31">
        <v>12</v>
      </c>
      <c r="U35" s="31">
        <v>8</v>
      </c>
      <c r="V35" s="31">
        <v>18</v>
      </c>
      <c r="W35" s="31">
        <v>10</v>
      </c>
      <c r="X35" s="31">
        <v>12</v>
      </c>
      <c r="Y35" s="31">
        <v>6</v>
      </c>
      <c r="Z35" s="31">
        <v>15</v>
      </c>
      <c r="AA35" s="31">
        <v>10</v>
      </c>
      <c r="AB35" s="31">
        <v>7</v>
      </c>
      <c r="AC35" s="31">
        <v>6</v>
      </c>
      <c r="AD35" s="31">
        <v>28</v>
      </c>
      <c r="AE35" s="31">
        <v>6</v>
      </c>
      <c r="AF35" s="31">
        <v>0</v>
      </c>
      <c r="AG35" s="32">
        <f t="shared" si="0"/>
        <v>9.8571428571428577</v>
      </c>
      <c r="AH35" s="33">
        <f t="shared" si="3"/>
        <v>9.8571428571428577</v>
      </c>
      <c r="AI35" s="34">
        <v>0</v>
      </c>
      <c r="AJ35" s="34">
        <f t="shared" si="1"/>
        <v>9.25</v>
      </c>
      <c r="AK35" s="35">
        <f t="shared" si="2"/>
        <v>0.44805194805194809</v>
      </c>
      <c r="AL35" s="36">
        <v>6</v>
      </c>
      <c r="AM35" s="58">
        <f t="shared" si="4"/>
        <v>20</v>
      </c>
    </row>
    <row r="36" spans="1:39" ht="12" customHeight="1" x14ac:dyDescent="0.3">
      <c r="A36" s="46" t="s">
        <v>77</v>
      </c>
      <c r="B36" s="28" t="s">
        <v>78</v>
      </c>
      <c r="C36" s="29">
        <v>9</v>
      </c>
      <c r="D36" s="30">
        <v>9</v>
      </c>
      <c r="E36" s="31">
        <v>18</v>
      </c>
      <c r="F36" s="31">
        <v>30</v>
      </c>
      <c r="G36" s="31">
        <v>1</v>
      </c>
      <c r="H36" s="31">
        <v>1</v>
      </c>
      <c r="I36" s="31">
        <v>21</v>
      </c>
      <c r="J36" s="31">
        <v>27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6</v>
      </c>
      <c r="Q36" s="31">
        <v>6</v>
      </c>
      <c r="R36" s="31">
        <v>0</v>
      </c>
      <c r="S36" s="31">
        <v>0</v>
      </c>
      <c r="T36" s="31">
        <v>9</v>
      </c>
      <c r="U36" s="31">
        <v>0</v>
      </c>
      <c r="V36" s="31">
        <v>0</v>
      </c>
      <c r="W36" s="31">
        <v>9</v>
      </c>
      <c r="X36" s="31">
        <v>0</v>
      </c>
      <c r="Y36" s="31">
        <v>0</v>
      </c>
      <c r="Z36" s="31">
        <v>13</v>
      </c>
      <c r="AA36" s="31">
        <v>9</v>
      </c>
      <c r="AB36" s="31">
        <v>0</v>
      </c>
      <c r="AC36" s="31">
        <v>23</v>
      </c>
      <c r="AD36" s="31">
        <v>10</v>
      </c>
      <c r="AE36" s="31">
        <v>15</v>
      </c>
      <c r="AF36" s="31">
        <v>0</v>
      </c>
      <c r="AG36" s="32">
        <f t="shared" si="0"/>
        <v>7.0714285714285712</v>
      </c>
      <c r="AH36" s="33">
        <f t="shared" si="3"/>
        <v>7.0714285714285712</v>
      </c>
      <c r="AI36" s="34">
        <v>0</v>
      </c>
      <c r="AJ36" s="34">
        <f t="shared" si="1"/>
        <v>2.625</v>
      </c>
      <c r="AK36" s="35">
        <f t="shared" si="2"/>
        <v>0.3214285714285714</v>
      </c>
      <c r="AL36" s="36">
        <v>9</v>
      </c>
      <c r="AM36" s="58">
        <f t="shared" si="4"/>
        <v>18</v>
      </c>
    </row>
    <row r="37" spans="1:39" ht="12" customHeight="1" x14ac:dyDescent="0.3">
      <c r="A37" s="48" t="s">
        <v>79</v>
      </c>
      <c r="B37" s="28" t="s">
        <v>80</v>
      </c>
      <c r="C37" s="29">
        <v>6</v>
      </c>
      <c r="D37" s="30">
        <v>57</v>
      </c>
      <c r="E37" s="37">
        <v>0</v>
      </c>
      <c r="F37" s="31">
        <v>14</v>
      </c>
      <c r="G37" s="31">
        <v>12</v>
      </c>
      <c r="H37" s="31">
        <v>0</v>
      </c>
      <c r="I37" s="31">
        <v>27</v>
      </c>
      <c r="J37" s="31">
        <v>9</v>
      </c>
      <c r="K37" s="31">
        <v>6</v>
      </c>
      <c r="L37" s="31">
        <v>11</v>
      </c>
      <c r="M37" s="31">
        <v>6</v>
      </c>
      <c r="N37" s="31">
        <v>6</v>
      </c>
      <c r="O37" s="31">
        <v>7</v>
      </c>
      <c r="P37" s="31">
        <v>7</v>
      </c>
      <c r="Q37" s="31">
        <v>8</v>
      </c>
      <c r="R37" s="31">
        <v>4</v>
      </c>
      <c r="S37" s="31">
        <v>6</v>
      </c>
      <c r="T37" s="31">
        <v>9</v>
      </c>
      <c r="U37" s="31">
        <v>5</v>
      </c>
      <c r="V37" s="31">
        <v>0</v>
      </c>
      <c r="W37" s="31">
        <v>0</v>
      </c>
      <c r="X37" s="31">
        <v>6</v>
      </c>
      <c r="Y37" s="31">
        <v>7</v>
      </c>
      <c r="Z37" s="31">
        <v>18</v>
      </c>
      <c r="AA37" s="31">
        <v>7</v>
      </c>
      <c r="AB37" s="31">
        <v>3</v>
      </c>
      <c r="AC37" s="31">
        <v>10</v>
      </c>
      <c r="AD37" s="31">
        <v>6</v>
      </c>
      <c r="AE37" s="31">
        <v>24</v>
      </c>
      <c r="AF37" s="31">
        <v>0</v>
      </c>
      <c r="AG37" s="32">
        <f t="shared" si="0"/>
        <v>74.445714285714288</v>
      </c>
      <c r="AH37" s="33">
        <f t="shared" si="3"/>
        <v>7.7857142857142856</v>
      </c>
      <c r="AI37" s="34">
        <v>66.66</v>
      </c>
      <c r="AJ37" s="34">
        <f t="shared" si="1"/>
        <v>6.625</v>
      </c>
      <c r="AK37" s="35">
        <f t="shared" si="2"/>
        <v>3.3838961038961042</v>
      </c>
      <c r="AL37" s="36">
        <v>30</v>
      </c>
      <c r="AM37" s="58">
        <f t="shared" si="4"/>
        <v>87</v>
      </c>
    </row>
    <row r="38" spans="1:39" ht="12" customHeight="1" x14ac:dyDescent="0.3">
      <c r="A38" s="46" t="s">
        <v>81</v>
      </c>
      <c r="B38" s="28" t="s">
        <v>32</v>
      </c>
      <c r="C38" s="29">
        <v>6</v>
      </c>
      <c r="D38" s="30">
        <v>18</v>
      </c>
      <c r="E38" s="31">
        <v>12</v>
      </c>
      <c r="F38" s="31">
        <v>0</v>
      </c>
      <c r="G38" s="31">
        <v>16</v>
      </c>
      <c r="H38" s="31">
        <v>5</v>
      </c>
      <c r="I38" s="31">
        <v>18</v>
      </c>
      <c r="J38" s="31">
        <v>23</v>
      </c>
      <c r="K38" s="31">
        <v>2</v>
      </c>
      <c r="L38" s="31">
        <v>11</v>
      </c>
      <c r="M38" s="31">
        <v>3</v>
      </c>
      <c r="N38" s="31">
        <v>24</v>
      </c>
      <c r="O38" s="31">
        <v>7</v>
      </c>
      <c r="P38" s="31">
        <v>14</v>
      </c>
      <c r="Q38" s="31">
        <v>13</v>
      </c>
      <c r="R38" s="31">
        <v>8</v>
      </c>
      <c r="S38" s="31">
        <v>16</v>
      </c>
      <c r="T38" s="31">
        <v>11</v>
      </c>
      <c r="U38" s="31">
        <v>13</v>
      </c>
      <c r="V38" s="31">
        <v>9</v>
      </c>
      <c r="W38" s="31">
        <v>11</v>
      </c>
      <c r="X38" s="31">
        <v>9</v>
      </c>
      <c r="Y38" s="31">
        <v>23</v>
      </c>
      <c r="Z38" s="31">
        <v>16</v>
      </c>
      <c r="AA38" s="31">
        <v>6</v>
      </c>
      <c r="AB38" s="31">
        <v>8</v>
      </c>
      <c r="AC38" s="31">
        <v>12</v>
      </c>
      <c r="AD38" s="31">
        <v>15</v>
      </c>
      <c r="AE38" s="31">
        <v>8</v>
      </c>
      <c r="AF38" s="31">
        <v>7</v>
      </c>
      <c r="AG38" s="32">
        <f t="shared" si="0"/>
        <v>11.428571428571429</v>
      </c>
      <c r="AH38" s="33">
        <f t="shared" si="3"/>
        <v>11.428571428571429</v>
      </c>
      <c r="AI38" s="34">
        <v>0</v>
      </c>
      <c r="AJ38" s="34">
        <f t="shared" si="1"/>
        <v>12</v>
      </c>
      <c r="AK38" s="35">
        <f t="shared" si="2"/>
        <v>0.51948051948051954</v>
      </c>
      <c r="AL38" s="36">
        <v>12</v>
      </c>
      <c r="AM38" s="58">
        <f t="shared" si="4"/>
        <v>30</v>
      </c>
    </row>
    <row r="39" spans="1:39" ht="12" customHeight="1" x14ac:dyDescent="0.3">
      <c r="A39" s="46" t="s">
        <v>82</v>
      </c>
      <c r="B39" s="28" t="s">
        <v>32</v>
      </c>
      <c r="C39" s="29">
        <v>6</v>
      </c>
      <c r="D39" s="30">
        <v>31</v>
      </c>
      <c r="E39" s="31">
        <v>0</v>
      </c>
      <c r="F39" s="31">
        <v>2</v>
      </c>
      <c r="G39" s="31">
        <v>4</v>
      </c>
      <c r="H39" s="31">
        <v>4</v>
      </c>
      <c r="I39" s="31">
        <v>6</v>
      </c>
      <c r="J39" s="31">
        <v>23</v>
      </c>
      <c r="K39" s="31">
        <v>5</v>
      </c>
      <c r="L39" s="31">
        <v>5</v>
      </c>
      <c r="M39" s="31">
        <v>6</v>
      </c>
      <c r="N39" s="31">
        <v>9</v>
      </c>
      <c r="O39" s="31">
        <v>10</v>
      </c>
      <c r="P39" s="31">
        <v>8</v>
      </c>
      <c r="Q39" s="31">
        <v>6</v>
      </c>
      <c r="R39" s="31">
        <v>14</v>
      </c>
      <c r="S39" s="31">
        <v>2</v>
      </c>
      <c r="T39" s="31">
        <v>5</v>
      </c>
      <c r="U39" s="31">
        <v>15</v>
      </c>
      <c r="V39" s="31">
        <v>6</v>
      </c>
      <c r="W39" s="31">
        <v>11</v>
      </c>
      <c r="X39" s="31">
        <v>12</v>
      </c>
      <c r="Y39" s="31">
        <v>10</v>
      </c>
      <c r="Z39" s="31">
        <v>14</v>
      </c>
      <c r="AA39" s="31">
        <v>11</v>
      </c>
      <c r="AB39" s="31">
        <v>12</v>
      </c>
      <c r="AC39" s="31">
        <v>6</v>
      </c>
      <c r="AD39" s="31">
        <v>13</v>
      </c>
      <c r="AE39" s="31">
        <v>7</v>
      </c>
      <c r="AF39" s="31">
        <v>0</v>
      </c>
      <c r="AG39" s="32">
        <f t="shared" si="0"/>
        <v>16.401428571428571</v>
      </c>
      <c r="AH39" s="33">
        <f t="shared" si="3"/>
        <v>8.0714285714285712</v>
      </c>
      <c r="AI39" s="34">
        <v>8.33</v>
      </c>
      <c r="AJ39" s="34">
        <f t="shared" si="1"/>
        <v>7.5</v>
      </c>
      <c r="AK39" s="35">
        <f t="shared" si="2"/>
        <v>0.74551948051948047</v>
      </c>
      <c r="AL39" s="36"/>
      <c r="AM39" s="58">
        <f t="shared" si="4"/>
        <v>31</v>
      </c>
    </row>
    <row r="40" spans="1:39" ht="12" customHeight="1" x14ac:dyDescent="0.3">
      <c r="A40" s="46" t="s">
        <v>83</v>
      </c>
      <c r="B40" s="40" t="s">
        <v>53</v>
      </c>
      <c r="C40" s="29">
        <v>6</v>
      </c>
      <c r="D40" s="30">
        <v>79</v>
      </c>
      <c r="E40" s="31">
        <v>15</v>
      </c>
      <c r="F40" s="31">
        <v>11</v>
      </c>
      <c r="G40" s="31">
        <v>26</v>
      </c>
      <c r="H40" s="31">
        <v>22</v>
      </c>
      <c r="I40" s="31">
        <v>22</v>
      </c>
      <c r="J40" s="31">
        <v>18</v>
      </c>
      <c r="K40" s="31">
        <v>15</v>
      </c>
      <c r="L40" s="31">
        <v>32</v>
      </c>
      <c r="M40" s="31">
        <v>18</v>
      </c>
      <c r="N40" s="31">
        <v>20</v>
      </c>
      <c r="O40" s="31">
        <v>31</v>
      </c>
      <c r="P40" s="31">
        <v>19</v>
      </c>
      <c r="Q40" s="31">
        <v>17</v>
      </c>
      <c r="R40" s="31">
        <v>15</v>
      </c>
      <c r="S40" s="31">
        <v>15</v>
      </c>
      <c r="T40" s="31">
        <v>16</v>
      </c>
      <c r="U40" s="31">
        <v>23</v>
      </c>
      <c r="V40" s="31">
        <v>25</v>
      </c>
      <c r="W40" s="31">
        <v>13</v>
      </c>
      <c r="X40" s="31">
        <v>19</v>
      </c>
      <c r="Y40" s="31">
        <v>21</v>
      </c>
      <c r="Z40" s="31">
        <v>10</v>
      </c>
      <c r="AA40" s="31">
        <v>25</v>
      </c>
      <c r="AB40" s="31">
        <v>19</v>
      </c>
      <c r="AC40" s="31">
        <v>0</v>
      </c>
      <c r="AD40" s="31">
        <v>2</v>
      </c>
      <c r="AE40" s="31">
        <v>1</v>
      </c>
      <c r="AF40" s="31">
        <v>0</v>
      </c>
      <c r="AG40" s="32">
        <f t="shared" si="0"/>
        <v>16.785714285714285</v>
      </c>
      <c r="AH40" s="33">
        <f t="shared" si="3"/>
        <v>16.785714285714285</v>
      </c>
      <c r="AI40" s="34">
        <v>0</v>
      </c>
      <c r="AJ40" s="34">
        <f t="shared" si="1"/>
        <v>18.875</v>
      </c>
      <c r="AK40" s="35">
        <f t="shared" si="2"/>
        <v>0.76298701298701299</v>
      </c>
      <c r="AL40" s="36"/>
      <c r="AM40" s="58">
        <f t="shared" si="4"/>
        <v>79</v>
      </c>
    </row>
    <row r="41" spans="1:39" ht="12" customHeight="1" x14ac:dyDescent="0.3">
      <c r="A41" s="49" t="s">
        <v>84</v>
      </c>
      <c r="B41" s="28" t="s">
        <v>85</v>
      </c>
      <c r="C41" s="29">
        <v>6</v>
      </c>
      <c r="D41" s="30">
        <v>85</v>
      </c>
      <c r="E41" s="31">
        <v>33</v>
      </c>
      <c r="F41" s="31">
        <v>20</v>
      </c>
      <c r="G41" s="31">
        <v>30</v>
      </c>
      <c r="H41" s="31">
        <v>12</v>
      </c>
      <c r="I41" s="31">
        <v>25</v>
      </c>
      <c r="J41" s="31">
        <v>40</v>
      </c>
      <c r="K41" s="31">
        <v>33</v>
      </c>
      <c r="L41" s="31">
        <v>10</v>
      </c>
      <c r="M41" s="31">
        <v>16</v>
      </c>
      <c r="N41" s="31">
        <v>18</v>
      </c>
      <c r="O41" s="31">
        <v>43</v>
      </c>
      <c r="P41" s="31">
        <v>20</v>
      </c>
      <c r="Q41" s="31">
        <v>19</v>
      </c>
      <c r="R41" s="31">
        <v>5</v>
      </c>
      <c r="S41" s="31">
        <v>11</v>
      </c>
      <c r="T41" s="31">
        <v>10</v>
      </c>
      <c r="U41" s="31">
        <v>14</v>
      </c>
      <c r="V41" s="31">
        <v>0</v>
      </c>
      <c r="W41" s="31">
        <v>11</v>
      </c>
      <c r="X41" s="31">
        <v>37</v>
      </c>
      <c r="Y41" s="31">
        <v>1</v>
      </c>
      <c r="Z41" s="31">
        <v>14</v>
      </c>
      <c r="AA41" s="31">
        <v>28</v>
      </c>
      <c r="AB41" s="31">
        <v>0</v>
      </c>
      <c r="AC41" s="31">
        <v>10</v>
      </c>
      <c r="AD41" s="31">
        <v>0</v>
      </c>
      <c r="AE41" s="31">
        <v>5</v>
      </c>
      <c r="AF41" s="31">
        <v>9</v>
      </c>
      <c r="AG41" s="32">
        <f t="shared" si="0"/>
        <v>16.928571428571427</v>
      </c>
      <c r="AH41" s="33">
        <f t="shared" si="3"/>
        <v>16.928571428571427</v>
      </c>
      <c r="AI41" s="34">
        <v>0</v>
      </c>
      <c r="AJ41" s="34">
        <f t="shared" si="1"/>
        <v>17.75</v>
      </c>
      <c r="AK41" s="35">
        <f t="shared" si="2"/>
        <v>0.76948051948051943</v>
      </c>
      <c r="AL41" s="36"/>
      <c r="AM41" s="58">
        <f t="shared" si="4"/>
        <v>85</v>
      </c>
    </row>
    <row r="42" spans="1:39" ht="12" customHeight="1" x14ac:dyDescent="0.3">
      <c r="A42" s="26" t="s">
        <v>86</v>
      </c>
      <c r="B42" s="28" t="s">
        <v>32</v>
      </c>
      <c r="C42" s="29">
        <v>6</v>
      </c>
      <c r="D42" s="30">
        <v>36</v>
      </c>
      <c r="E42" s="31">
        <v>18</v>
      </c>
      <c r="F42" s="31">
        <v>0</v>
      </c>
      <c r="G42" s="31">
        <v>18</v>
      </c>
      <c r="H42" s="31">
        <v>6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4</v>
      </c>
      <c r="U42" s="31">
        <v>12</v>
      </c>
      <c r="V42" s="31">
        <v>12</v>
      </c>
      <c r="W42" s="31">
        <v>30</v>
      </c>
      <c r="X42" s="31">
        <v>0</v>
      </c>
      <c r="Y42" s="31">
        <v>12</v>
      </c>
      <c r="Z42" s="31">
        <v>18</v>
      </c>
      <c r="AA42" s="31">
        <v>0</v>
      </c>
      <c r="AB42" s="31">
        <v>12</v>
      </c>
      <c r="AC42" s="31">
        <v>18</v>
      </c>
      <c r="AD42" s="31">
        <v>12</v>
      </c>
      <c r="AE42" s="31">
        <v>0</v>
      </c>
      <c r="AF42" s="31">
        <v>12</v>
      </c>
      <c r="AG42" s="32">
        <f t="shared" si="0"/>
        <v>6.5714285714285712</v>
      </c>
      <c r="AH42" s="33">
        <f t="shared" si="3"/>
        <v>6.5714285714285712</v>
      </c>
      <c r="AI42" s="34">
        <v>0</v>
      </c>
      <c r="AJ42" s="34">
        <f t="shared" si="1"/>
        <v>0.5</v>
      </c>
      <c r="AK42" s="35">
        <f t="shared" si="2"/>
        <v>0.29870129870129869</v>
      </c>
      <c r="AL42" s="36"/>
      <c r="AM42" s="58">
        <f t="shared" si="4"/>
        <v>36</v>
      </c>
    </row>
    <row r="43" spans="1:39" ht="12" customHeight="1" x14ac:dyDescent="0.3">
      <c r="A43" s="26" t="s">
        <v>87</v>
      </c>
      <c r="B43" s="28" t="s">
        <v>32</v>
      </c>
      <c r="C43" s="29">
        <v>6</v>
      </c>
      <c r="D43" s="30">
        <v>9</v>
      </c>
      <c r="E43" s="31">
        <v>6</v>
      </c>
      <c r="F43" s="31">
        <v>4</v>
      </c>
      <c r="G43" s="31">
        <v>7</v>
      </c>
      <c r="H43" s="31">
        <v>7</v>
      </c>
      <c r="I43" s="31">
        <v>6</v>
      </c>
      <c r="J43" s="31">
        <v>4</v>
      </c>
      <c r="K43" s="31">
        <v>6</v>
      </c>
      <c r="L43" s="31">
        <v>11</v>
      </c>
      <c r="M43" s="31">
        <v>2</v>
      </c>
      <c r="N43" s="31">
        <v>6</v>
      </c>
      <c r="O43" s="31">
        <v>13</v>
      </c>
      <c r="P43" s="31">
        <v>5</v>
      </c>
      <c r="Q43" s="31">
        <v>5</v>
      </c>
      <c r="R43" s="31">
        <v>5</v>
      </c>
      <c r="S43" s="31">
        <v>10</v>
      </c>
      <c r="T43" s="31">
        <v>7</v>
      </c>
      <c r="U43" s="31">
        <v>8</v>
      </c>
      <c r="V43" s="31">
        <v>13</v>
      </c>
      <c r="W43" s="31">
        <v>14</v>
      </c>
      <c r="X43" s="31">
        <v>7</v>
      </c>
      <c r="Y43" s="31">
        <v>11</v>
      </c>
      <c r="Z43" s="31">
        <v>7</v>
      </c>
      <c r="AA43" s="31">
        <v>11</v>
      </c>
      <c r="AB43" s="31">
        <v>11</v>
      </c>
      <c r="AC43" s="31">
        <v>4</v>
      </c>
      <c r="AD43" s="31">
        <v>7</v>
      </c>
      <c r="AE43" s="31">
        <v>9</v>
      </c>
      <c r="AF43" s="31">
        <v>5</v>
      </c>
      <c r="AG43" s="32">
        <f t="shared" si="0"/>
        <v>7.5357142857142856</v>
      </c>
      <c r="AH43" s="33">
        <f t="shared" si="3"/>
        <v>7.5357142857142856</v>
      </c>
      <c r="AI43" s="34">
        <v>0</v>
      </c>
      <c r="AJ43" s="34">
        <f t="shared" si="1"/>
        <v>6.625</v>
      </c>
      <c r="AK43" s="35">
        <f t="shared" si="2"/>
        <v>0.34253246753246752</v>
      </c>
      <c r="AL43" s="38">
        <v>3</v>
      </c>
      <c r="AM43" s="58">
        <f t="shared" si="4"/>
        <v>12</v>
      </c>
    </row>
    <row r="44" spans="1:39" ht="12" customHeight="1" x14ac:dyDescent="0.3">
      <c r="A44" s="46" t="s">
        <v>88</v>
      </c>
      <c r="B44" s="39" t="s">
        <v>35</v>
      </c>
      <c r="C44" s="29">
        <v>6</v>
      </c>
      <c r="D44" s="30">
        <v>7</v>
      </c>
      <c r="E44" s="31">
        <v>0</v>
      </c>
      <c r="F44" s="31">
        <v>0</v>
      </c>
      <c r="G44" s="31">
        <v>26</v>
      </c>
      <c r="H44" s="31">
        <v>13</v>
      </c>
      <c r="I44" s="31">
        <v>1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37</v>
      </c>
      <c r="P44" s="31">
        <v>10</v>
      </c>
      <c r="Q44" s="31">
        <v>8</v>
      </c>
      <c r="R44" s="31">
        <v>5</v>
      </c>
      <c r="S44" s="31">
        <v>9</v>
      </c>
      <c r="T44" s="31">
        <v>12</v>
      </c>
      <c r="U44" s="31">
        <v>13</v>
      </c>
      <c r="V44" s="31">
        <v>12</v>
      </c>
      <c r="W44" s="31">
        <v>14</v>
      </c>
      <c r="X44" s="31">
        <v>11</v>
      </c>
      <c r="Y44" s="31">
        <v>10</v>
      </c>
      <c r="Z44" s="31">
        <v>16</v>
      </c>
      <c r="AA44" s="31">
        <v>8</v>
      </c>
      <c r="AB44" s="31">
        <v>12</v>
      </c>
      <c r="AC44" s="31">
        <v>12</v>
      </c>
      <c r="AD44" s="31">
        <v>3</v>
      </c>
      <c r="AE44" s="31">
        <v>6</v>
      </c>
      <c r="AF44" s="31">
        <v>14</v>
      </c>
      <c r="AG44" s="32">
        <f t="shared" si="0"/>
        <v>9</v>
      </c>
      <c r="AH44" s="33">
        <f t="shared" si="3"/>
        <v>9</v>
      </c>
      <c r="AI44" s="34">
        <v>0</v>
      </c>
      <c r="AJ44" s="34">
        <f t="shared" si="1"/>
        <v>10.125</v>
      </c>
      <c r="AK44" s="35">
        <f t="shared" si="2"/>
        <v>0.40909090909090912</v>
      </c>
      <c r="AL44" s="36">
        <v>6</v>
      </c>
      <c r="AM44" s="58">
        <f t="shared" si="4"/>
        <v>13</v>
      </c>
    </row>
    <row r="45" spans="1:39" ht="12" customHeight="1" x14ac:dyDescent="0.3">
      <c r="A45" s="46" t="s">
        <v>59</v>
      </c>
      <c r="B45" s="28" t="s">
        <v>89</v>
      </c>
      <c r="C45" s="29">
        <v>6</v>
      </c>
      <c r="D45" s="30">
        <v>9</v>
      </c>
      <c r="E45" s="31">
        <v>6</v>
      </c>
      <c r="F45" s="31">
        <v>2</v>
      </c>
      <c r="G45" s="31">
        <v>16</v>
      </c>
      <c r="H45" s="31">
        <v>7</v>
      </c>
      <c r="I45" s="31">
        <v>10</v>
      </c>
      <c r="J45" s="31">
        <v>6</v>
      </c>
      <c r="K45" s="31">
        <v>5</v>
      </c>
      <c r="L45" s="31">
        <v>4</v>
      </c>
      <c r="M45" s="31">
        <v>13</v>
      </c>
      <c r="N45" s="31">
        <v>7</v>
      </c>
      <c r="O45" s="31">
        <v>7</v>
      </c>
      <c r="P45" s="31">
        <v>11</v>
      </c>
      <c r="Q45" s="31">
        <v>8</v>
      </c>
      <c r="R45" s="31">
        <v>10</v>
      </c>
      <c r="S45" s="31">
        <v>5</v>
      </c>
      <c r="T45" s="31">
        <v>5</v>
      </c>
      <c r="U45" s="31">
        <v>5</v>
      </c>
      <c r="V45" s="31">
        <v>7</v>
      </c>
      <c r="W45" s="31">
        <v>6</v>
      </c>
      <c r="X45" s="31">
        <v>4</v>
      </c>
      <c r="Y45" s="31">
        <v>8</v>
      </c>
      <c r="Z45" s="31">
        <v>9</v>
      </c>
      <c r="AA45" s="31">
        <v>0</v>
      </c>
      <c r="AB45" s="31">
        <v>11</v>
      </c>
      <c r="AC45" s="31">
        <v>12</v>
      </c>
      <c r="AD45" s="31">
        <v>5</v>
      </c>
      <c r="AE45" s="31">
        <v>9</v>
      </c>
      <c r="AF45" s="31">
        <v>0</v>
      </c>
      <c r="AG45" s="32">
        <f t="shared" si="0"/>
        <v>7.0714285714285712</v>
      </c>
      <c r="AH45" s="33">
        <f t="shared" si="3"/>
        <v>7.0714285714285712</v>
      </c>
      <c r="AI45" s="34">
        <v>0</v>
      </c>
      <c r="AJ45" s="34">
        <f t="shared" si="1"/>
        <v>8.25</v>
      </c>
      <c r="AK45" s="35">
        <f t="shared" si="2"/>
        <v>0.3214285714285714</v>
      </c>
      <c r="AL45" s="36">
        <v>12</v>
      </c>
      <c r="AM45" s="58">
        <f t="shared" si="4"/>
        <v>21</v>
      </c>
    </row>
    <row r="46" spans="1:39" ht="12" customHeight="1" x14ac:dyDescent="0.3">
      <c r="A46" s="46" t="s">
        <v>90</v>
      </c>
      <c r="B46" s="39" t="s">
        <v>91</v>
      </c>
      <c r="C46" s="29">
        <v>6</v>
      </c>
      <c r="D46" s="30">
        <v>8</v>
      </c>
      <c r="E46" s="31">
        <v>0</v>
      </c>
      <c r="F46" s="31">
        <v>0</v>
      </c>
      <c r="G46" s="31">
        <v>4</v>
      </c>
      <c r="H46" s="31">
        <v>4</v>
      </c>
      <c r="I46" s="31">
        <v>4</v>
      </c>
      <c r="J46" s="31">
        <v>3</v>
      </c>
      <c r="K46" s="31">
        <v>0</v>
      </c>
      <c r="L46" s="31">
        <v>5</v>
      </c>
      <c r="M46" s="31">
        <v>0</v>
      </c>
      <c r="N46" s="31">
        <v>2</v>
      </c>
      <c r="O46" s="31">
        <v>3</v>
      </c>
      <c r="P46" s="31">
        <v>0</v>
      </c>
      <c r="Q46" s="31">
        <v>4</v>
      </c>
      <c r="R46" s="31">
        <v>1</v>
      </c>
      <c r="S46" s="31">
        <v>4</v>
      </c>
      <c r="T46" s="31">
        <v>9</v>
      </c>
      <c r="U46" s="31">
        <v>2</v>
      </c>
      <c r="V46" s="31">
        <v>2</v>
      </c>
      <c r="W46" s="31">
        <v>9</v>
      </c>
      <c r="X46" s="31">
        <v>5</v>
      </c>
      <c r="Y46" s="31">
        <v>9</v>
      </c>
      <c r="Z46" s="31">
        <v>6</v>
      </c>
      <c r="AA46" s="31">
        <v>12</v>
      </c>
      <c r="AB46" s="31">
        <v>0</v>
      </c>
      <c r="AC46" s="31">
        <v>3</v>
      </c>
      <c r="AD46" s="31">
        <v>11</v>
      </c>
      <c r="AE46" s="31">
        <v>8</v>
      </c>
      <c r="AF46" s="31">
        <v>8</v>
      </c>
      <c r="AG46" s="32">
        <f t="shared" si="0"/>
        <v>4.2142857142857144</v>
      </c>
      <c r="AH46" s="33">
        <f t="shared" si="3"/>
        <v>4.2142857142857144</v>
      </c>
      <c r="AI46" s="34">
        <v>0</v>
      </c>
      <c r="AJ46" s="34">
        <f t="shared" si="1"/>
        <v>2.875</v>
      </c>
      <c r="AK46" s="35">
        <f t="shared" si="2"/>
        <v>0.19155844155844157</v>
      </c>
      <c r="AL46" s="36"/>
      <c r="AM46" s="58">
        <f t="shared" si="4"/>
        <v>8</v>
      </c>
    </row>
    <row r="47" spans="1:39" ht="12" customHeight="1" x14ac:dyDescent="0.3">
      <c r="A47" s="46" t="s">
        <v>92</v>
      </c>
      <c r="B47" s="28" t="s">
        <v>89</v>
      </c>
      <c r="C47" s="29">
        <v>6</v>
      </c>
      <c r="D47" s="30">
        <v>0</v>
      </c>
      <c r="E47" s="31">
        <v>24</v>
      </c>
      <c r="F47" s="31">
        <v>44</v>
      </c>
      <c r="G47" s="31">
        <v>22</v>
      </c>
      <c r="H47" s="31">
        <v>6</v>
      </c>
      <c r="I47" s="31">
        <v>55</v>
      </c>
      <c r="J47" s="31">
        <v>20</v>
      </c>
      <c r="K47" s="31">
        <v>46</v>
      </c>
      <c r="L47" s="31">
        <v>39</v>
      </c>
      <c r="M47" s="31">
        <v>52</v>
      </c>
      <c r="N47" s="31">
        <v>45</v>
      </c>
      <c r="O47" s="31">
        <v>13</v>
      </c>
      <c r="P47" s="31">
        <v>18</v>
      </c>
      <c r="Q47" s="31">
        <v>37</v>
      </c>
      <c r="R47" s="31">
        <v>46</v>
      </c>
      <c r="S47" s="31">
        <v>28</v>
      </c>
      <c r="T47" s="31">
        <v>18</v>
      </c>
      <c r="U47" s="31">
        <v>37</v>
      </c>
      <c r="V47" s="31">
        <v>0</v>
      </c>
      <c r="W47" s="31">
        <v>0</v>
      </c>
      <c r="X47" s="31">
        <v>29</v>
      </c>
      <c r="Y47" s="31">
        <v>2</v>
      </c>
      <c r="Z47" s="31">
        <v>9</v>
      </c>
      <c r="AA47" s="31">
        <v>9</v>
      </c>
      <c r="AB47" s="31">
        <v>9</v>
      </c>
      <c r="AC47" s="31">
        <v>5</v>
      </c>
      <c r="AD47" s="31">
        <v>4</v>
      </c>
      <c r="AE47" s="31">
        <v>6</v>
      </c>
      <c r="AF47" s="31">
        <v>2</v>
      </c>
      <c r="AG47" s="32">
        <f t="shared" si="0"/>
        <v>22.321428571428573</v>
      </c>
      <c r="AH47" s="33">
        <f t="shared" si="3"/>
        <v>22.321428571428573</v>
      </c>
      <c r="AI47" s="34">
        <v>0</v>
      </c>
      <c r="AJ47" s="34">
        <f t="shared" si="1"/>
        <v>32.125</v>
      </c>
      <c r="AK47" s="35">
        <f t="shared" si="2"/>
        <v>1.0146103896103897</v>
      </c>
      <c r="AL47" s="36">
        <v>18</v>
      </c>
      <c r="AM47" s="58">
        <f t="shared" si="4"/>
        <v>18</v>
      </c>
    </row>
    <row r="48" spans="1:39" ht="12" customHeight="1" x14ac:dyDescent="0.3">
      <c r="A48" s="46" t="s">
        <v>93</v>
      </c>
      <c r="B48" s="28" t="s">
        <v>66</v>
      </c>
      <c r="C48" s="29">
        <v>6</v>
      </c>
      <c r="D48" s="30">
        <v>9</v>
      </c>
      <c r="E48" s="31">
        <v>0</v>
      </c>
      <c r="F48" s="31">
        <v>0</v>
      </c>
      <c r="G48" s="31">
        <v>1</v>
      </c>
      <c r="H48" s="31">
        <v>0</v>
      </c>
      <c r="I48" s="31">
        <v>4</v>
      </c>
      <c r="J48" s="31">
        <v>1</v>
      </c>
      <c r="K48" s="31">
        <v>2</v>
      </c>
      <c r="L48" s="31">
        <v>0</v>
      </c>
      <c r="M48" s="31">
        <v>2</v>
      </c>
      <c r="N48" s="31">
        <v>0</v>
      </c>
      <c r="O48" s="31">
        <v>22</v>
      </c>
      <c r="P48" s="31">
        <v>0</v>
      </c>
      <c r="Q48" s="31">
        <v>0</v>
      </c>
      <c r="R48" s="31">
        <v>16</v>
      </c>
      <c r="S48" s="31">
        <v>6</v>
      </c>
      <c r="T48" s="31">
        <v>0</v>
      </c>
      <c r="U48" s="31">
        <v>6</v>
      </c>
      <c r="V48" s="31">
        <v>12</v>
      </c>
      <c r="W48" s="31">
        <v>6</v>
      </c>
      <c r="X48" s="31">
        <v>6</v>
      </c>
      <c r="Y48" s="31">
        <v>0</v>
      </c>
      <c r="Z48" s="31">
        <v>6</v>
      </c>
      <c r="AA48" s="31">
        <v>12</v>
      </c>
      <c r="AB48" s="31">
        <v>6</v>
      </c>
      <c r="AC48" s="31">
        <v>7</v>
      </c>
      <c r="AD48" s="31">
        <v>0</v>
      </c>
      <c r="AE48" s="31">
        <v>8</v>
      </c>
      <c r="AF48" s="31">
        <v>0</v>
      </c>
      <c r="AG48" s="32">
        <f t="shared" si="0"/>
        <v>4.3928571428571432</v>
      </c>
      <c r="AH48" s="33">
        <f t="shared" si="3"/>
        <v>4.3928571428571432</v>
      </c>
      <c r="AI48" s="34">
        <v>0</v>
      </c>
      <c r="AJ48" s="34">
        <f t="shared" si="1"/>
        <v>5.75</v>
      </c>
      <c r="AK48" s="35">
        <f t="shared" si="2"/>
        <v>0.1996753246753247</v>
      </c>
      <c r="AL48" s="38">
        <v>2</v>
      </c>
      <c r="AM48" s="58">
        <f t="shared" si="4"/>
        <v>11</v>
      </c>
    </row>
    <row r="49" spans="1:39" ht="12" customHeight="1" x14ac:dyDescent="0.3">
      <c r="A49" s="26" t="s">
        <v>94</v>
      </c>
      <c r="B49" s="28" t="s">
        <v>32</v>
      </c>
      <c r="C49" s="29">
        <v>6</v>
      </c>
      <c r="D49" s="30">
        <v>21</v>
      </c>
      <c r="E49" s="31">
        <v>18</v>
      </c>
      <c r="F49" s="31">
        <v>0</v>
      </c>
      <c r="G49" s="31">
        <v>18</v>
      </c>
      <c r="H49" s="31">
        <v>6</v>
      </c>
      <c r="I49" s="31">
        <v>19</v>
      </c>
      <c r="J49" s="31">
        <v>0</v>
      </c>
      <c r="K49" s="31">
        <v>44</v>
      </c>
      <c r="L49" s="31">
        <v>18</v>
      </c>
      <c r="M49" s="31">
        <v>8</v>
      </c>
      <c r="N49" s="31">
        <v>36</v>
      </c>
      <c r="O49" s="31">
        <v>6</v>
      </c>
      <c r="P49" s="31">
        <v>24</v>
      </c>
      <c r="Q49" s="31">
        <v>46</v>
      </c>
      <c r="R49" s="31">
        <v>10</v>
      </c>
      <c r="S49" s="31">
        <v>18</v>
      </c>
      <c r="T49" s="31">
        <v>5</v>
      </c>
      <c r="U49" s="31">
        <v>17</v>
      </c>
      <c r="V49" s="31">
        <v>10</v>
      </c>
      <c r="W49" s="31">
        <v>0</v>
      </c>
      <c r="X49" s="31">
        <v>6</v>
      </c>
      <c r="Y49" s="31">
        <v>3</v>
      </c>
      <c r="Z49" s="31">
        <v>9</v>
      </c>
      <c r="AA49" s="31">
        <v>2</v>
      </c>
      <c r="AB49" s="31">
        <v>15</v>
      </c>
      <c r="AC49" s="31">
        <v>2</v>
      </c>
      <c r="AD49" s="31">
        <v>3</v>
      </c>
      <c r="AE49" s="31">
        <v>9</v>
      </c>
      <c r="AF49" s="31">
        <v>0</v>
      </c>
      <c r="AG49" s="32">
        <f t="shared" si="0"/>
        <v>16.571428571428569</v>
      </c>
      <c r="AH49" s="33">
        <f t="shared" si="3"/>
        <v>12.571428571428571</v>
      </c>
      <c r="AI49" s="41">
        <v>4</v>
      </c>
      <c r="AJ49" s="34">
        <f t="shared" si="1"/>
        <v>19.125</v>
      </c>
      <c r="AK49" s="35">
        <f t="shared" si="2"/>
        <v>0.75324675324675316</v>
      </c>
      <c r="AL49" s="36"/>
      <c r="AM49" s="58">
        <f t="shared" si="4"/>
        <v>21</v>
      </c>
    </row>
    <row r="50" spans="1:39" ht="12" customHeight="1" x14ac:dyDescent="0.3">
      <c r="A50" s="46" t="s">
        <v>95</v>
      </c>
      <c r="B50" s="28" t="s">
        <v>61</v>
      </c>
      <c r="C50" s="29">
        <v>6</v>
      </c>
      <c r="D50" s="30">
        <v>18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2</v>
      </c>
      <c r="U50" s="31">
        <v>0</v>
      </c>
      <c r="V50" s="31">
        <v>2</v>
      </c>
      <c r="W50" s="31">
        <v>2</v>
      </c>
      <c r="X50" s="31">
        <v>0</v>
      </c>
      <c r="Y50" s="31">
        <v>1</v>
      </c>
      <c r="Z50" s="31">
        <v>4</v>
      </c>
      <c r="AA50" s="31">
        <v>2</v>
      </c>
      <c r="AB50" s="31">
        <v>10</v>
      </c>
      <c r="AC50" s="31">
        <v>11</v>
      </c>
      <c r="AD50" s="31">
        <v>3</v>
      </c>
      <c r="AE50" s="31">
        <v>4</v>
      </c>
      <c r="AF50" s="31">
        <v>2</v>
      </c>
      <c r="AG50" s="32">
        <f t="shared" si="0"/>
        <v>19.535714285714285</v>
      </c>
      <c r="AH50" s="33">
        <f t="shared" si="3"/>
        <v>1.5357142857142858</v>
      </c>
      <c r="AI50" s="34">
        <v>18</v>
      </c>
      <c r="AJ50" s="34">
        <f t="shared" si="1"/>
        <v>0.25</v>
      </c>
      <c r="AK50" s="35">
        <f t="shared" si="2"/>
        <v>0.88798701298701299</v>
      </c>
      <c r="AL50" s="36">
        <v>66</v>
      </c>
      <c r="AM50" s="58">
        <f t="shared" si="4"/>
        <v>84</v>
      </c>
    </row>
    <row r="51" spans="1:39" ht="12" customHeight="1" x14ac:dyDescent="0.3">
      <c r="A51" s="26" t="s">
        <v>96</v>
      </c>
      <c r="B51" s="28" t="s">
        <v>46</v>
      </c>
      <c r="C51" s="29">
        <v>6</v>
      </c>
      <c r="D51" s="30">
        <v>9</v>
      </c>
      <c r="E51" s="31">
        <v>2</v>
      </c>
      <c r="F51" s="31">
        <v>6</v>
      </c>
      <c r="G51" s="31">
        <v>13</v>
      </c>
      <c r="H51" s="31">
        <v>0</v>
      </c>
      <c r="I51" s="31">
        <v>4</v>
      </c>
      <c r="J51" s="31">
        <v>12</v>
      </c>
      <c r="K51" s="31">
        <v>0</v>
      </c>
      <c r="L51" s="31">
        <v>3</v>
      </c>
      <c r="M51" s="31">
        <v>3</v>
      </c>
      <c r="N51" s="31">
        <v>14</v>
      </c>
      <c r="O51" s="31">
        <v>0</v>
      </c>
      <c r="P51" s="31">
        <v>8</v>
      </c>
      <c r="Q51" s="31">
        <v>3</v>
      </c>
      <c r="R51" s="31">
        <v>6</v>
      </c>
      <c r="S51" s="31">
        <v>4</v>
      </c>
      <c r="T51" s="31">
        <v>10</v>
      </c>
      <c r="U51" s="31">
        <v>2</v>
      </c>
      <c r="V51" s="31">
        <v>2</v>
      </c>
      <c r="W51" s="31">
        <v>10</v>
      </c>
      <c r="X51" s="31">
        <v>3</v>
      </c>
      <c r="Y51" s="31">
        <v>6</v>
      </c>
      <c r="Z51" s="31">
        <v>5</v>
      </c>
      <c r="AA51" s="31">
        <v>11</v>
      </c>
      <c r="AB51" s="31">
        <v>2</v>
      </c>
      <c r="AC51" s="31">
        <v>6</v>
      </c>
      <c r="AD51" s="31">
        <v>0</v>
      </c>
      <c r="AE51" s="31">
        <v>9</v>
      </c>
      <c r="AF51" s="31">
        <v>0</v>
      </c>
      <c r="AG51" s="32">
        <f t="shared" si="0"/>
        <v>5.1428571428571432</v>
      </c>
      <c r="AH51" s="33">
        <f t="shared" si="3"/>
        <v>5.1428571428571432</v>
      </c>
      <c r="AI51" s="34">
        <v>0</v>
      </c>
      <c r="AJ51" s="34">
        <f t="shared" si="1"/>
        <v>6</v>
      </c>
      <c r="AK51" s="35">
        <f t="shared" si="2"/>
        <v>0.23376623376623379</v>
      </c>
      <c r="AL51" s="36"/>
      <c r="AM51" s="58">
        <f t="shared" si="4"/>
        <v>9</v>
      </c>
    </row>
    <row r="52" spans="1:39" ht="12" customHeight="1" x14ac:dyDescent="0.3">
      <c r="A52" s="46" t="s">
        <v>97</v>
      </c>
      <c r="B52" s="28" t="s">
        <v>32</v>
      </c>
      <c r="C52" s="29">
        <v>6</v>
      </c>
      <c r="D52" s="30">
        <v>6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24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2">
        <f t="shared" si="0"/>
        <v>0.8571428571428571</v>
      </c>
      <c r="AH52" s="33">
        <f t="shared" si="3"/>
        <v>0.8571428571428571</v>
      </c>
      <c r="AI52" s="34">
        <v>0</v>
      </c>
      <c r="AJ52" s="34">
        <f t="shared" si="1"/>
        <v>0</v>
      </c>
      <c r="AK52" s="35">
        <f t="shared" si="2"/>
        <v>3.896103896103896E-2</v>
      </c>
      <c r="AL52" s="38">
        <v>18</v>
      </c>
      <c r="AM52" s="58">
        <f t="shared" si="4"/>
        <v>24</v>
      </c>
    </row>
    <row r="53" spans="1:39" ht="12" customHeight="1" x14ac:dyDescent="0.3">
      <c r="A53" s="26" t="s">
        <v>98</v>
      </c>
      <c r="B53" s="28" t="s">
        <v>32</v>
      </c>
      <c r="C53" s="29">
        <v>6</v>
      </c>
      <c r="D53" s="30">
        <v>35</v>
      </c>
      <c r="E53" s="31">
        <v>0</v>
      </c>
      <c r="F53" s="31">
        <v>6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8</v>
      </c>
      <c r="Q53" s="31">
        <v>0</v>
      </c>
      <c r="R53" s="31">
        <v>0</v>
      </c>
      <c r="S53" s="31">
        <v>0</v>
      </c>
      <c r="T53" s="31">
        <v>2</v>
      </c>
      <c r="U53" s="31">
        <v>9</v>
      </c>
      <c r="V53" s="31">
        <v>6</v>
      </c>
      <c r="W53" s="31">
        <v>6</v>
      </c>
      <c r="X53" s="31">
        <v>4</v>
      </c>
      <c r="Y53" s="31">
        <v>-6</v>
      </c>
      <c r="Z53" s="31">
        <v>0</v>
      </c>
      <c r="AA53" s="31">
        <v>0</v>
      </c>
      <c r="AB53" s="31">
        <v>16</v>
      </c>
      <c r="AC53" s="31">
        <v>4</v>
      </c>
      <c r="AD53" s="31">
        <v>0</v>
      </c>
      <c r="AE53" s="31">
        <v>4</v>
      </c>
      <c r="AF53" s="31">
        <v>0</v>
      </c>
      <c r="AG53" s="32">
        <f t="shared" si="0"/>
        <v>2.1071428571428572</v>
      </c>
      <c r="AH53" s="33">
        <f t="shared" si="3"/>
        <v>2.1071428571428572</v>
      </c>
      <c r="AI53" s="34">
        <v>0</v>
      </c>
      <c r="AJ53" s="34">
        <f t="shared" si="1"/>
        <v>1.25</v>
      </c>
      <c r="AK53" s="35">
        <f t="shared" si="2"/>
        <v>9.5779220779220783E-2</v>
      </c>
      <c r="AL53" s="36"/>
      <c r="AM53" s="58">
        <f t="shared" si="4"/>
        <v>35</v>
      </c>
    </row>
    <row r="54" spans="1:39" ht="12" customHeight="1" x14ac:dyDescent="0.3">
      <c r="A54" s="46" t="s">
        <v>99</v>
      </c>
      <c r="B54" s="28" t="s">
        <v>50</v>
      </c>
      <c r="C54" s="29">
        <v>6</v>
      </c>
      <c r="D54" s="30">
        <v>0</v>
      </c>
      <c r="E54" s="31">
        <v>6</v>
      </c>
      <c r="F54" s="31">
        <v>8</v>
      </c>
      <c r="G54" s="31">
        <v>9</v>
      </c>
      <c r="H54" s="31">
        <v>8</v>
      </c>
      <c r="I54" s="31">
        <v>8</v>
      </c>
      <c r="J54" s="31">
        <v>7</v>
      </c>
      <c r="K54" s="31">
        <v>8</v>
      </c>
      <c r="L54" s="31">
        <v>8</v>
      </c>
      <c r="M54" s="31">
        <v>7</v>
      </c>
      <c r="N54" s="31">
        <v>1</v>
      </c>
      <c r="O54" s="31">
        <v>2</v>
      </c>
      <c r="P54" s="31">
        <v>8</v>
      </c>
      <c r="Q54" s="31">
        <v>7</v>
      </c>
      <c r="R54" s="31">
        <v>4</v>
      </c>
      <c r="S54" s="31">
        <v>6</v>
      </c>
      <c r="T54" s="31">
        <v>2</v>
      </c>
      <c r="U54" s="31">
        <v>5</v>
      </c>
      <c r="V54" s="31">
        <v>2</v>
      </c>
      <c r="W54" s="31">
        <v>4</v>
      </c>
      <c r="X54" s="31">
        <v>3</v>
      </c>
      <c r="Y54" s="31">
        <v>4</v>
      </c>
      <c r="Z54" s="31">
        <v>5</v>
      </c>
      <c r="AA54" s="31">
        <v>4</v>
      </c>
      <c r="AB54" s="31">
        <v>1</v>
      </c>
      <c r="AC54" s="31">
        <v>2</v>
      </c>
      <c r="AD54" s="31">
        <v>8</v>
      </c>
      <c r="AE54" s="31">
        <v>8</v>
      </c>
      <c r="AF54" s="31">
        <v>3</v>
      </c>
      <c r="AG54" s="32">
        <f t="shared" si="0"/>
        <v>5.2857142857142856</v>
      </c>
      <c r="AH54" s="33">
        <f t="shared" si="3"/>
        <v>5.2857142857142856</v>
      </c>
      <c r="AI54" s="34">
        <v>0</v>
      </c>
      <c r="AJ54" s="34">
        <f t="shared" si="1"/>
        <v>4.625</v>
      </c>
      <c r="AK54" s="35">
        <f t="shared" si="2"/>
        <v>0.24025974025974026</v>
      </c>
      <c r="AL54" s="36"/>
      <c r="AM54" s="58">
        <f t="shared" si="4"/>
        <v>0</v>
      </c>
    </row>
    <row r="55" spans="1:39" ht="12" customHeight="1" x14ac:dyDescent="0.3">
      <c r="A55" s="26" t="s">
        <v>100</v>
      </c>
      <c r="B55" s="39" t="s">
        <v>101</v>
      </c>
      <c r="C55" s="29">
        <v>6</v>
      </c>
      <c r="D55" s="30">
        <v>0</v>
      </c>
      <c r="E55" s="31">
        <v>0</v>
      </c>
      <c r="F55" s="31">
        <v>0</v>
      </c>
      <c r="G55" s="31">
        <v>16</v>
      </c>
      <c r="H55" s="31">
        <v>9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17</v>
      </c>
      <c r="P55" s="31">
        <v>5</v>
      </c>
      <c r="Q55" s="31">
        <v>0</v>
      </c>
      <c r="R55" s="31">
        <v>1</v>
      </c>
      <c r="S55" s="31">
        <v>7</v>
      </c>
      <c r="T55" s="31">
        <v>10</v>
      </c>
      <c r="U55" s="31">
        <v>10</v>
      </c>
      <c r="V55" s="31">
        <v>6</v>
      </c>
      <c r="W55" s="31">
        <v>10</v>
      </c>
      <c r="X55" s="31">
        <v>3</v>
      </c>
      <c r="Y55" s="31">
        <v>3</v>
      </c>
      <c r="Z55" s="31">
        <v>3</v>
      </c>
      <c r="AA55" s="31">
        <v>10</v>
      </c>
      <c r="AB55" s="31">
        <v>7</v>
      </c>
      <c r="AC55" s="31">
        <v>0</v>
      </c>
      <c r="AD55" s="31">
        <v>4</v>
      </c>
      <c r="AE55" s="31">
        <v>0</v>
      </c>
      <c r="AF55" s="31">
        <v>3</v>
      </c>
      <c r="AG55" s="32">
        <f t="shared" si="0"/>
        <v>4.4285714285714288</v>
      </c>
      <c r="AH55" s="33">
        <f t="shared" si="3"/>
        <v>4.4285714285714288</v>
      </c>
      <c r="AI55" s="34">
        <v>0</v>
      </c>
      <c r="AJ55" s="34">
        <f t="shared" si="1"/>
        <v>5</v>
      </c>
      <c r="AK55" s="35">
        <f t="shared" si="2"/>
        <v>0.20129870129870131</v>
      </c>
      <c r="AL55" s="36"/>
      <c r="AM55" s="58">
        <f t="shared" si="4"/>
        <v>0</v>
      </c>
    </row>
    <row r="56" spans="1:39" ht="12" customHeight="1" x14ac:dyDescent="0.3">
      <c r="A56" s="46" t="s">
        <v>102</v>
      </c>
      <c r="B56" s="28" t="s">
        <v>61</v>
      </c>
      <c r="C56" s="29">
        <v>6</v>
      </c>
      <c r="D56" s="30">
        <v>7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2</v>
      </c>
      <c r="U56" s="31">
        <v>0</v>
      </c>
      <c r="V56" s="31">
        <v>0</v>
      </c>
      <c r="W56" s="31">
        <v>0</v>
      </c>
      <c r="X56" s="31">
        <v>0</v>
      </c>
      <c r="Y56" s="31">
        <v>1</v>
      </c>
      <c r="Z56" s="31">
        <v>2</v>
      </c>
      <c r="AA56" s="31">
        <v>1</v>
      </c>
      <c r="AB56" s="31">
        <v>10</v>
      </c>
      <c r="AC56" s="31">
        <v>6</v>
      </c>
      <c r="AD56" s="31">
        <v>0</v>
      </c>
      <c r="AE56" s="31">
        <v>4</v>
      </c>
      <c r="AF56" s="31">
        <v>2</v>
      </c>
      <c r="AG56" s="32">
        <f t="shared" si="0"/>
        <v>9</v>
      </c>
      <c r="AH56" s="33">
        <f t="shared" si="3"/>
        <v>1</v>
      </c>
      <c r="AI56" s="34">
        <v>8</v>
      </c>
      <c r="AJ56" s="34">
        <f t="shared" si="1"/>
        <v>0.25</v>
      </c>
      <c r="AK56" s="35">
        <f t="shared" si="2"/>
        <v>0.40909090909090912</v>
      </c>
      <c r="AL56" s="36">
        <v>30</v>
      </c>
      <c r="AM56" s="58">
        <f t="shared" si="4"/>
        <v>37</v>
      </c>
    </row>
    <row r="57" spans="1:39" ht="12" customHeight="1" x14ac:dyDescent="0.3">
      <c r="A57" s="46" t="s">
        <v>103</v>
      </c>
      <c r="B57" s="40" t="s">
        <v>104</v>
      </c>
      <c r="C57" s="29">
        <v>6</v>
      </c>
      <c r="D57" s="30">
        <v>13</v>
      </c>
      <c r="E57" s="31">
        <v>3</v>
      </c>
      <c r="F57" s="31">
        <v>0</v>
      </c>
      <c r="G57" s="31">
        <v>2</v>
      </c>
      <c r="H57" s="31">
        <v>0</v>
      </c>
      <c r="I57" s="31">
        <v>6</v>
      </c>
      <c r="J57" s="31">
        <v>3</v>
      </c>
      <c r="K57" s="31">
        <v>0</v>
      </c>
      <c r="L57" s="31">
        <v>18</v>
      </c>
      <c r="M57" s="31">
        <v>4</v>
      </c>
      <c r="N57" s="31">
        <v>1</v>
      </c>
      <c r="O57" s="31">
        <v>9</v>
      </c>
      <c r="P57" s="31">
        <v>7</v>
      </c>
      <c r="Q57" s="31">
        <v>6</v>
      </c>
      <c r="R57" s="31">
        <v>6</v>
      </c>
      <c r="S57" s="31">
        <v>4</v>
      </c>
      <c r="T57" s="31">
        <v>0</v>
      </c>
      <c r="U57" s="31">
        <v>2</v>
      </c>
      <c r="V57" s="31">
        <v>6</v>
      </c>
      <c r="W57" s="31">
        <v>5</v>
      </c>
      <c r="X57" s="31">
        <v>2</v>
      </c>
      <c r="Y57" s="31">
        <v>4</v>
      </c>
      <c r="Z57" s="31">
        <v>6</v>
      </c>
      <c r="AA57" s="31">
        <v>14</v>
      </c>
      <c r="AB57" s="31">
        <v>0</v>
      </c>
      <c r="AC57" s="31">
        <v>0</v>
      </c>
      <c r="AD57" s="31">
        <v>3</v>
      </c>
      <c r="AE57" s="31">
        <v>3</v>
      </c>
      <c r="AF57" s="31">
        <v>3</v>
      </c>
      <c r="AG57" s="32">
        <f t="shared" si="0"/>
        <v>4.1785714285714288</v>
      </c>
      <c r="AH57" s="33">
        <f t="shared" si="3"/>
        <v>4.1785714285714288</v>
      </c>
      <c r="AI57" s="34">
        <v>0</v>
      </c>
      <c r="AJ57" s="34">
        <f t="shared" si="1"/>
        <v>4.625</v>
      </c>
      <c r="AK57" s="35">
        <f t="shared" si="2"/>
        <v>0.18993506493506496</v>
      </c>
      <c r="AL57" s="42">
        <v>18</v>
      </c>
      <c r="AM57" s="58">
        <f t="shared" si="4"/>
        <v>31</v>
      </c>
    </row>
    <row r="58" spans="1:39" ht="12" customHeight="1" x14ac:dyDescent="0.3">
      <c r="A58" s="46" t="s">
        <v>105</v>
      </c>
      <c r="B58" s="28" t="s">
        <v>46</v>
      </c>
      <c r="C58" s="29">
        <v>6</v>
      </c>
      <c r="D58" s="30">
        <v>13</v>
      </c>
      <c r="E58" s="31">
        <v>0</v>
      </c>
      <c r="F58" s="31">
        <v>0</v>
      </c>
      <c r="G58" s="31">
        <v>0</v>
      </c>
      <c r="H58" s="31">
        <v>3</v>
      </c>
      <c r="I58" s="31">
        <v>0</v>
      </c>
      <c r="J58" s="31">
        <v>0</v>
      </c>
      <c r="K58" s="31">
        <v>3</v>
      </c>
      <c r="L58" s="31">
        <v>0</v>
      </c>
      <c r="M58" s="31">
        <v>0</v>
      </c>
      <c r="N58" s="31">
        <v>4</v>
      </c>
      <c r="O58" s="31">
        <v>0</v>
      </c>
      <c r="P58" s="31">
        <v>0</v>
      </c>
      <c r="Q58" s="31">
        <v>3</v>
      </c>
      <c r="R58" s="31">
        <v>0</v>
      </c>
      <c r="S58" s="31">
        <v>0</v>
      </c>
      <c r="T58" s="31">
        <v>1</v>
      </c>
      <c r="U58" s="31">
        <v>2</v>
      </c>
      <c r="V58" s="31">
        <v>1</v>
      </c>
      <c r="W58" s="31">
        <v>2</v>
      </c>
      <c r="X58" s="31">
        <v>6</v>
      </c>
      <c r="Y58" s="31">
        <v>0</v>
      </c>
      <c r="Z58" s="31">
        <v>0</v>
      </c>
      <c r="AA58" s="31">
        <v>6</v>
      </c>
      <c r="AB58" s="31">
        <v>6</v>
      </c>
      <c r="AC58" s="31">
        <v>1</v>
      </c>
      <c r="AD58" s="31">
        <v>4</v>
      </c>
      <c r="AE58" s="31">
        <v>3</v>
      </c>
      <c r="AF58" s="31">
        <v>0</v>
      </c>
      <c r="AG58" s="32">
        <f t="shared" si="0"/>
        <v>3.6071428571428572</v>
      </c>
      <c r="AH58" s="33">
        <f t="shared" si="3"/>
        <v>1.6071428571428572</v>
      </c>
      <c r="AI58" s="34">
        <v>2</v>
      </c>
      <c r="AJ58" s="34">
        <f t="shared" si="1"/>
        <v>1</v>
      </c>
      <c r="AK58" s="35">
        <f t="shared" si="2"/>
        <v>0.16396103896103897</v>
      </c>
      <c r="AL58" s="36"/>
      <c r="AM58" s="58">
        <f t="shared" si="4"/>
        <v>13</v>
      </c>
    </row>
    <row r="59" spans="1:39" ht="12" customHeight="1" x14ac:dyDescent="0.3">
      <c r="A59" s="46" t="s">
        <v>106</v>
      </c>
      <c r="B59" s="28" t="s">
        <v>107</v>
      </c>
      <c r="C59" s="29">
        <v>6</v>
      </c>
      <c r="D59" s="30">
        <v>13</v>
      </c>
      <c r="E59" s="31">
        <v>12</v>
      </c>
      <c r="F59" s="31">
        <v>10</v>
      </c>
      <c r="G59" s="31">
        <v>10</v>
      </c>
      <c r="H59" s="31">
        <v>9</v>
      </c>
      <c r="I59" s="31">
        <v>1</v>
      </c>
      <c r="J59" s="31">
        <v>11</v>
      </c>
      <c r="K59" s="31">
        <v>11</v>
      </c>
      <c r="L59" s="31">
        <v>8</v>
      </c>
      <c r="M59" s="31">
        <v>14</v>
      </c>
      <c r="N59" s="31">
        <v>4</v>
      </c>
      <c r="O59" s="31">
        <v>2</v>
      </c>
      <c r="P59" s="31">
        <v>14</v>
      </c>
      <c r="Q59" s="31">
        <v>9</v>
      </c>
      <c r="R59" s="31">
        <v>6</v>
      </c>
      <c r="S59" s="31">
        <v>2</v>
      </c>
      <c r="T59" s="31">
        <v>8</v>
      </c>
      <c r="U59" s="31">
        <v>8</v>
      </c>
      <c r="V59" s="31">
        <v>3</v>
      </c>
      <c r="W59" s="31">
        <v>9</v>
      </c>
      <c r="X59" s="31">
        <v>2</v>
      </c>
      <c r="Y59" s="31">
        <v>2</v>
      </c>
      <c r="Z59" s="31">
        <v>10</v>
      </c>
      <c r="AA59" s="31">
        <v>5</v>
      </c>
      <c r="AB59" s="31">
        <v>4</v>
      </c>
      <c r="AC59" s="31">
        <v>0</v>
      </c>
      <c r="AD59" s="31">
        <v>4</v>
      </c>
      <c r="AE59" s="31">
        <v>6</v>
      </c>
      <c r="AF59" s="31">
        <v>0</v>
      </c>
      <c r="AG59" s="32">
        <f t="shared" si="0"/>
        <v>6.5714285714285712</v>
      </c>
      <c r="AH59" s="33">
        <f t="shared" si="3"/>
        <v>6.5714285714285712</v>
      </c>
      <c r="AI59" s="34">
        <v>0</v>
      </c>
      <c r="AJ59" s="34">
        <f t="shared" si="1"/>
        <v>7.375</v>
      </c>
      <c r="AK59" s="35">
        <f t="shared" si="2"/>
        <v>0.29870129870129869</v>
      </c>
      <c r="AL59" s="36"/>
      <c r="AM59" s="58">
        <f t="shared" si="4"/>
        <v>13</v>
      </c>
    </row>
    <row r="60" spans="1:39" ht="12" customHeight="1" x14ac:dyDescent="0.3">
      <c r="A60" s="46" t="s">
        <v>108</v>
      </c>
      <c r="B60" s="28" t="s">
        <v>109</v>
      </c>
      <c r="C60" s="29">
        <v>12</v>
      </c>
      <c r="D60" s="30">
        <v>32</v>
      </c>
      <c r="E60" s="31">
        <v>9</v>
      </c>
      <c r="F60" s="31">
        <v>1</v>
      </c>
      <c r="G60" s="31">
        <v>3</v>
      </c>
      <c r="H60" s="31">
        <v>5</v>
      </c>
      <c r="I60" s="31">
        <v>2</v>
      </c>
      <c r="J60" s="31">
        <v>7</v>
      </c>
      <c r="K60" s="31">
        <v>14</v>
      </c>
      <c r="L60" s="31">
        <v>2</v>
      </c>
      <c r="M60" s="31">
        <v>13</v>
      </c>
      <c r="N60" s="31">
        <v>12</v>
      </c>
      <c r="O60" s="31">
        <v>3</v>
      </c>
      <c r="P60" s="31">
        <v>12</v>
      </c>
      <c r="Q60" s="31">
        <v>8</v>
      </c>
      <c r="R60" s="31">
        <v>4</v>
      </c>
      <c r="S60" s="31">
        <v>5</v>
      </c>
      <c r="T60" s="31">
        <v>4</v>
      </c>
      <c r="U60" s="31">
        <v>8</v>
      </c>
      <c r="V60" s="31">
        <v>0</v>
      </c>
      <c r="W60" s="31">
        <v>2</v>
      </c>
      <c r="X60" s="31">
        <v>1</v>
      </c>
      <c r="Y60" s="31">
        <v>7</v>
      </c>
      <c r="Z60" s="31">
        <v>4</v>
      </c>
      <c r="AA60" s="31">
        <v>12</v>
      </c>
      <c r="AB60" s="31">
        <v>0</v>
      </c>
      <c r="AC60" s="31">
        <v>0</v>
      </c>
      <c r="AD60" s="31">
        <v>3</v>
      </c>
      <c r="AE60" s="31">
        <v>3</v>
      </c>
      <c r="AF60" s="31">
        <v>0</v>
      </c>
      <c r="AG60" s="32">
        <f t="shared" si="0"/>
        <v>5.1428571428571432</v>
      </c>
      <c r="AH60" s="33">
        <f t="shared" si="3"/>
        <v>5.1428571428571432</v>
      </c>
      <c r="AI60" s="34">
        <v>0</v>
      </c>
      <c r="AJ60" s="34">
        <f t="shared" si="1"/>
        <v>7.625</v>
      </c>
      <c r="AK60" s="35">
        <f t="shared" si="2"/>
        <v>0.23376623376623379</v>
      </c>
      <c r="AL60" s="36"/>
      <c r="AM60" s="58">
        <f t="shared" si="4"/>
        <v>32</v>
      </c>
    </row>
    <row r="61" spans="1:39" ht="12" customHeight="1" x14ac:dyDescent="0.3">
      <c r="A61" s="46" t="s">
        <v>110</v>
      </c>
      <c r="B61" s="28" t="s">
        <v>80</v>
      </c>
      <c r="C61" s="29">
        <v>6</v>
      </c>
      <c r="D61" s="30">
        <v>35</v>
      </c>
      <c r="E61" s="37">
        <v>4</v>
      </c>
      <c r="F61" s="31">
        <v>2</v>
      </c>
      <c r="G61" s="31">
        <v>7</v>
      </c>
      <c r="H61" s="31">
        <v>12</v>
      </c>
      <c r="I61" s="31">
        <v>4</v>
      </c>
      <c r="J61" s="31">
        <v>0</v>
      </c>
      <c r="K61" s="31">
        <v>2</v>
      </c>
      <c r="L61" s="31">
        <v>6</v>
      </c>
      <c r="M61" s="31">
        <v>4</v>
      </c>
      <c r="N61" s="31">
        <v>0</v>
      </c>
      <c r="O61" s="31">
        <v>8</v>
      </c>
      <c r="P61" s="31">
        <v>1</v>
      </c>
      <c r="Q61" s="31">
        <v>4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3</v>
      </c>
      <c r="X61" s="31">
        <v>0</v>
      </c>
      <c r="Y61" s="31">
        <v>0</v>
      </c>
      <c r="Z61" s="31">
        <v>5</v>
      </c>
      <c r="AA61" s="31">
        <v>3</v>
      </c>
      <c r="AB61" s="31">
        <v>1</v>
      </c>
      <c r="AC61" s="31">
        <v>6</v>
      </c>
      <c r="AD61" s="31">
        <v>5</v>
      </c>
      <c r="AE61" s="31">
        <v>3</v>
      </c>
      <c r="AF61" s="31">
        <v>0</v>
      </c>
      <c r="AG61" s="32">
        <f t="shared" si="0"/>
        <v>19.517142857142858</v>
      </c>
      <c r="AH61" s="33">
        <f t="shared" si="3"/>
        <v>2.8571428571428572</v>
      </c>
      <c r="AI61" s="34">
        <v>16.66</v>
      </c>
      <c r="AJ61" s="34">
        <f t="shared" si="1"/>
        <v>2.125</v>
      </c>
      <c r="AK61" s="35">
        <f t="shared" si="2"/>
        <v>0.88714285714285712</v>
      </c>
      <c r="AL61" s="36">
        <v>24</v>
      </c>
      <c r="AM61" s="58">
        <f t="shared" si="4"/>
        <v>59</v>
      </c>
    </row>
    <row r="62" spans="1:39" ht="12" customHeight="1" thickBot="1" x14ac:dyDescent="0.35">
      <c r="A62" s="50" t="s">
        <v>111</v>
      </c>
      <c r="B62" s="28" t="s">
        <v>35</v>
      </c>
      <c r="C62" s="29">
        <v>6</v>
      </c>
      <c r="D62" s="30">
        <v>18</v>
      </c>
      <c r="E62" s="31">
        <v>1</v>
      </c>
      <c r="F62" s="31">
        <v>1</v>
      </c>
      <c r="G62" s="31">
        <v>8</v>
      </c>
      <c r="H62" s="31">
        <v>7</v>
      </c>
      <c r="I62" s="31">
        <v>16</v>
      </c>
      <c r="J62" s="31">
        <v>5</v>
      </c>
      <c r="K62" s="31">
        <v>2</v>
      </c>
      <c r="L62" s="31">
        <v>2</v>
      </c>
      <c r="M62" s="31">
        <v>2</v>
      </c>
      <c r="N62" s="31">
        <v>4</v>
      </c>
      <c r="O62" s="31">
        <v>3</v>
      </c>
      <c r="P62" s="31">
        <v>4</v>
      </c>
      <c r="Q62" s="31">
        <v>0</v>
      </c>
      <c r="R62" s="31">
        <v>7</v>
      </c>
      <c r="S62" s="31">
        <v>17</v>
      </c>
      <c r="T62" s="31">
        <v>12</v>
      </c>
      <c r="U62" s="31">
        <v>5</v>
      </c>
      <c r="V62" s="31">
        <v>10</v>
      </c>
      <c r="W62" s="31">
        <v>8</v>
      </c>
      <c r="X62" s="31">
        <v>10</v>
      </c>
      <c r="Y62" s="31">
        <v>4</v>
      </c>
      <c r="Z62" s="31">
        <v>7</v>
      </c>
      <c r="AA62" s="31">
        <v>4</v>
      </c>
      <c r="AB62" s="31">
        <v>3</v>
      </c>
      <c r="AC62" s="31">
        <v>4</v>
      </c>
      <c r="AD62" s="31">
        <v>3</v>
      </c>
      <c r="AE62" s="31">
        <v>3</v>
      </c>
      <c r="AF62" s="31">
        <v>0</v>
      </c>
      <c r="AG62" s="32">
        <f t="shared" si="0"/>
        <v>5.4285714285714288</v>
      </c>
      <c r="AH62" s="33">
        <f t="shared" si="3"/>
        <v>5.4285714285714288</v>
      </c>
      <c r="AI62" s="34">
        <v>0</v>
      </c>
      <c r="AJ62" s="34">
        <f t="shared" si="1"/>
        <v>6.125</v>
      </c>
      <c r="AK62" s="35">
        <f t="shared" si="2"/>
        <v>0.24675324675324675</v>
      </c>
      <c r="AL62" s="36"/>
      <c r="AM62" s="58">
        <f t="shared" si="4"/>
        <v>18</v>
      </c>
    </row>
    <row r="63" spans="1:39" ht="12" customHeight="1" thickBot="1" x14ac:dyDescent="0.35">
      <c r="A63" s="50" t="s">
        <v>112</v>
      </c>
      <c r="B63" s="28" t="s">
        <v>50</v>
      </c>
      <c r="C63" s="29">
        <v>6</v>
      </c>
      <c r="D63" s="30">
        <v>13</v>
      </c>
      <c r="E63" s="31">
        <v>0</v>
      </c>
      <c r="F63" s="31">
        <v>2</v>
      </c>
      <c r="G63" s="31">
        <v>2</v>
      </c>
      <c r="H63" s="31">
        <v>20</v>
      </c>
      <c r="I63" s="31">
        <v>2</v>
      </c>
      <c r="J63" s="31">
        <v>1</v>
      </c>
      <c r="K63" s="31">
        <v>3</v>
      </c>
      <c r="L63" s="31">
        <v>5</v>
      </c>
      <c r="M63" s="31">
        <v>9</v>
      </c>
      <c r="N63" s="31">
        <v>3</v>
      </c>
      <c r="O63" s="31">
        <v>2</v>
      </c>
      <c r="P63" s="31">
        <v>8</v>
      </c>
      <c r="Q63" s="31">
        <v>3</v>
      </c>
      <c r="R63" s="31">
        <v>3</v>
      </c>
      <c r="S63" s="31">
        <v>4</v>
      </c>
      <c r="T63" s="31">
        <v>0</v>
      </c>
      <c r="U63" s="31">
        <v>4</v>
      </c>
      <c r="V63" s="31">
        <v>3</v>
      </c>
      <c r="W63" s="31">
        <v>5</v>
      </c>
      <c r="X63" s="31">
        <v>1</v>
      </c>
      <c r="Y63" s="31">
        <v>4</v>
      </c>
      <c r="Z63" s="31">
        <v>1</v>
      </c>
      <c r="AA63" s="31">
        <v>7</v>
      </c>
      <c r="AB63" s="31">
        <v>5</v>
      </c>
      <c r="AC63" s="31">
        <v>2</v>
      </c>
      <c r="AD63" s="31">
        <v>3</v>
      </c>
      <c r="AE63" s="31">
        <v>0</v>
      </c>
      <c r="AF63" s="31">
        <v>3</v>
      </c>
      <c r="AG63" s="32">
        <f t="shared" si="0"/>
        <v>3.75</v>
      </c>
      <c r="AH63" s="33">
        <f t="shared" si="3"/>
        <v>3.75</v>
      </c>
      <c r="AI63" s="34">
        <v>0</v>
      </c>
      <c r="AJ63" s="34">
        <f t="shared" si="1"/>
        <v>4</v>
      </c>
      <c r="AK63" s="35">
        <f t="shared" si="2"/>
        <v>0.17045454545454544</v>
      </c>
      <c r="AL63" s="36"/>
      <c r="AM63" s="58">
        <f t="shared" si="4"/>
        <v>13</v>
      </c>
    </row>
    <row r="64" spans="1:39" ht="12" customHeight="1" thickBot="1" x14ac:dyDescent="0.35">
      <c r="A64" s="50" t="s">
        <v>113</v>
      </c>
      <c r="B64" s="28" t="s">
        <v>61</v>
      </c>
      <c r="C64" s="29">
        <v>6</v>
      </c>
      <c r="D64" s="30">
        <v>3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2</v>
      </c>
      <c r="U64" s="31">
        <v>1</v>
      </c>
      <c r="V64" s="31">
        <v>4</v>
      </c>
      <c r="W64" s="31">
        <v>4</v>
      </c>
      <c r="X64" s="31">
        <v>4</v>
      </c>
      <c r="Y64" s="31">
        <v>2</v>
      </c>
      <c r="Z64" s="31">
        <v>3</v>
      </c>
      <c r="AA64" s="31">
        <v>2</v>
      </c>
      <c r="AB64" s="31">
        <v>4</v>
      </c>
      <c r="AC64" s="31">
        <v>2</v>
      </c>
      <c r="AD64" s="31">
        <v>4</v>
      </c>
      <c r="AE64" s="31">
        <v>4</v>
      </c>
      <c r="AF64" s="31">
        <v>0</v>
      </c>
      <c r="AG64" s="32">
        <f t="shared" si="0"/>
        <v>1.2857142857142858</v>
      </c>
      <c r="AH64" s="33">
        <f t="shared" si="3"/>
        <v>1.2857142857142858</v>
      </c>
      <c r="AI64" s="34">
        <v>0</v>
      </c>
      <c r="AJ64" s="34">
        <f t="shared" si="1"/>
        <v>0.25</v>
      </c>
      <c r="AK64" s="35">
        <f t="shared" si="2"/>
        <v>5.8441558441558447E-2</v>
      </c>
      <c r="AL64" s="36"/>
      <c r="AM64" s="58">
        <f t="shared" si="4"/>
        <v>3</v>
      </c>
    </row>
    <row r="65" spans="1:39" ht="12" customHeight="1" thickBot="1" x14ac:dyDescent="0.35">
      <c r="A65" s="50" t="s">
        <v>114</v>
      </c>
      <c r="B65" s="40" t="s">
        <v>104</v>
      </c>
      <c r="C65" s="29">
        <v>6</v>
      </c>
      <c r="D65" s="30">
        <v>27</v>
      </c>
      <c r="E65" s="31">
        <v>5</v>
      </c>
      <c r="F65" s="31">
        <v>4</v>
      </c>
      <c r="G65" s="31">
        <v>6</v>
      </c>
      <c r="H65" s="31">
        <v>7</v>
      </c>
      <c r="I65" s="31">
        <v>5</v>
      </c>
      <c r="J65" s="31">
        <v>6</v>
      </c>
      <c r="K65" s="31">
        <v>9</v>
      </c>
      <c r="L65" s="31">
        <v>7</v>
      </c>
      <c r="M65" s="31">
        <v>12</v>
      </c>
      <c r="N65" s="31">
        <v>2</v>
      </c>
      <c r="O65" s="31">
        <v>4</v>
      </c>
      <c r="P65" s="31">
        <v>9</v>
      </c>
      <c r="Q65" s="31">
        <v>4</v>
      </c>
      <c r="R65" s="31">
        <v>10</v>
      </c>
      <c r="S65" s="31">
        <v>4</v>
      </c>
      <c r="T65" s="31">
        <v>10</v>
      </c>
      <c r="U65" s="31">
        <v>12</v>
      </c>
      <c r="V65" s="31">
        <v>5</v>
      </c>
      <c r="W65" s="31">
        <v>11</v>
      </c>
      <c r="X65" s="31">
        <v>7</v>
      </c>
      <c r="Y65" s="31">
        <v>7</v>
      </c>
      <c r="Z65" s="31">
        <v>6</v>
      </c>
      <c r="AA65" s="31">
        <v>5</v>
      </c>
      <c r="AB65" s="31">
        <v>6</v>
      </c>
      <c r="AC65" s="31">
        <v>0</v>
      </c>
      <c r="AD65" s="31">
        <v>2</v>
      </c>
      <c r="AE65" s="31">
        <v>2</v>
      </c>
      <c r="AF65" s="31">
        <v>0</v>
      </c>
      <c r="AG65" s="32">
        <f t="shared" si="0"/>
        <v>5.9642857142857144</v>
      </c>
      <c r="AH65" s="33">
        <f t="shared" si="3"/>
        <v>5.9642857142857144</v>
      </c>
      <c r="AI65" s="34">
        <v>0</v>
      </c>
      <c r="AJ65" s="34">
        <f t="shared" si="1"/>
        <v>6.875</v>
      </c>
      <c r="AK65" s="35">
        <f t="shared" si="2"/>
        <v>0.27110389610389612</v>
      </c>
      <c r="AL65" s="36"/>
      <c r="AM65" s="58">
        <f t="shared" si="4"/>
        <v>27</v>
      </c>
    </row>
    <row r="66" spans="1:39" ht="12" customHeight="1" x14ac:dyDescent="0.3">
      <c r="A66" s="46" t="s">
        <v>115</v>
      </c>
      <c r="B66" s="28" t="s">
        <v>35</v>
      </c>
      <c r="C66" s="29">
        <v>12</v>
      </c>
      <c r="D66" s="30">
        <v>16</v>
      </c>
      <c r="E66" s="31">
        <v>2</v>
      </c>
      <c r="F66" s="31">
        <v>2</v>
      </c>
      <c r="G66" s="31">
        <v>0</v>
      </c>
      <c r="H66" s="31">
        <v>6</v>
      </c>
      <c r="I66" s="31">
        <v>1</v>
      </c>
      <c r="J66" s="31">
        <v>0</v>
      </c>
      <c r="K66" s="31">
        <v>0</v>
      </c>
      <c r="L66" s="31">
        <v>2</v>
      </c>
      <c r="M66" s="31">
        <v>0</v>
      </c>
      <c r="N66" s="31">
        <v>1</v>
      </c>
      <c r="O66" s="31">
        <v>5</v>
      </c>
      <c r="P66" s="31">
        <v>0</v>
      </c>
      <c r="Q66" s="31">
        <v>2</v>
      </c>
      <c r="R66" s="31">
        <v>0</v>
      </c>
      <c r="S66" s="31">
        <v>2</v>
      </c>
      <c r="T66" s="31">
        <v>3</v>
      </c>
      <c r="U66" s="31">
        <v>0</v>
      </c>
      <c r="V66" s="31">
        <v>0</v>
      </c>
      <c r="W66" s="31">
        <v>1</v>
      </c>
      <c r="X66" s="31">
        <v>3</v>
      </c>
      <c r="Y66" s="31">
        <v>2</v>
      </c>
      <c r="Z66" s="31">
        <v>1</v>
      </c>
      <c r="AA66" s="31">
        <v>0</v>
      </c>
      <c r="AB66" s="31">
        <v>1</v>
      </c>
      <c r="AC66" s="31">
        <v>0</v>
      </c>
      <c r="AD66" s="31">
        <v>0</v>
      </c>
      <c r="AE66" s="31">
        <v>14</v>
      </c>
      <c r="AF66" s="31">
        <v>0</v>
      </c>
      <c r="AG66" s="32">
        <f t="shared" si="0"/>
        <v>1.7142857142857142</v>
      </c>
      <c r="AH66" s="33">
        <f t="shared" si="3"/>
        <v>1.7142857142857142</v>
      </c>
      <c r="AI66" s="34">
        <v>0</v>
      </c>
      <c r="AJ66" s="34">
        <f t="shared" si="1"/>
        <v>1.625</v>
      </c>
      <c r="AK66" s="35">
        <f t="shared" si="2"/>
        <v>7.792207792207792E-2</v>
      </c>
      <c r="AL66" s="36"/>
      <c r="AM66" s="58">
        <f t="shared" si="4"/>
        <v>16</v>
      </c>
    </row>
    <row r="67" spans="1:39" ht="12" customHeight="1" thickBot="1" x14ac:dyDescent="0.35">
      <c r="A67" s="50" t="s">
        <v>116</v>
      </c>
      <c r="B67" s="28" t="s">
        <v>35</v>
      </c>
      <c r="C67" s="29">
        <v>6</v>
      </c>
      <c r="D67" s="30">
        <v>8</v>
      </c>
      <c r="E67" s="31">
        <v>3</v>
      </c>
      <c r="F67" s="31">
        <v>0</v>
      </c>
      <c r="G67" s="31">
        <v>2</v>
      </c>
      <c r="H67" s="31">
        <v>12</v>
      </c>
      <c r="I67" s="31">
        <v>0</v>
      </c>
      <c r="J67" s="31">
        <v>0</v>
      </c>
      <c r="K67" s="31">
        <v>0</v>
      </c>
      <c r="L67" s="31">
        <v>10</v>
      </c>
      <c r="M67" s="31">
        <v>0</v>
      </c>
      <c r="N67" s="31">
        <v>0</v>
      </c>
      <c r="O67" s="31">
        <v>3</v>
      </c>
      <c r="P67" s="31">
        <v>0</v>
      </c>
      <c r="Q67" s="31">
        <v>3</v>
      </c>
      <c r="R67" s="31">
        <v>0</v>
      </c>
      <c r="S67" s="31">
        <v>6</v>
      </c>
      <c r="T67" s="31">
        <v>0</v>
      </c>
      <c r="U67" s="31">
        <v>3</v>
      </c>
      <c r="V67" s="31">
        <v>6</v>
      </c>
      <c r="W67" s="31">
        <v>6</v>
      </c>
      <c r="X67" s="31">
        <v>0</v>
      </c>
      <c r="Y67" s="31">
        <v>0</v>
      </c>
      <c r="Z67" s="31">
        <v>0</v>
      </c>
      <c r="AA67" s="31">
        <v>10</v>
      </c>
      <c r="AB67" s="31">
        <v>0</v>
      </c>
      <c r="AC67" s="31">
        <v>0</v>
      </c>
      <c r="AD67" s="31">
        <v>0</v>
      </c>
      <c r="AE67" s="31">
        <v>4</v>
      </c>
      <c r="AF67" s="31">
        <v>0</v>
      </c>
      <c r="AG67" s="32">
        <f t="shared" si="0"/>
        <v>2.4285714285714284</v>
      </c>
      <c r="AH67" s="33">
        <f t="shared" si="3"/>
        <v>2.4285714285714284</v>
      </c>
      <c r="AI67" s="34">
        <v>0</v>
      </c>
      <c r="AJ67" s="34">
        <f t="shared" si="1"/>
        <v>1.5</v>
      </c>
      <c r="AK67" s="35">
        <f t="shared" si="2"/>
        <v>0.11038961038961038</v>
      </c>
      <c r="AL67" s="36"/>
      <c r="AM67" s="58">
        <f t="shared" si="4"/>
        <v>8</v>
      </c>
    </row>
    <row r="68" spans="1:39" ht="12" customHeight="1" thickBot="1" x14ac:dyDescent="0.35">
      <c r="A68" s="50" t="s">
        <v>117</v>
      </c>
      <c r="B68" s="28" t="s">
        <v>118</v>
      </c>
      <c r="C68" s="29">
        <v>1</v>
      </c>
      <c r="D68" s="30">
        <v>2</v>
      </c>
      <c r="E68" s="31">
        <v>0</v>
      </c>
      <c r="F68" s="31">
        <v>0</v>
      </c>
      <c r="G68" s="31">
        <v>0</v>
      </c>
      <c r="H68" s="31">
        <v>0</v>
      </c>
      <c r="I68" s="31">
        <v>4</v>
      </c>
      <c r="J68" s="31">
        <v>5</v>
      </c>
      <c r="K68" s="31">
        <v>0</v>
      </c>
      <c r="L68" s="31">
        <v>4</v>
      </c>
      <c r="M68" s="31">
        <v>0</v>
      </c>
      <c r="N68" s="31">
        <v>4</v>
      </c>
      <c r="O68" s="31">
        <v>4</v>
      </c>
      <c r="P68" s="31">
        <v>4</v>
      </c>
      <c r="Q68" s="31">
        <v>6</v>
      </c>
      <c r="R68" s="31">
        <v>4</v>
      </c>
      <c r="S68" s="31">
        <v>2</v>
      </c>
      <c r="T68" s="31">
        <v>3</v>
      </c>
      <c r="U68" s="31">
        <v>5</v>
      </c>
      <c r="V68" s="31">
        <v>3</v>
      </c>
      <c r="W68" s="31">
        <v>0</v>
      </c>
      <c r="X68" s="31">
        <v>3</v>
      </c>
      <c r="Y68" s="31">
        <v>6</v>
      </c>
      <c r="Z68" s="31">
        <v>3</v>
      </c>
      <c r="AA68" s="31">
        <v>4</v>
      </c>
      <c r="AB68" s="31">
        <v>0</v>
      </c>
      <c r="AC68" s="31">
        <v>0</v>
      </c>
      <c r="AD68" s="31">
        <v>7</v>
      </c>
      <c r="AE68" s="31">
        <v>3</v>
      </c>
      <c r="AF68" s="31">
        <v>0</v>
      </c>
      <c r="AG68" s="32">
        <f t="shared" ref="AG68:AG124" si="5">+AH68+AI68</f>
        <v>3.1428571428571428</v>
      </c>
      <c r="AH68" s="33">
        <f t="shared" si="3"/>
        <v>2.6428571428571428</v>
      </c>
      <c r="AI68" s="34">
        <v>0.5</v>
      </c>
      <c r="AJ68" s="34">
        <f t="shared" ref="AJ68:AJ124" si="6">AVERAGE(M68:T68)</f>
        <v>3.375</v>
      </c>
      <c r="AK68" s="35">
        <f t="shared" ref="AK68:AK99" si="7">AG68/$AK$2</f>
        <v>0.14285714285714285</v>
      </c>
      <c r="AL68" s="38">
        <v>1</v>
      </c>
      <c r="AM68" s="58">
        <f t="shared" si="4"/>
        <v>3</v>
      </c>
    </row>
    <row r="69" spans="1:39" ht="12" customHeight="1" thickBot="1" x14ac:dyDescent="0.35">
      <c r="A69" s="50" t="s">
        <v>119</v>
      </c>
      <c r="B69" s="28" t="s">
        <v>61</v>
      </c>
      <c r="C69" s="29">
        <v>6</v>
      </c>
      <c r="D69" s="30">
        <v>32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3</v>
      </c>
      <c r="M69" s="31">
        <v>5</v>
      </c>
      <c r="N69" s="31">
        <v>7</v>
      </c>
      <c r="O69" s="31">
        <v>4</v>
      </c>
      <c r="P69" s="31">
        <v>4</v>
      </c>
      <c r="Q69" s="31">
        <v>2</v>
      </c>
      <c r="R69" s="31">
        <v>2</v>
      </c>
      <c r="S69" s="31">
        <v>3</v>
      </c>
      <c r="T69" s="31">
        <v>4</v>
      </c>
      <c r="U69" s="31">
        <v>4</v>
      </c>
      <c r="V69" s="31">
        <v>2</v>
      </c>
      <c r="W69" s="31">
        <v>3</v>
      </c>
      <c r="X69" s="31">
        <v>2</v>
      </c>
      <c r="Y69" s="31">
        <v>3</v>
      </c>
      <c r="Z69" s="31">
        <v>4</v>
      </c>
      <c r="AA69" s="31">
        <v>3</v>
      </c>
      <c r="AB69" s="31">
        <v>0</v>
      </c>
      <c r="AC69" s="31">
        <v>5</v>
      </c>
      <c r="AD69" s="31">
        <v>2</v>
      </c>
      <c r="AE69" s="31">
        <v>3</v>
      </c>
      <c r="AF69" s="31">
        <v>0</v>
      </c>
      <c r="AG69" s="32">
        <f t="shared" si="5"/>
        <v>2.3214285714285716</v>
      </c>
      <c r="AH69" s="33">
        <f t="shared" ref="AH69:AH124" si="8">AVERAGE(E69:AF69)</f>
        <v>2.3214285714285716</v>
      </c>
      <c r="AI69" s="34">
        <v>0</v>
      </c>
      <c r="AJ69" s="34">
        <f t="shared" si="6"/>
        <v>3.875</v>
      </c>
      <c r="AK69" s="35">
        <f t="shared" si="7"/>
        <v>0.10551948051948053</v>
      </c>
      <c r="AL69" s="36"/>
      <c r="AM69" s="58">
        <f t="shared" ref="AM69:AM124" si="9">AL69+D69</f>
        <v>32</v>
      </c>
    </row>
    <row r="70" spans="1:39" ht="12" customHeight="1" thickBot="1" x14ac:dyDescent="0.35">
      <c r="A70" s="51" t="s">
        <v>120</v>
      </c>
      <c r="B70" s="28" t="s">
        <v>121</v>
      </c>
      <c r="C70" s="29">
        <v>6</v>
      </c>
      <c r="D70" s="30">
        <v>8</v>
      </c>
      <c r="E70" s="31">
        <v>9</v>
      </c>
      <c r="F70" s="31">
        <v>4</v>
      </c>
      <c r="G70" s="31">
        <v>11</v>
      </c>
      <c r="H70" s="31">
        <v>9</v>
      </c>
      <c r="I70" s="31">
        <v>11</v>
      </c>
      <c r="J70" s="31">
        <v>8</v>
      </c>
      <c r="K70" s="31">
        <v>15</v>
      </c>
      <c r="L70" s="31">
        <v>3</v>
      </c>
      <c r="M70" s="31">
        <v>4</v>
      </c>
      <c r="N70" s="31">
        <v>2</v>
      </c>
      <c r="O70" s="31">
        <v>15</v>
      </c>
      <c r="P70" s="31">
        <v>5</v>
      </c>
      <c r="Q70" s="31">
        <v>0</v>
      </c>
      <c r="R70" s="31">
        <v>1</v>
      </c>
      <c r="S70" s="31">
        <v>1</v>
      </c>
      <c r="T70" s="31">
        <v>7</v>
      </c>
      <c r="U70" s="31">
        <v>4</v>
      </c>
      <c r="V70" s="31">
        <v>3</v>
      </c>
      <c r="W70" s="31">
        <v>1</v>
      </c>
      <c r="X70" s="31">
        <v>14</v>
      </c>
      <c r="Y70" s="31">
        <v>2</v>
      </c>
      <c r="Z70" s="31">
        <v>0</v>
      </c>
      <c r="AA70" s="31">
        <v>6</v>
      </c>
      <c r="AB70" s="31">
        <v>0</v>
      </c>
      <c r="AC70" s="31">
        <v>5</v>
      </c>
      <c r="AD70" s="31">
        <v>0</v>
      </c>
      <c r="AE70" s="31">
        <v>2</v>
      </c>
      <c r="AF70" s="31">
        <v>3</v>
      </c>
      <c r="AG70" s="32">
        <f t="shared" si="5"/>
        <v>5.1785714285714288</v>
      </c>
      <c r="AH70" s="33">
        <f t="shared" si="8"/>
        <v>5.1785714285714288</v>
      </c>
      <c r="AI70" s="34">
        <v>0</v>
      </c>
      <c r="AJ70" s="34">
        <f t="shared" si="6"/>
        <v>4.375</v>
      </c>
      <c r="AK70" s="35">
        <f t="shared" si="7"/>
        <v>0.2353896103896104</v>
      </c>
      <c r="AL70" s="36"/>
      <c r="AM70" s="58">
        <f t="shared" si="9"/>
        <v>8</v>
      </c>
    </row>
    <row r="71" spans="1:39" ht="12" customHeight="1" thickBot="1" x14ac:dyDescent="0.35">
      <c r="A71" s="50" t="s">
        <v>122</v>
      </c>
      <c r="B71" s="40" t="s">
        <v>73</v>
      </c>
      <c r="C71" s="29">
        <v>6</v>
      </c>
      <c r="D71" s="30">
        <v>0</v>
      </c>
      <c r="E71" s="31">
        <v>0</v>
      </c>
      <c r="F71" s="31">
        <v>0</v>
      </c>
      <c r="G71" s="31">
        <v>4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12</v>
      </c>
      <c r="AD71" s="31">
        <v>0</v>
      </c>
      <c r="AE71" s="31">
        <v>0</v>
      </c>
      <c r="AF71" s="31">
        <v>0</v>
      </c>
      <c r="AG71" s="32">
        <f t="shared" si="5"/>
        <v>0.5714285714285714</v>
      </c>
      <c r="AH71" s="33">
        <f t="shared" si="8"/>
        <v>0.5714285714285714</v>
      </c>
      <c r="AI71" s="34">
        <v>0</v>
      </c>
      <c r="AJ71" s="34">
        <f t="shared" si="6"/>
        <v>0</v>
      </c>
      <c r="AK71" s="35">
        <f t="shared" si="7"/>
        <v>2.5974025974025972E-2</v>
      </c>
      <c r="AL71" s="38">
        <v>0</v>
      </c>
      <c r="AM71" s="58">
        <f t="shared" si="9"/>
        <v>0</v>
      </c>
    </row>
    <row r="72" spans="1:39" ht="12" customHeight="1" thickBot="1" x14ac:dyDescent="0.35">
      <c r="A72" s="52" t="s">
        <v>123</v>
      </c>
      <c r="B72" s="28" t="s">
        <v>124</v>
      </c>
      <c r="C72" s="29">
        <v>12</v>
      </c>
      <c r="D72" s="30">
        <v>25</v>
      </c>
      <c r="E72" s="31">
        <v>1</v>
      </c>
      <c r="F72" s="31">
        <v>11</v>
      </c>
      <c r="G72" s="31">
        <v>10</v>
      </c>
      <c r="H72" s="31">
        <v>7</v>
      </c>
      <c r="I72" s="31">
        <v>3</v>
      </c>
      <c r="J72" s="31">
        <v>33</v>
      </c>
      <c r="K72" s="31">
        <v>0</v>
      </c>
      <c r="L72" s="31">
        <v>7</v>
      </c>
      <c r="M72" s="31">
        <v>6</v>
      </c>
      <c r="N72" s="31">
        <v>0</v>
      </c>
      <c r="O72" s="31">
        <v>8</v>
      </c>
      <c r="P72" s="31">
        <v>0</v>
      </c>
      <c r="Q72" s="31">
        <v>7</v>
      </c>
      <c r="R72" s="31">
        <v>2</v>
      </c>
      <c r="S72" s="31">
        <v>7</v>
      </c>
      <c r="T72" s="31">
        <v>11</v>
      </c>
      <c r="U72" s="31">
        <v>11</v>
      </c>
      <c r="V72" s="31">
        <v>5</v>
      </c>
      <c r="W72" s="31">
        <v>0</v>
      </c>
      <c r="X72" s="31">
        <v>7</v>
      </c>
      <c r="Y72" s="31">
        <v>4</v>
      </c>
      <c r="Z72" s="31">
        <v>5</v>
      </c>
      <c r="AA72" s="31">
        <v>6</v>
      </c>
      <c r="AB72" s="31">
        <v>5</v>
      </c>
      <c r="AC72" s="31">
        <v>0</v>
      </c>
      <c r="AD72" s="31">
        <v>0</v>
      </c>
      <c r="AE72" s="31">
        <v>0</v>
      </c>
      <c r="AF72" s="31">
        <v>5</v>
      </c>
      <c r="AG72" s="32">
        <f t="shared" si="5"/>
        <v>5.75</v>
      </c>
      <c r="AH72" s="33">
        <f t="shared" si="8"/>
        <v>5.75</v>
      </c>
      <c r="AI72" s="34">
        <v>0</v>
      </c>
      <c r="AJ72" s="34">
        <f t="shared" si="6"/>
        <v>5.125</v>
      </c>
      <c r="AK72" s="35">
        <f t="shared" si="7"/>
        <v>0.26136363636363635</v>
      </c>
      <c r="AL72" s="36"/>
      <c r="AM72" s="58">
        <f t="shared" si="9"/>
        <v>25</v>
      </c>
    </row>
    <row r="73" spans="1:39" ht="12" customHeight="1" thickBot="1" x14ac:dyDescent="0.35">
      <c r="A73" s="50" t="s">
        <v>125</v>
      </c>
      <c r="B73" s="28" t="s">
        <v>57</v>
      </c>
      <c r="C73" s="29">
        <v>6</v>
      </c>
      <c r="D73" s="30">
        <v>5</v>
      </c>
      <c r="E73" s="31">
        <v>3</v>
      </c>
      <c r="F73" s="31">
        <v>1</v>
      </c>
      <c r="G73" s="31">
        <v>4</v>
      </c>
      <c r="H73" s="31">
        <v>3</v>
      </c>
      <c r="I73" s="31">
        <v>3</v>
      </c>
      <c r="J73" s="31">
        <v>3</v>
      </c>
      <c r="K73" s="31">
        <v>4</v>
      </c>
      <c r="L73" s="31">
        <v>1</v>
      </c>
      <c r="M73" s="31">
        <v>6</v>
      </c>
      <c r="N73" s="31">
        <v>21</v>
      </c>
      <c r="O73" s="31">
        <v>2</v>
      </c>
      <c r="P73" s="31">
        <v>2</v>
      </c>
      <c r="Q73" s="31">
        <v>13</v>
      </c>
      <c r="R73" s="31">
        <v>2</v>
      </c>
      <c r="S73" s="31">
        <v>1</v>
      </c>
      <c r="T73" s="31">
        <v>4</v>
      </c>
      <c r="U73" s="31">
        <v>4</v>
      </c>
      <c r="V73" s="31">
        <v>1</v>
      </c>
      <c r="W73" s="31">
        <v>0</v>
      </c>
      <c r="X73" s="31">
        <v>1</v>
      </c>
      <c r="Y73" s="31">
        <v>1</v>
      </c>
      <c r="Z73" s="31">
        <v>4</v>
      </c>
      <c r="AA73" s="31">
        <v>2</v>
      </c>
      <c r="AB73" s="31">
        <v>0</v>
      </c>
      <c r="AC73" s="31">
        <v>4</v>
      </c>
      <c r="AD73" s="31">
        <v>3</v>
      </c>
      <c r="AE73" s="31">
        <v>2</v>
      </c>
      <c r="AF73" s="31">
        <v>0</v>
      </c>
      <c r="AG73" s="32">
        <f t="shared" si="5"/>
        <v>3.3928571428571428</v>
      </c>
      <c r="AH73" s="33">
        <f t="shared" si="8"/>
        <v>3.3928571428571428</v>
      </c>
      <c r="AI73" s="34">
        <v>0</v>
      </c>
      <c r="AJ73" s="34">
        <f t="shared" si="6"/>
        <v>6.375</v>
      </c>
      <c r="AK73" s="35">
        <f t="shared" si="7"/>
        <v>0.15422077922077923</v>
      </c>
      <c r="AL73" s="36"/>
      <c r="AM73" s="58">
        <f t="shared" si="9"/>
        <v>5</v>
      </c>
    </row>
    <row r="74" spans="1:39" ht="12" customHeight="1" thickBot="1" x14ac:dyDescent="0.35">
      <c r="A74" s="50" t="s">
        <v>126</v>
      </c>
      <c r="B74" s="28" t="s">
        <v>46</v>
      </c>
      <c r="C74" s="29">
        <v>6</v>
      </c>
      <c r="D74" s="30">
        <v>23</v>
      </c>
      <c r="E74" s="37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1</v>
      </c>
      <c r="X74" s="31">
        <v>8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8</v>
      </c>
      <c r="AF74" s="31">
        <v>20</v>
      </c>
      <c r="AG74" s="32">
        <f t="shared" si="5"/>
        <v>9.3214285714285712</v>
      </c>
      <c r="AH74" s="33">
        <f t="shared" si="8"/>
        <v>1.3214285714285714</v>
      </c>
      <c r="AI74" s="34">
        <v>8</v>
      </c>
      <c r="AJ74" s="34">
        <f t="shared" si="6"/>
        <v>0</v>
      </c>
      <c r="AK74" s="35">
        <f t="shared" si="7"/>
        <v>0.42370129870129869</v>
      </c>
      <c r="AL74" s="36"/>
      <c r="AM74" s="58">
        <f t="shared" si="9"/>
        <v>23</v>
      </c>
    </row>
    <row r="75" spans="1:39" ht="12" customHeight="1" thickBot="1" x14ac:dyDescent="0.35">
      <c r="A75" s="50" t="s">
        <v>127</v>
      </c>
      <c r="B75" s="28" t="s">
        <v>32</v>
      </c>
      <c r="C75" s="29">
        <v>6</v>
      </c>
      <c r="D75" s="30">
        <v>50</v>
      </c>
      <c r="E75" s="31">
        <v>0</v>
      </c>
      <c r="F75" s="31">
        <v>0</v>
      </c>
      <c r="G75" s="31">
        <v>0</v>
      </c>
      <c r="H75" s="31">
        <v>4</v>
      </c>
      <c r="I75" s="31">
        <v>10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3</v>
      </c>
      <c r="AA75" s="31">
        <v>0</v>
      </c>
      <c r="AB75" s="31">
        <v>1</v>
      </c>
      <c r="AC75" s="31">
        <v>1</v>
      </c>
      <c r="AD75" s="31">
        <v>6</v>
      </c>
      <c r="AE75" s="31">
        <v>0</v>
      </c>
      <c r="AF75" s="31">
        <v>0</v>
      </c>
      <c r="AG75" s="32">
        <f t="shared" si="5"/>
        <v>23.892857142857142</v>
      </c>
      <c r="AH75" s="33">
        <f t="shared" si="8"/>
        <v>0.8928571428571429</v>
      </c>
      <c r="AI75" s="34">
        <v>23</v>
      </c>
      <c r="AJ75" s="34">
        <f t="shared" si="6"/>
        <v>0</v>
      </c>
      <c r="AK75" s="35">
        <f t="shared" si="7"/>
        <v>1.0860389610389609</v>
      </c>
      <c r="AL75" s="36"/>
      <c r="AM75" s="58">
        <f t="shared" si="9"/>
        <v>50</v>
      </c>
    </row>
    <row r="76" spans="1:39" ht="12" customHeight="1" x14ac:dyDescent="0.3">
      <c r="A76" s="46" t="s">
        <v>128</v>
      </c>
      <c r="B76" s="28" t="s">
        <v>35</v>
      </c>
      <c r="C76" s="29">
        <v>6</v>
      </c>
      <c r="D76" s="30">
        <v>6</v>
      </c>
      <c r="E76" s="31">
        <v>0</v>
      </c>
      <c r="F76" s="31">
        <v>0</v>
      </c>
      <c r="G76" s="31">
        <v>5</v>
      </c>
      <c r="H76" s="31">
        <v>0</v>
      </c>
      <c r="I76" s="31">
        <v>1</v>
      </c>
      <c r="J76" s="31">
        <v>2</v>
      </c>
      <c r="K76" s="31">
        <v>5</v>
      </c>
      <c r="L76" s="31">
        <v>0</v>
      </c>
      <c r="M76" s="31">
        <v>3</v>
      </c>
      <c r="N76" s="31">
        <v>4</v>
      </c>
      <c r="O76" s="31">
        <v>1</v>
      </c>
      <c r="P76" s="31">
        <v>2</v>
      </c>
      <c r="Q76" s="31">
        <v>1</v>
      </c>
      <c r="R76" s="31">
        <v>3</v>
      </c>
      <c r="S76" s="31">
        <v>3</v>
      </c>
      <c r="T76" s="31">
        <v>0</v>
      </c>
      <c r="U76" s="31">
        <v>3</v>
      </c>
      <c r="V76" s="31">
        <v>2</v>
      </c>
      <c r="W76" s="31">
        <v>1</v>
      </c>
      <c r="X76" s="31">
        <v>2</v>
      </c>
      <c r="Y76" s="31">
        <v>0</v>
      </c>
      <c r="Z76" s="31">
        <v>2</v>
      </c>
      <c r="AA76" s="31">
        <v>0</v>
      </c>
      <c r="AB76" s="31">
        <v>3</v>
      </c>
      <c r="AC76" s="31">
        <v>2</v>
      </c>
      <c r="AD76" s="31">
        <v>1</v>
      </c>
      <c r="AE76" s="31">
        <v>2</v>
      </c>
      <c r="AF76" s="31">
        <v>0</v>
      </c>
      <c r="AG76" s="32">
        <f t="shared" si="5"/>
        <v>1.7142857142857142</v>
      </c>
      <c r="AH76" s="33">
        <f t="shared" si="8"/>
        <v>1.7142857142857142</v>
      </c>
      <c r="AI76" s="34">
        <v>0</v>
      </c>
      <c r="AJ76" s="34">
        <f t="shared" si="6"/>
        <v>2.125</v>
      </c>
      <c r="AK76" s="35">
        <f t="shared" si="7"/>
        <v>7.792207792207792E-2</v>
      </c>
      <c r="AL76" s="36"/>
      <c r="AM76" s="58">
        <f t="shared" si="9"/>
        <v>6</v>
      </c>
    </row>
    <row r="77" spans="1:39" ht="12" customHeight="1" x14ac:dyDescent="0.3">
      <c r="A77" s="46" t="s">
        <v>129</v>
      </c>
      <c r="B77" s="28" t="s">
        <v>130</v>
      </c>
      <c r="C77" s="29">
        <v>6</v>
      </c>
      <c r="D77" s="30">
        <v>3</v>
      </c>
      <c r="E77" s="31">
        <v>4</v>
      </c>
      <c r="F77" s="31">
        <v>0</v>
      </c>
      <c r="G77" s="31">
        <v>3</v>
      </c>
      <c r="H77" s="31">
        <v>0</v>
      </c>
      <c r="I77" s="31">
        <v>3</v>
      </c>
      <c r="J77" s="31">
        <v>1</v>
      </c>
      <c r="K77" s="31">
        <v>2</v>
      </c>
      <c r="L77" s="31">
        <v>2</v>
      </c>
      <c r="M77" s="31">
        <v>8</v>
      </c>
      <c r="N77" s="31">
        <v>12</v>
      </c>
      <c r="O77" s="31">
        <v>1</v>
      </c>
      <c r="P77" s="31">
        <v>1</v>
      </c>
      <c r="Q77" s="31">
        <v>4</v>
      </c>
      <c r="R77" s="31">
        <v>2</v>
      </c>
      <c r="S77" s="31">
        <v>1</v>
      </c>
      <c r="T77" s="31">
        <v>2</v>
      </c>
      <c r="U77" s="31">
        <v>4</v>
      </c>
      <c r="V77" s="31">
        <v>1</v>
      </c>
      <c r="W77" s="31">
        <v>0</v>
      </c>
      <c r="X77" s="31">
        <v>1</v>
      </c>
      <c r="Y77" s="31">
        <v>1</v>
      </c>
      <c r="Z77" s="31">
        <v>2</v>
      </c>
      <c r="AA77" s="31">
        <v>2</v>
      </c>
      <c r="AB77" s="31">
        <v>0</v>
      </c>
      <c r="AC77" s="31">
        <v>2</v>
      </c>
      <c r="AD77" s="31">
        <v>1</v>
      </c>
      <c r="AE77" s="31">
        <v>3</v>
      </c>
      <c r="AF77" s="31">
        <v>2</v>
      </c>
      <c r="AG77" s="32">
        <f t="shared" si="5"/>
        <v>2.3214285714285716</v>
      </c>
      <c r="AH77" s="33">
        <f t="shared" si="8"/>
        <v>2.3214285714285716</v>
      </c>
      <c r="AI77" s="34">
        <v>0</v>
      </c>
      <c r="AJ77" s="34">
        <f t="shared" si="6"/>
        <v>3.875</v>
      </c>
      <c r="AK77" s="35">
        <f t="shared" si="7"/>
        <v>0.10551948051948053</v>
      </c>
      <c r="AL77" s="36"/>
      <c r="AM77" s="58">
        <f t="shared" si="9"/>
        <v>3</v>
      </c>
    </row>
    <row r="78" spans="1:39" ht="12" customHeight="1" thickBot="1" x14ac:dyDescent="0.35">
      <c r="A78" s="50" t="s">
        <v>76</v>
      </c>
      <c r="B78" s="28" t="s">
        <v>46</v>
      </c>
      <c r="C78" s="29">
        <v>6</v>
      </c>
      <c r="D78" s="30">
        <v>4</v>
      </c>
      <c r="E78" s="31">
        <v>0</v>
      </c>
      <c r="F78" s="31">
        <v>1</v>
      </c>
      <c r="G78" s="31">
        <v>1</v>
      </c>
      <c r="H78" s="31">
        <v>2</v>
      </c>
      <c r="I78" s="31">
        <v>1</v>
      </c>
      <c r="J78" s="31">
        <v>0</v>
      </c>
      <c r="K78" s="31">
        <v>1</v>
      </c>
      <c r="L78" s="31">
        <v>1</v>
      </c>
      <c r="M78" s="31">
        <v>1</v>
      </c>
      <c r="N78" s="31">
        <v>1</v>
      </c>
      <c r="O78" s="31">
        <v>0</v>
      </c>
      <c r="P78" s="31">
        <v>2</v>
      </c>
      <c r="Q78" s="31">
        <v>2</v>
      </c>
      <c r="R78" s="31">
        <v>0</v>
      </c>
      <c r="S78" s="31">
        <v>0</v>
      </c>
      <c r="T78" s="31">
        <v>0</v>
      </c>
      <c r="U78" s="31">
        <v>2</v>
      </c>
      <c r="V78" s="31">
        <v>1</v>
      </c>
      <c r="W78" s="31">
        <v>0</v>
      </c>
      <c r="X78" s="31">
        <v>0</v>
      </c>
      <c r="Y78" s="31">
        <v>2</v>
      </c>
      <c r="Z78" s="31">
        <v>0</v>
      </c>
      <c r="AA78" s="31">
        <v>2</v>
      </c>
      <c r="AB78" s="31">
        <v>2</v>
      </c>
      <c r="AC78" s="31">
        <v>1</v>
      </c>
      <c r="AD78" s="31">
        <v>2</v>
      </c>
      <c r="AE78" s="31">
        <v>0</v>
      </c>
      <c r="AF78" s="31">
        <v>0</v>
      </c>
      <c r="AG78" s="32">
        <f t="shared" si="5"/>
        <v>0.8928571428571429</v>
      </c>
      <c r="AH78" s="33">
        <f t="shared" si="8"/>
        <v>0.8928571428571429</v>
      </c>
      <c r="AI78" s="34">
        <v>0</v>
      </c>
      <c r="AJ78" s="34">
        <f t="shared" si="6"/>
        <v>0.75</v>
      </c>
      <c r="AK78" s="35">
        <f t="shared" si="7"/>
        <v>4.0584415584415584E-2</v>
      </c>
      <c r="AL78" s="36"/>
      <c r="AM78" s="58">
        <f t="shared" si="9"/>
        <v>4</v>
      </c>
    </row>
    <row r="79" spans="1:39" ht="12" customHeight="1" thickBot="1" x14ac:dyDescent="0.35">
      <c r="A79" s="50" t="s">
        <v>131</v>
      </c>
      <c r="B79" s="39" t="s">
        <v>35</v>
      </c>
      <c r="C79" s="29">
        <v>6</v>
      </c>
      <c r="D79" s="30">
        <v>1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4</v>
      </c>
      <c r="AC79" s="31">
        <v>2</v>
      </c>
      <c r="AD79" s="31">
        <v>0</v>
      </c>
      <c r="AE79" s="31">
        <v>1</v>
      </c>
      <c r="AF79" s="31">
        <v>1</v>
      </c>
      <c r="AG79" s="32">
        <f t="shared" si="5"/>
        <v>1.2857142857142856</v>
      </c>
      <c r="AH79" s="33">
        <f t="shared" si="8"/>
        <v>0.2857142857142857</v>
      </c>
      <c r="AI79" s="34">
        <v>1</v>
      </c>
      <c r="AJ79" s="34">
        <f t="shared" si="6"/>
        <v>0</v>
      </c>
      <c r="AK79" s="35">
        <f t="shared" si="7"/>
        <v>5.8441558441558433E-2</v>
      </c>
      <c r="AL79" s="36">
        <v>6</v>
      </c>
      <c r="AM79" s="58">
        <f t="shared" si="9"/>
        <v>7</v>
      </c>
    </row>
    <row r="80" spans="1:39" ht="12" customHeight="1" x14ac:dyDescent="0.3">
      <c r="A80" s="26" t="s">
        <v>132</v>
      </c>
      <c r="B80" s="28" t="s">
        <v>32</v>
      </c>
      <c r="C80" s="29">
        <v>6</v>
      </c>
      <c r="D80" s="30">
        <v>11</v>
      </c>
      <c r="E80" s="31">
        <v>0</v>
      </c>
      <c r="F80" s="31">
        <v>2</v>
      </c>
      <c r="G80" s="31">
        <v>8</v>
      </c>
      <c r="H80" s="31">
        <v>7</v>
      </c>
      <c r="I80" s="31">
        <v>1</v>
      </c>
      <c r="J80" s="31">
        <v>4</v>
      </c>
      <c r="K80" s="31">
        <v>2</v>
      </c>
      <c r="L80" s="31">
        <v>2</v>
      </c>
      <c r="M80" s="31">
        <v>0</v>
      </c>
      <c r="N80" s="31">
        <v>2</v>
      </c>
      <c r="O80" s="31">
        <v>3</v>
      </c>
      <c r="P80" s="31">
        <v>4</v>
      </c>
      <c r="Q80" s="31">
        <v>2</v>
      </c>
      <c r="R80" s="31">
        <v>5</v>
      </c>
      <c r="S80" s="31">
        <v>5</v>
      </c>
      <c r="T80" s="31">
        <v>5</v>
      </c>
      <c r="U80" s="31">
        <v>5</v>
      </c>
      <c r="V80" s="31">
        <v>5</v>
      </c>
      <c r="W80" s="31">
        <v>0</v>
      </c>
      <c r="X80" s="31">
        <v>0</v>
      </c>
      <c r="Y80" s="31">
        <v>4</v>
      </c>
      <c r="Z80" s="31">
        <v>0</v>
      </c>
      <c r="AA80" s="31">
        <v>0</v>
      </c>
      <c r="AB80" s="31">
        <v>0</v>
      </c>
      <c r="AC80" s="31">
        <v>2</v>
      </c>
      <c r="AD80" s="31">
        <v>4</v>
      </c>
      <c r="AE80" s="31">
        <v>1</v>
      </c>
      <c r="AF80" s="31">
        <v>0</v>
      </c>
      <c r="AG80" s="32">
        <f t="shared" si="5"/>
        <v>2.6071428571428572</v>
      </c>
      <c r="AH80" s="33">
        <f t="shared" si="8"/>
        <v>2.6071428571428572</v>
      </c>
      <c r="AI80" s="34">
        <v>0</v>
      </c>
      <c r="AJ80" s="34">
        <f t="shared" si="6"/>
        <v>3.25</v>
      </c>
      <c r="AK80" s="35">
        <f t="shared" si="7"/>
        <v>0.1185064935064935</v>
      </c>
      <c r="AL80" s="36"/>
      <c r="AM80" s="58">
        <f t="shared" si="9"/>
        <v>11</v>
      </c>
    </row>
    <row r="81" spans="1:39" ht="12" customHeight="1" x14ac:dyDescent="0.3">
      <c r="A81" s="46" t="s">
        <v>133</v>
      </c>
      <c r="B81" s="28" t="s">
        <v>134</v>
      </c>
      <c r="C81" s="29">
        <v>6</v>
      </c>
      <c r="D81" s="30">
        <v>15</v>
      </c>
      <c r="E81" s="31">
        <v>0</v>
      </c>
      <c r="F81" s="31">
        <v>6</v>
      </c>
      <c r="G81" s="31">
        <v>6</v>
      </c>
      <c r="H81" s="31">
        <v>15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8</v>
      </c>
      <c r="P81" s="31">
        <v>4</v>
      </c>
      <c r="Q81" s="31">
        <v>0</v>
      </c>
      <c r="R81" s="31">
        <v>0</v>
      </c>
      <c r="S81" s="31">
        <v>2</v>
      </c>
      <c r="T81" s="31">
        <v>12</v>
      </c>
      <c r="U81" s="31">
        <v>5</v>
      </c>
      <c r="V81" s="31">
        <v>0</v>
      </c>
      <c r="W81" s="31">
        <v>0</v>
      </c>
      <c r="X81" s="31">
        <v>3</v>
      </c>
      <c r="Y81" s="31">
        <v>6</v>
      </c>
      <c r="Z81" s="31">
        <v>6</v>
      </c>
      <c r="AA81" s="31">
        <v>0</v>
      </c>
      <c r="AB81" s="31">
        <v>6</v>
      </c>
      <c r="AC81" s="31">
        <v>0</v>
      </c>
      <c r="AD81" s="31">
        <v>0</v>
      </c>
      <c r="AE81" s="31">
        <v>0</v>
      </c>
      <c r="AF81" s="31">
        <v>0</v>
      </c>
      <c r="AG81" s="32">
        <f t="shared" si="5"/>
        <v>2.8214285714285716</v>
      </c>
      <c r="AH81" s="33">
        <f t="shared" si="8"/>
        <v>2.8214285714285716</v>
      </c>
      <c r="AI81" s="34">
        <v>0</v>
      </c>
      <c r="AJ81" s="34">
        <f t="shared" si="6"/>
        <v>3.25</v>
      </c>
      <c r="AK81" s="35">
        <f t="shared" si="7"/>
        <v>0.12824675324675325</v>
      </c>
      <c r="AL81" s="36"/>
      <c r="AM81" s="58">
        <f t="shared" si="9"/>
        <v>15</v>
      </c>
    </row>
    <row r="82" spans="1:39" ht="12" customHeight="1" thickBot="1" x14ac:dyDescent="0.35">
      <c r="A82" s="50" t="s">
        <v>135</v>
      </c>
      <c r="B82" s="39" t="s">
        <v>50</v>
      </c>
      <c r="C82" s="29">
        <v>6</v>
      </c>
      <c r="D82" s="30">
        <v>6</v>
      </c>
      <c r="E82" s="37">
        <v>0</v>
      </c>
      <c r="F82" s="31">
        <v>0</v>
      </c>
      <c r="G82" s="31">
        <v>0</v>
      </c>
      <c r="H82" s="31">
        <v>0</v>
      </c>
      <c r="I82" s="31">
        <v>0</v>
      </c>
      <c r="J82" s="31">
        <v>5</v>
      </c>
      <c r="K82" s="31">
        <v>0</v>
      </c>
      <c r="L82" s="31">
        <v>1</v>
      </c>
      <c r="M82" s="31">
        <v>2</v>
      </c>
      <c r="N82" s="31">
        <v>3</v>
      </c>
      <c r="O82" s="31">
        <v>4</v>
      </c>
      <c r="P82" s="31">
        <v>0</v>
      </c>
      <c r="Q82" s="31">
        <v>0</v>
      </c>
      <c r="R82" s="31">
        <v>2</v>
      </c>
      <c r="S82" s="31">
        <v>4</v>
      </c>
      <c r="T82" s="31">
        <v>9</v>
      </c>
      <c r="U82" s="31">
        <v>0</v>
      </c>
      <c r="V82" s="31">
        <v>2</v>
      </c>
      <c r="W82" s="31">
        <v>4</v>
      </c>
      <c r="X82" s="31">
        <v>5</v>
      </c>
      <c r="Y82" s="31">
        <v>4</v>
      </c>
      <c r="Z82" s="31">
        <v>0</v>
      </c>
      <c r="AA82" s="31">
        <v>2</v>
      </c>
      <c r="AB82" s="31">
        <v>0</v>
      </c>
      <c r="AC82" s="31">
        <v>0</v>
      </c>
      <c r="AD82" s="31">
        <v>4</v>
      </c>
      <c r="AE82" s="31">
        <v>0</v>
      </c>
      <c r="AF82" s="31">
        <v>0</v>
      </c>
      <c r="AG82" s="32">
        <f t="shared" si="5"/>
        <v>1.8214285714285714</v>
      </c>
      <c r="AH82" s="33">
        <f t="shared" si="8"/>
        <v>1.8214285714285714</v>
      </c>
      <c r="AI82" s="34">
        <v>0</v>
      </c>
      <c r="AJ82" s="34">
        <f t="shared" si="6"/>
        <v>3</v>
      </c>
      <c r="AK82" s="35">
        <f t="shared" si="7"/>
        <v>8.2792207792207792E-2</v>
      </c>
      <c r="AL82" s="36"/>
      <c r="AM82" s="58">
        <f t="shared" si="9"/>
        <v>6</v>
      </c>
    </row>
    <row r="83" spans="1:39" ht="12" customHeight="1" x14ac:dyDescent="0.3">
      <c r="A83" s="46" t="s">
        <v>136</v>
      </c>
      <c r="B83" s="28" t="s">
        <v>61</v>
      </c>
      <c r="C83" s="29">
        <v>6</v>
      </c>
      <c r="D83" s="30">
        <v>25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3</v>
      </c>
      <c r="W83" s="31">
        <v>0</v>
      </c>
      <c r="X83" s="31">
        <v>0</v>
      </c>
      <c r="Y83" s="31">
        <v>0</v>
      </c>
      <c r="Z83" s="31">
        <v>9</v>
      </c>
      <c r="AA83" s="31">
        <v>3</v>
      </c>
      <c r="AB83" s="31">
        <v>0</v>
      </c>
      <c r="AC83" s="31">
        <v>0</v>
      </c>
      <c r="AD83" s="31">
        <v>2</v>
      </c>
      <c r="AE83" s="31">
        <v>0</v>
      </c>
      <c r="AF83" s="31">
        <v>0</v>
      </c>
      <c r="AG83" s="32">
        <f t="shared" si="5"/>
        <v>0.6071428571428571</v>
      </c>
      <c r="AH83" s="33">
        <f t="shared" si="8"/>
        <v>0.6071428571428571</v>
      </c>
      <c r="AI83" s="34">
        <v>0</v>
      </c>
      <c r="AJ83" s="34">
        <f t="shared" si="6"/>
        <v>0</v>
      </c>
      <c r="AK83" s="35">
        <f t="shared" si="7"/>
        <v>2.7597402597402596E-2</v>
      </c>
      <c r="AL83" s="36"/>
      <c r="AM83" s="58">
        <f t="shared" si="9"/>
        <v>25</v>
      </c>
    </row>
    <row r="84" spans="1:39" ht="12" customHeight="1" x14ac:dyDescent="0.3">
      <c r="A84" s="46" t="s">
        <v>137</v>
      </c>
      <c r="B84" s="28" t="s">
        <v>138</v>
      </c>
      <c r="C84" s="29">
        <v>12</v>
      </c>
      <c r="D84" s="30">
        <v>22</v>
      </c>
      <c r="E84" s="31">
        <v>0</v>
      </c>
      <c r="F84" s="31">
        <v>0</v>
      </c>
      <c r="G84" s="31">
        <v>6</v>
      </c>
      <c r="H84" s="31">
        <v>0</v>
      </c>
      <c r="I84" s="31">
        <v>0</v>
      </c>
      <c r="J84" s="31">
        <v>4</v>
      </c>
      <c r="K84" s="31">
        <v>0</v>
      </c>
      <c r="L84" s="31">
        <v>4</v>
      </c>
      <c r="M84" s="31">
        <v>4</v>
      </c>
      <c r="N84" s="31">
        <v>0</v>
      </c>
      <c r="O84" s="31">
        <v>4</v>
      </c>
      <c r="P84" s="31">
        <v>0</v>
      </c>
      <c r="Q84" s="31">
        <v>8</v>
      </c>
      <c r="R84" s="31">
        <v>4</v>
      </c>
      <c r="S84" s="31">
        <v>32</v>
      </c>
      <c r="T84" s="31">
        <v>0</v>
      </c>
      <c r="U84" s="31">
        <v>0</v>
      </c>
      <c r="V84" s="31">
        <v>4</v>
      </c>
      <c r="W84" s="31">
        <v>4</v>
      </c>
      <c r="X84" s="31">
        <v>4</v>
      </c>
      <c r="Y84" s="31">
        <v>4</v>
      </c>
      <c r="Z84" s="31">
        <v>8</v>
      </c>
      <c r="AA84" s="31">
        <v>0</v>
      </c>
      <c r="AB84" s="31">
        <v>0</v>
      </c>
      <c r="AC84" s="31">
        <v>0</v>
      </c>
      <c r="AD84" s="31">
        <v>4</v>
      </c>
      <c r="AE84" s="31">
        <v>0</v>
      </c>
      <c r="AF84" s="31">
        <v>0</v>
      </c>
      <c r="AG84" s="32">
        <f t="shared" si="5"/>
        <v>3.3571428571428572</v>
      </c>
      <c r="AH84" s="33">
        <f t="shared" si="8"/>
        <v>3.3571428571428572</v>
      </c>
      <c r="AI84" s="34">
        <v>0</v>
      </c>
      <c r="AJ84" s="34">
        <f t="shared" si="6"/>
        <v>6.5</v>
      </c>
      <c r="AK84" s="35">
        <f t="shared" si="7"/>
        <v>0.15259740259740259</v>
      </c>
      <c r="AL84" s="36"/>
      <c r="AM84" s="58">
        <f t="shared" si="9"/>
        <v>22</v>
      </c>
    </row>
    <row r="85" spans="1:39" ht="12" customHeight="1" x14ac:dyDescent="0.3">
      <c r="A85" s="46" t="s">
        <v>139</v>
      </c>
      <c r="B85" s="28" t="s">
        <v>61</v>
      </c>
      <c r="C85" s="29">
        <v>6</v>
      </c>
      <c r="D85" s="30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4</v>
      </c>
      <c r="M85" s="31">
        <v>4</v>
      </c>
      <c r="N85" s="31">
        <v>0</v>
      </c>
      <c r="O85" s="31">
        <v>2</v>
      </c>
      <c r="P85" s="31">
        <v>0</v>
      </c>
      <c r="Q85" s="31">
        <v>0</v>
      </c>
      <c r="R85" s="31">
        <v>0</v>
      </c>
      <c r="S85" s="31">
        <v>2</v>
      </c>
      <c r="T85" s="31">
        <v>2</v>
      </c>
      <c r="U85" s="31">
        <v>2</v>
      </c>
      <c r="V85" s="31">
        <v>0</v>
      </c>
      <c r="W85" s="31">
        <v>3</v>
      </c>
      <c r="X85" s="31">
        <v>0</v>
      </c>
      <c r="Y85" s="31">
        <v>2</v>
      </c>
      <c r="Z85" s="31">
        <v>2</v>
      </c>
      <c r="AA85" s="31">
        <v>0</v>
      </c>
      <c r="AB85" s="31">
        <v>0</v>
      </c>
      <c r="AC85" s="31">
        <v>0</v>
      </c>
      <c r="AD85" s="31">
        <v>0</v>
      </c>
      <c r="AE85" s="31">
        <v>4</v>
      </c>
      <c r="AF85" s="31">
        <v>0</v>
      </c>
      <c r="AG85" s="32">
        <f t="shared" si="5"/>
        <v>0.9642857142857143</v>
      </c>
      <c r="AH85" s="33">
        <f t="shared" si="8"/>
        <v>0.9642857142857143</v>
      </c>
      <c r="AI85" s="34">
        <v>0</v>
      </c>
      <c r="AJ85" s="34">
        <f t="shared" si="6"/>
        <v>1.25</v>
      </c>
      <c r="AK85" s="35">
        <f t="shared" si="7"/>
        <v>4.3831168831168832E-2</v>
      </c>
      <c r="AL85" s="36"/>
      <c r="AM85" s="58">
        <f t="shared" si="9"/>
        <v>0</v>
      </c>
    </row>
    <row r="86" spans="1:39" ht="12" customHeight="1" x14ac:dyDescent="0.3">
      <c r="A86" s="27" t="s">
        <v>140</v>
      </c>
      <c r="B86" s="28" t="s">
        <v>32</v>
      </c>
      <c r="C86" s="29">
        <v>6</v>
      </c>
      <c r="D86" s="30">
        <v>3</v>
      </c>
      <c r="E86" s="31">
        <v>0</v>
      </c>
      <c r="F86" s="31">
        <v>0</v>
      </c>
      <c r="G86" s="31">
        <v>0</v>
      </c>
      <c r="H86" s="31">
        <v>4</v>
      </c>
      <c r="I86" s="31">
        <v>10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3</v>
      </c>
      <c r="Z86" s="31">
        <v>0</v>
      </c>
      <c r="AA86" s="31">
        <v>0</v>
      </c>
      <c r="AB86" s="31">
        <v>2</v>
      </c>
      <c r="AC86" s="31">
        <v>0</v>
      </c>
      <c r="AD86" s="31">
        <v>1</v>
      </c>
      <c r="AE86" s="31">
        <v>0</v>
      </c>
      <c r="AF86" s="31">
        <v>0</v>
      </c>
      <c r="AG86" s="32">
        <f t="shared" si="5"/>
        <v>7.9642857142857144</v>
      </c>
      <c r="AH86" s="33">
        <f t="shared" si="8"/>
        <v>0.7142857142857143</v>
      </c>
      <c r="AI86" s="34">
        <v>7.25</v>
      </c>
      <c r="AJ86" s="34">
        <f t="shared" si="6"/>
        <v>0</v>
      </c>
      <c r="AK86" s="35">
        <f t="shared" si="7"/>
        <v>0.36201298701298701</v>
      </c>
      <c r="AL86" s="36"/>
      <c r="AM86" s="58">
        <f t="shared" si="9"/>
        <v>3</v>
      </c>
    </row>
    <row r="87" spans="1:39" ht="12" customHeight="1" x14ac:dyDescent="0.3">
      <c r="A87" s="1" t="s">
        <v>141</v>
      </c>
      <c r="B87" s="28" t="s">
        <v>109</v>
      </c>
      <c r="C87" s="29">
        <v>12</v>
      </c>
      <c r="D87" s="30">
        <v>8</v>
      </c>
      <c r="E87" s="37">
        <v>2</v>
      </c>
      <c r="F87" s="31">
        <v>7</v>
      </c>
      <c r="G87" s="31">
        <v>1</v>
      </c>
      <c r="H87" s="31">
        <v>1</v>
      </c>
      <c r="I87" s="31">
        <v>0</v>
      </c>
      <c r="J87" s="31">
        <v>0</v>
      </c>
      <c r="K87" s="31">
        <v>2</v>
      </c>
      <c r="L87" s="31">
        <v>1</v>
      </c>
      <c r="M87" s="31">
        <v>0</v>
      </c>
      <c r="N87" s="31">
        <v>1</v>
      </c>
      <c r="O87" s="31">
        <v>1</v>
      </c>
      <c r="P87" s="31">
        <v>0</v>
      </c>
      <c r="Q87" s="31">
        <v>3</v>
      </c>
      <c r="R87" s="31">
        <v>0</v>
      </c>
      <c r="S87" s="31">
        <v>1</v>
      </c>
      <c r="T87" s="31">
        <v>2</v>
      </c>
      <c r="U87" s="31">
        <v>0</v>
      </c>
      <c r="V87" s="31">
        <v>2</v>
      </c>
      <c r="W87" s="31">
        <v>5</v>
      </c>
      <c r="X87" s="31">
        <v>1</v>
      </c>
      <c r="Y87" s="31">
        <v>0</v>
      </c>
      <c r="Z87" s="31">
        <v>0</v>
      </c>
      <c r="AA87" s="31">
        <v>1</v>
      </c>
      <c r="AB87" s="31">
        <v>1</v>
      </c>
      <c r="AC87" s="31">
        <v>1</v>
      </c>
      <c r="AD87" s="31">
        <v>0</v>
      </c>
      <c r="AE87" s="31">
        <v>0</v>
      </c>
      <c r="AF87" s="31">
        <v>1</v>
      </c>
      <c r="AG87" s="32">
        <f t="shared" si="5"/>
        <v>1.2142857142857142</v>
      </c>
      <c r="AH87" s="33">
        <f t="shared" si="8"/>
        <v>1.2142857142857142</v>
      </c>
      <c r="AI87" s="34">
        <v>0</v>
      </c>
      <c r="AJ87" s="34">
        <f t="shared" si="6"/>
        <v>1</v>
      </c>
      <c r="AK87" s="35">
        <f t="shared" si="7"/>
        <v>5.5194805194805192E-2</v>
      </c>
      <c r="AL87" s="36"/>
      <c r="AM87" s="58">
        <f t="shared" si="9"/>
        <v>8</v>
      </c>
    </row>
    <row r="88" spans="1:39" ht="12" customHeight="1" x14ac:dyDescent="0.3">
      <c r="A88" s="1" t="s">
        <v>142</v>
      </c>
      <c r="B88" s="28" t="s">
        <v>143</v>
      </c>
      <c r="C88" s="29">
        <v>6</v>
      </c>
      <c r="D88" s="30">
        <v>4</v>
      </c>
      <c r="E88" s="31">
        <v>2</v>
      </c>
      <c r="F88" s="31">
        <v>14</v>
      </c>
      <c r="G88" s="31">
        <v>35</v>
      </c>
      <c r="H88" s="31">
        <v>32</v>
      </c>
      <c r="I88" s="31">
        <v>20</v>
      </c>
      <c r="J88" s="31">
        <v>15</v>
      </c>
      <c r="K88" s="31">
        <v>26</v>
      </c>
      <c r="L88" s="31">
        <v>0</v>
      </c>
      <c r="M88" s="31">
        <v>2</v>
      </c>
      <c r="N88" s="31">
        <v>4</v>
      </c>
      <c r="O88" s="31">
        <v>3</v>
      </c>
      <c r="P88" s="31">
        <v>1</v>
      </c>
      <c r="Q88" s="31">
        <v>4</v>
      </c>
      <c r="R88" s="31">
        <v>3</v>
      </c>
      <c r="S88" s="31">
        <v>0</v>
      </c>
      <c r="T88" s="31">
        <v>0</v>
      </c>
      <c r="U88" s="31">
        <v>0</v>
      </c>
      <c r="V88" s="31">
        <v>2</v>
      </c>
      <c r="W88" s="31">
        <v>0</v>
      </c>
      <c r="X88" s="31">
        <v>2</v>
      </c>
      <c r="Y88" s="31">
        <v>0</v>
      </c>
      <c r="Z88" s="31">
        <v>2</v>
      </c>
      <c r="AA88" s="31">
        <v>0</v>
      </c>
      <c r="AB88" s="31">
        <v>0</v>
      </c>
      <c r="AC88" s="31">
        <v>2</v>
      </c>
      <c r="AD88" s="31">
        <v>0</v>
      </c>
      <c r="AE88" s="31">
        <v>0</v>
      </c>
      <c r="AF88" s="31">
        <v>0</v>
      </c>
      <c r="AG88" s="32">
        <f t="shared" si="5"/>
        <v>6.0357142857142856</v>
      </c>
      <c r="AH88" s="33">
        <f t="shared" si="8"/>
        <v>6.0357142857142856</v>
      </c>
      <c r="AI88" s="34">
        <v>0</v>
      </c>
      <c r="AJ88" s="34">
        <f t="shared" si="6"/>
        <v>2.125</v>
      </c>
      <c r="AK88" s="35">
        <f t="shared" si="7"/>
        <v>0.27435064935064934</v>
      </c>
      <c r="AL88" s="36"/>
      <c r="AM88" s="58">
        <f t="shared" si="9"/>
        <v>4</v>
      </c>
    </row>
    <row r="89" spans="1:39" ht="12" customHeight="1" x14ac:dyDescent="0.3">
      <c r="A89" s="46" t="s">
        <v>144</v>
      </c>
      <c r="B89" s="28" t="s">
        <v>78</v>
      </c>
      <c r="C89" s="29">
        <v>9</v>
      </c>
      <c r="D89" s="30">
        <v>10</v>
      </c>
      <c r="E89" s="31">
        <v>4</v>
      </c>
      <c r="F89" s="31">
        <v>10</v>
      </c>
      <c r="G89" s="31">
        <v>0</v>
      </c>
      <c r="H89" s="31">
        <v>0</v>
      </c>
      <c r="I89" s="31">
        <v>0</v>
      </c>
      <c r="J89" s="31">
        <v>8</v>
      </c>
      <c r="K89" s="31">
        <v>0</v>
      </c>
      <c r="L89" s="31">
        <v>0</v>
      </c>
      <c r="M89" s="31">
        <v>7</v>
      </c>
      <c r="N89" s="31">
        <v>0</v>
      </c>
      <c r="O89" s="31">
        <v>1</v>
      </c>
      <c r="P89" s="31">
        <v>0</v>
      </c>
      <c r="Q89" s="31">
        <v>10</v>
      </c>
      <c r="R89" s="31">
        <v>0</v>
      </c>
      <c r="S89" s="31">
        <v>2</v>
      </c>
      <c r="T89" s="31">
        <v>0</v>
      </c>
      <c r="U89" s="31">
        <v>0</v>
      </c>
      <c r="V89" s="31">
        <v>6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2</v>
      </c>
      <c r="AC89" s="31">
        <v>0</v>
      </c>
      <c r="AD89" s="31">
        <v>0</v>
      </c>
      <c r="AE89" s="31">
        <v>0</v>
      </c>
      <c r="AF89" s="31">
        <v>0</v>
      </c>
      <c r="AG89" s="32">
        <f t="shared" si="5"/>
        <v>1.7857142857142858</v>
      </c>
      <c r="AH89" s="33">
        <f t="shared" si="8"/>
        <v>1.7857142857142858</v>
      </c>
      <c r="AI89" s="34">
        <v>0</v>
      </c>
      <c r="AJ89" s="34">
        <f t="shared" si="6"/>
        <v>2.5</v>
      </c>
      <c r="AK89" s="35">
        <f t="shared" si="7"/>
        <v>8.1168831168831168E-2</v>
      </c>
      <c r="AL89" s="36"/>
      <c r="AM89" s="58">
        <f t="shared" si="9"/>
        <v>10</v>
      </c>
    </row>
    <row r="90" spans="1:39" ht="12" customHeight="1" x14ac:dyDescent="0.3">
      <c r="A90" s="46" t="s">
        <v>145</v>
      </c>
      <c r="B90" s="28" t="s">
        <v>146</v>
      </c>
      <c r="C90" s="29">
        <v>6</v>
      </c>
      <c r="D90" s="30">
        <v>4</v>
      </c>
      <c r="E90" s="31">
        <v>0</v>
      </c>
      <c r="F90" s="31">
        <v>0</v>
      </c>
      <c r="G90" s="31">
        <v>1</v>
      </c>
      <c r="H90" s="31">
        <v>2</v>
      </c>
      <c r="I90" s="31">
        <v>5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8</v>
      </c>
      <c r="P90" s="31">
        <v>0</v>
      </c>
      <c r="Q90" s="31">
        <v>0</v>
      </c>
      <c r="R90" s="31">
        <v>3</v>
      </c>
      <c r="S90" s="31">
        <v>0</v>
      </c>
      <c r="T90" s="31">
        <v>3</v>
      </c>
      <c r="U90" s="31">
        <v>0</v>
      </c>
      <c r="V90" s="31">
        <v>4</v>
      </c>
      <c r="W90" s="31">
        <v>1</v>
      </c>
      <c r="X90" s="31">
        <v>2</v>
      </c>
      <c r="Y90" s="31">
        <v>3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2</v>
      </c>
      <c r="AF90" s="31">
        <v>2</v>
      </c>
      <c r="AG90" s="32">
        <f t="shared" si="5"/>
        <v>1.3214285714285714</v>
      </c>
      <c r="AH90" s="33">
        <f t="shared" si="8"/>
        <v>1.3214285714285714</v>
      </c>
      <c r="AI90" s="34">
        <v>0</v>
      </c>
      <c r="AJ90" s="34">
        <f t="shared" si="6"/>
        <v>1.75</v>
      </c>
      <c r="AK90" s="35">
        <f t="shared" si="7"/>
        <v>6.0064935064935064E-2</v>
      </c>
      <c r="AL90" s="36"/>
      <c r="AM90" s="58">
        <f t="shared" si="9"/>
        <v>4</v>
      </c>
    </row>
    <row r="91" spans="1:39" ht="12" customHeight="1" thickBot="1" x14ac:dyDescent="0.35">
      <c r="A91" s="46" t="s">
        <v>147</v>
      </c>
      <c r="B91" s="28" t="s">
        <v>46</v>
      </c>
      <c r="C91" s="43">
        <v>6</v>
      </c>
      <c r="D91" s="30">
        <v>31</v>
      </c>
      <c r="E91" s="31">
        <v>0</v>
      </c>
      <c r="F91" s="31">
        <v>1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2</v>
      </c>
      <c r="Q91" s="31">
        <v>0</v>
      </c>
      <c r="R91" s="31">
        <v>0</v>
      </c>
      <c r="S91" s="31">
        <v>0</v>
      </c>
      <c r="T91" s="31">
        <v>0</v>
      </c>
      <c r="U91" s="31">
        <v>6</v>
      </c>
      <c r="V91" s="31">
        <v>1</v>
      </c>
      <c r="W91" s="31">
        <v>5</v>
      </c>
      <c r="X91" s="31">
        <v>0</v>
      </c>
      <c r="Y91" s="31">
        <v>-1</v>
      </c>
      <c r="Z91" s="31">
        <v>1</v>
      </c>
      <c r="AA91" s="31">
        <v>0</v>
      </c>
      <c r="AB91" s="31">
        <v>1</v>
      </c>
      <c r="AC91" s="31">
        <v>0</v>
      </c>
      <c r="AD91" s="31">
        <v>0</v>
      </c>
      <c r="AE91" s="31">
        <v>0</v>
      </c>
      <c r="AF91" s="31">
        <v>0</v>
      </c>
      <c r="AG91" s="32">
        <f t="shared" si="5"/>
        <v>0.5714285714285714</v>
      </c>
      <c r="AH91" s="33">
        <f t="shared" si="8"/>
        <v>0.5714285714285714</v>
      </c>
      <c r="AI91" s="34">
        <v>0</v>
      </c>
      <c r="AJ91" s="34">
        <f t="shared" si="6"/>
        <v>0.25</v>
      </c>
      <c r="AK91" s="35">
        <f t="shared" si="7"/>
        <v>2.5974025974025972E-2</v>
      </c>
      <c r="AL91" s="36"/>
      <c r="AM91" s="58">
        <f t="shared" si="9"/>
        <v>31</v>
      </c>
    </row>
    <row r="92" spans="1:39" ht="12" customHeight="1" x14ac:dyDescent="0.3">
      <c r="A92" s="53" t="s">
        <v>148</v>
      </c>
      <c r="B92" s="28" t="s">
        <v>149</v>
      </c>
      <c r="C92" s="29">
        <v>6</v>
      </c>
      <c r="D92" s="30">
        <v>5</v>
      </c>
      <c r="E92" s="31">
        <v>2</v>
      </c>
      <c r="F92" s="31">
        <v>0</v>
      </c>
      <c r="G92" s="31">
        <v>0</v>
      </c>
      <c r="H92" s="31">
        <v>0</v>
      </c>
      <c r="I92" s="31">
        <v>1</v>
      </c>
      <c r="J92" s="31">
        <v>0</v>
      </c>
      <c r="K92" s="31">
        <v>0</v>
      </c>
      <c r="L92" s="31">
        <v>0</v>
      </c>
      <c r="M92" s="31">
        <v>0</v>
      </c>
      <c r="N92" s="31">
        <v>1</v>
      </c>
      <c r="O92" s="31">
        <v>1</v>
      </c>
      <c r="P92" s="31">
        <v>0</v>
      </c>
      <c r="Q92" s="31">
        <v>0</v>
      </c>
      <c r="R92" s="31">
        <v>0</v>
      </c>
      <c r="S92" s="31">
        <v>0</v>
      </c>
      <c r="T92" s="31">
        <v>2</v>
      </c>
      <c r="U92" s="31">
        <v>1</v>
      </c>
      <c r="V92" s="31">
        <v>1</v>
      </c>
      <c r="W92" s="31">
        <v>1</v>
      </c>
      <c r="X92" s="31">
        <v>0</v>
      </c>
      <c r="Y92" s="31">
        <v>0</v>
      </c>
      <c r="Z92" s="31">
        <v>0</v>
      </c>
      <c r="AA92" s="31">
        <v>1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  <c r="AG92" s="32">
        <f t="shared" si="5"/>
        <v>0.39285714285714285</v>
      </c>
      <c r="AH92" s="33">
        <f t="shared" si="8"/>
        <v>0.39285714285714285</v>
      </c>
      <c r="AI92" s="34">
        <v>0</v>
      </c>
      <c r="AJ92" s="34">
        <f t="shared" si="6"/>
        <v>0.5</v>
      </c>
      <c r="AK92" s="35">
        <f t="shared" si="7"/>
        <v>1.7857142857142856E-2</v>
      </c>
      <c r="AL92" s="36"/>
      <c r="AM92" s="58">
        <f t="shared" si="9"/>
        <v>5</v>
      </c>
    </row>
    <row r="93" spans="1:39" ht="12" customHeight="1" x14ac:dyDescent="0.3">
      <c r="A93" s="46" t="s">
        <v>150</v>
      </c>
      <c r="B93" s="39" t="s">
        <v>35</v>
      </c>
      <c r="C93" s="29">
        <v>12</v>
      </c>
      <c r="D93" s="30">
        <v>2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2</v>
      </c>
      <c r="Q93" s="31">
        <v>0</v>
      </c>
      <c r="R93" s="31">
        <v>0</v>
      </c>
      <c r="S93" s="31">
        <v>0</v>
      </c>
      <c r="T93" s="31">
        <v>0</v>
      </c>
      <c r="U93" s="31">
        <v>1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1</v>
      </c>
      <c r="AC93" s="31">
        <v>0</v>
      </c>
      <c r="AD93" s="31">
        <v>0</v>
      </c>
      <c r="AE93" s="31">
        <v>0</v>
      </c>
      <c r="AF93" s="31">
        <v>0</v>
      </c>
      <c r="AG93" s="32">
        <f t="shared" si="5"/>
        <v>0.14285714285714285</v>
      </c>
      <c r="AH93" s="33">
        <f t="shared" si="8"/>
        <v>0.14285714285714285</v>
      </c>
      <c r="AI93" s="34">
        <v>0</v>
      </c>
      <c r="AJ93" s="34">
        <f t="shared" si="6"/>
        <v>0.25</v>
      </c>
      <c r="AK93" s="35">
        <f t="shared" si="7"/>
        <v>6.4935064935064931E-3</v>
      </c>
      <c r="AL93" s="36"/>
      <c r="AM93" s="58">
        <f t="shared" si="9"/>
        <v>2</v>
      </c>
    </row>
    <row r="94" spans="1:39" ht="12" customHeight="1" x14ac:dyDescent="0.3">
      <c r="A94" s="27" t="s">
        <v>151</v>
      </c>
      <c r="B94" s="28" t="s">
        <v>32</v>
      </c>
      <c r="C94" s="29">
        <v>6</v>
      </c>
      <c r="D94" s="30">
        <v>0</v>
      </c>
      <c r="E94" s="31">
        <v>0</v>
      </c>
      <c r="F94" s="31">
        <v>0</v>
      </c>
      <c r="G94" s="31">
        <v>0</v>
      </c>
      <c r="H94" s="31">
        <v>4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6</v>
      </c>
      <c r="U94" s="31">
        <v>0</v>
      </c>
      <c r="V94" s="31">
        <v>0</v>
      </c>
      <c r="W94" s="31">
        <v>6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44">
        <f t="shared" si="5"/>
        <v>0.5714285714285714</v>
      </c>
      <c r="AH94" s="33">
        <f t="shared" si="8"/>
        <v>0.5714285714285714</v>
      </c>
      <c r="AI94" s="34">
        <v>0</v>
      </c>
      <c r="AJ94" s="34">
        <f t="shared" si="6"/>
        <v>0.75</v>
      </c>
      <c r="AK94" s="35">
        <f t="shared" si="7"/>
        <v>2.5974025974025972E-2</v>
      </c>
      <c r="AL94" s="36"/>
      <c r="AM94" s="58">
        <f t="shared" si="9"/>
        <v>0</v>
      </c>
    </row>
    <row r="95" spans="1:39" ht="12" customHeight="1" x14ac:dyDescent="0.3">
      <c r="A95" s="27" t="s">
        <v>152</v>
      </c>
      <c r="B95" s="28" t="s">
        <v>32</v>
      </c>
      <c r="C95" s="29">
        <v>6</v>
      </c>
      <c r="D95" s="30">
        <v>0</v>
      </c>
      <c r="E95" s="31">
        <v>0</v>
      </c>
      <c r="F95" s="31">
        <v>0</v>
      </c>
      <c r="G95" s="31">
        <v>0</v>
      </c>
      <c r="H95" s="31">
        <v>4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6</v>
      </c>
      <c r="U95" s="31">
        <v>0</v>
      </c>
      <c r="V95" s="31">
        <v>0</v>
      </c>
      <c r="W95" s="31">
        <v>6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44">
        <f t="shared" si="5"/>
        <v>0.5714285714285714</v>
      </c>
      <c r="AH95" s="33">
        <f t="shared" si="8"/>
        <v>0.5714285714285714</v>
      </c>
      <c r="AI95" s="34">
        <v>0</v>
      </c>
      <c r="AJ95" s="34">
        <f t="shared" si="6"/>
        <v>0.75</v>
      </c>
      <c r="AK95" s="35">
        <f t="shared" si="7"/>
        <v>2.5974025974025972E-2</v>
      </c>
      <c r="AL95" s="36"/>
      <c r="AM95" s="58">
        <f t="shared" si="9"/>
        <v>0</v>
      </c>
    </row>
    <row r="96" spans="1:39" ht="12" customHeight="1" x14ac:dyDescent="0.3">
      <c r="A96" s="27" t="s">
        <v>153</v>
      </c>
      <c r="B96" s="28" t="s">
        <v>32</v>
      </c>
      <c r="C96" s="29">
        <v>6</v>
      </c>
      <c r="D96" s="30">
        <v>0</v>
      </c>
      <c r="E96" s="31">
        <v>0</v>
      </c>
      <c r="F96" s="31">
        <v>0</v>
      </c>
      <c r="G96" s="31">
        <v>0</v>
      </c>
      <c r="H96" s="31">
        <v>4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6</v>
      </c>
      <c r="U96" s="31">
        <v>0</v>
      </c>
      <c r="V96" s="31">
        <v>0</v>
      </c>
      <c r="W96" s="31">
        <v>6</v>
      </c>
      <c r="X96" s="31">
        <v>0</v>
      </c>
      <c r="Y96" s="31">
        <v>0</v>
      </c>
      <c r="Z96" s="31">
        <v>18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44">
        <f t="shared" si="5"/>
        <v>1.2142857142857142</v>
      </c>
      <c r="AH96" s="33">
        <f t="shared" si="8"/>
        <v>1.2142857142857142</v>
      </c>
      <c r="AI96" s="34">
        <v>0</v>
      </c>
      <c r="AJ96" s="34">
        <f t="shared" si="6"/>
        <v>0.75</v>
      </c>
      <c r="AK96" s="35">
        <f t="shared" si="7"/>
        <v>5.5194805194805192E-2</v>
      </c>
      <c r="AL96" s="36"/>
      <c r="AM96" s="58">
        <f t="shared" si="9"/>
        <v>0</v>
      </c>
    </row>
    <row r="97" spans="1:39" ht="12" customHeight="1" x14ac:dyDescent="0.3">
      <c r="A97" s="1" t="s">
        <v>154</v>
      </c>
      <c r="B97" s="28" t="s">
        <v>155</v>
      </c>
      <c r="C97" s="29">
        <v>6</v>
      </c>
      <c r="D97" s="30">
        <v>2</v>
      </c>
      <c r="E97" s="31">
        <v>1</v>
      </c>
      <c r="F97" s="31">
        <v>0</v>
      </c>
      <c r="G97" s="31">
        <v>0</v>
      </c>
      <c r="H97" s="31">
        <v>0</v>
      </c>
      <c r="I97" s="31">
        <v>0</v>
      </c>
      <c r="J97" s="31">
        <v>1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1</v>
      </c>
      <c r="Q97" s="31">
        <v>0</v>
      </c>
      <c r="R97" s="31">
        <v>0</v>
      </c>
      <c r="S97" s="31">
        <v>0</v>
      </c>
      <c r="T97" s="31">
        <v>1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2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44">
        <f t="shared" si="5"/>
        <v>0.21428571428571427</v>
      </c>
      <c r="AH97" s="33">
        <f t="shared" si="8"/>
        <v>0.21428571428571427</v>
      </c>
      <c r="AI97" s="34">
        <v>0</v>
      </c>
      <c r="AJ97" s="34">
        <f t="shared" si="6"/>
        <v>0.25</v>
      </c>
      <c r="AK97" s="35">
        <f t="shared" si="7"/>
        <v>9.74025974025974E-3</v>
      </c>
      <c r="AL97" s="36"/>
      <c r="AM97" s="58">
        <f t="shared" si="9"/>
        <v>2</v>
      </c>
    </row>
    <row r="98" spans="1:39" ht="12" customHeight="1" x14ac:dyDescent="0.3">
      <c r="A98" s="54" t="s">
        <v>156</v>
      </c>
      <c r="B98" s="28" t="s">
        <v>157</v>
      </c>
      <c r="C98" s="29">
        <v>9</v>
      </c>
      <c r="D98" s="30">
        <v>0</v>
      </c>
      <c r="E98" s="31">
        <v>0</v>
      </c>
      <c r="F98" s="31">
        <v>3</v>
      </c>
      <c r="G98" s="31">
        <v>0</v>
      </c>
      <c r="H98" s="31">
        <v>3</v>
      </c>
      <c r="I98" s="31">
        <v>0</v>
      </c>
      <c r="J98" s="31">
        <v>3</v>
      </c>
      <c r="K98" s="31">
        <v>0</v>
      </c>
      <c r="L98" s="31">
        <v>3</v>
      </c>
      <c r="M98" s="31">
        <v>3</v>
      </c>
      <c r="N98" s="31">
        <v>0</v>
      </c>
      <c r="O98" s="31">
        <v>3</v>
      </c>
      <c r="P98" s="31">
        <v>0</v>
      </c>
      <c r="Q98" s="31">
        <v>0</v>
      </c>
      <c r="R98" s="31">
        <v>0</v>
      </c>
      <c r="S98" s="31">
        <v>3</v>
      </c>
      <c r="T98" s="31">
        <v>8</v>
      </c>
      <c r="U98" s="31">
        <v>0</v>
      </c>
      <c r="V98" s="31">
        <v>4</v>
      </c>
      <c r="W98" s="31">
        <v>0</v>
      </c>
      <c r="X98" s="31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44">
        <f t="shared" si="5"/>
        <v>1.2142857142857142</v>
      </c>
      <c r="AH98" s="33">
        <f t="shared" si="8"/>
        <v>1.2142857142857142</v>
      </c>
      <c r="AI98" s="34">
        <v>0</v>
      </c>
      <c r="AJ98" s="34">
        <f t="shared" si="6"/>
        <v>2.125</v>
      </c>
      <c r="AK98" s="35">
        <f t="shared" si="7"/>
        <v>5.5194805194805192E-2</v>
      </c>
      <c r="AL98" s="36"/>
      <c r="AM98" s="58">
        <f t="shared" si="9"/>
        <v>0</v>
      </c>
    </row>
    <row r="99" spans="1:39" ht="12" customHeight="1" x14ac:dyDescent="0.3">
      <c r="A99" s="54" t="s">
        <v>158</v>
      </c>
      <c r="B99" s="28" t="s">
        <v>57</v>
      </c>
      <c r="C99" s="29">
        <v>6</v>
      </c>
      <c r="D99" s="30">
        <v>16</v>
      </c>
      <c r="E99" s="31">
        <v>3</v>
      </c>
      <c r="F99" s="31">
        <v>4</v>
      </c>
      <c r="G99" s="31">
        <v>2</v>
      </c>
      <c r="H99" s="31">
        <v>6</v>
      </c>
      <c r="I99" s="31">
        <v>8</v>
      </c>
      <c r="J99" s="31">
        <v>0</v>
      </c>
      <c r="K99" s="31">
        <v>3</v>
      </c>
      <c r="L99" s="31">
        <v>0</v>
      </c>
      <c r="M99" s="31">
        <v>1</v>
      </c>
      <c r="N99" s="31">
        <v>4</v>
      </c>
      <c r="O99" s="31">
        <v>2</v>
      </c>
      <c r="P99" s="31">
        <v>4</v>
      </c>
      <c r="Q99" s="31">
        <v>2</v>
      </c>
      <c r="R99" s="31">
        <v>0</v>
      </c>
      <c r="S99" s="31">
        <v>5</v>
      </c>
      <c r="T99" s="31">
        <v>3</v>
      </c>
      <c r="U99" s="31">
        <v>2</v>
      </c>
      <c r="V99" s="31">
        <v>2</v>
      </c>
      <c r="W99" s="31">
        <v>0</v>
      </c>
      <c r="X99" s="31">
        <v>5</v>
      </c>
      <c r="Y99" s="31">
        <v>4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44">
        <f t="shared" si="5"/>
        <v>2.1428571428571428</v>
      </c>
      <c r="AH99" s="33">
        <f t="shared" si="8"/>
        <v>2.1428571428571428</v>
      </c>
      <c r="AI99" s="34">
        <v>0</v>
      </c>
      <c r="AJ99" s="34">
        <f t="shared" si="6"/>
        <v>2.625</v>
      </c>
      <c r="AK99" s="35">
        <f t="shared" si="7"/>
        <v>9.7402597402597393E-2</v>
      </c>
      <c r="AL99" s="36"/>
      <c r="AM99" s="58">
        <f t="shared" si="9"/>
        <v>16</v>
      </c>
    </row>
    <row r="100" spans="1:39" ht="12" customHeight="1" x14ac:dyDescent="0.3">
      <c r="A100" s="46" t="s">
        <v>159</v>
      </c>
      <c r="B100" s="28" t="s">
        <v>160</v>
      </c>
      <c r="C100" s="29">
        <v>6</v>
      </c>
      <c r="D100" s="30">
        <v>0</v>
      </c>
      <c r="E100" s="31">
        <v>0</v>
      </c>
      <c r="F100" s="37">
        <v>0</v>
      </c>
      <c r="G100" s="37">
        <v>2</v>
      </c>
      <c r="H100" s="37">
        <v>5</v>
      </c>
      <c r="I100" s="37">
        <v>0</v>
      </c>
      <c r="J100" s="37">
        <v>0</v>
      </c>
      <c r="K100" s="31">
        <v>0</v>
      </c>
      <c r="L100" s="31">
        <v>0</v>
      </c>
      <c r="M100" s="31">
        <v>0</v>
      </c>
      <c r="N100" s="31">
        <v>2</v>
      </c>
      <c r="O100" s="31">
        <v>1</v>
      </c>
      <c r="P100" s="31">
        <v>0</v>
      </c>
      <c r="Q100" s="31">
        <v>0</v>
      </c>
      <c r="R100" s="31">
        <v>0</v>
      </c>
      <c r="S100" s="45">
        <v>0</v>
      </c>
      <c r="T100" s="45">
        <v>0</v>
      </c>
      <c r="U100" s="45">
        <v>2</v>
      </c>
      <c r="V100" s="31">
        <v>0</v>
      </c>
      <c r="W100" s="31">
        <v>0</v>
      </c>
      <c r="X100" s="31">
        <v>4</v>
      </c>
      <c r="Y100" s="31">
        <v>2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44">
        <f t="shared" si="5"/>
        <v>0.6428571428571429</v>
      </c>
      <c r="AH100" s="33">
        <f t="shared" si="8"/>
        <v>0.6428571428571429</v>
      </c>
      <c r="AI100" s="34">
        <v>0</v>
      </c>
      <c r="AJ100" s="34">
        <f t="shared" si="6"/>
        <v>0.375</v>
      </c>
      <c r="AK100" s="35">
        <f t="shared" ref="AK100:AK124" si="10">AG100/$AK$2</f>
        <v>2.9220779220779224E-2</v>
      </c>
      <c r="AL100" s="36"/>
      <c r="AM100" s="58">
        <f t="shared" si="9"/>
        <v>0</v>
      </c>
    </row>
    <row r="101" spans="1:39" ht="12" customHeight="1" x14ac:dyDescent="0.3">
      <c r="A101" s="54" t="s">
        <v>161</v>
      </c>
      <c r="B101" s="28" t="s">
        <v>61</v>
      </c>
      <c r="C101" s="29">
        <v>6</v>
      </c>
      <c r="D101" s="30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1</v>
      </c>
      <c r="J101" s="31">
        <v>0</v>
      </c>
      <c r="K101" s="31">
        <v>0</v>
      </c>
      <c r="L101" s="31">
        <v>0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>
        <v>0</v>
      </c>
      <c r="S101" s="31">
        <v>1</v>
      </c>
      <c r="T101" s="31">
        <v>1</v>
      </c>
      <c r="U101" s="31">
        <v>0</v>
      </c>
      <c r="V101" s="31">
        <v>0</v>
      </c>
      <c r="W101" s="31">
        <v>0</v>
      </c>
      <c r="X101" s="31">
        <v>1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44">
        <f t="shared" si="5"/>
        <v>0.21428571428571427</v>
      </c>
      <c r="AH101" s="33">
        <f t="shared" si="8"/>
        <v>0.21428571428571427</v>
      </c>
      <c r="AI101" s="34">
        <v>0</v>
      </c>
      <c r="AJ101" s="34">
        <f t="shared" si="6"/>
        <v>0.5</v>
      </c>
      <c r="AK101" s="35">
        <f t="shared" si="10"/>
        <v>9.74025974025974E-3</v>
      </c>
      <c r="AL101" s="36"/>
      <c r="AM101" s="58">
        <f t="shared" si="9"/>
        <v>0</v>
      </c>
    </row>
    <row r="102" spans="1:39" ht="12" customHeight="1" x14ac:dyDescent="0.3">
      <c r="A102" s="46" t="s">
        <v>162</v>
      </c>
      <c r="B102" s="28" t="s">
        <v>163</v>
      </c>
      <c r="C102" s="29">
        <v>6</v>
      </c>
      <c r="D102" s="30">
        <v>3</v>
      </c>
      <c r="E102" s="31">
        <v>0</v>
      </c>
      <c r="F102" s="31">
        <v>8</v>
      </c>
      <c r="G102" s="31">
        <v>11</v>
      </c>
      <c r="H102" s="31">
        <v>8</v>
      </c>
      <c r="I102" s="31">
        <v>2</v>
      </c>
      <c r="J102" s="31">
        <v>2</v>
      </c>
      <c r="K102" s="31">
        <v>4</v>
      </c>
      <c r="L102" s="31">
        <v>0</v>
      </c>
      <c r="M102" s="31">
        <v>2</v>
      </c>
      <c r="N102" s="31">
        <v>4</v>
      </c>
      <c r="O102" s="31">
        <v>2</v>
      </c>
      <c r="P102" s="31">
        <v>1</v>
      </c>
      <c r="Q102" s="31">
        <v>2</v>
      </c>
      <c r="R102" s="31">
        <v>0</v>
      </c>
      <c r="S102" s="31">
        <v>0</v>
      </c>
      <c r="T102" s="31">
        <v>2</v>
      </c>
      <c r="U102" s="31">
        <v>1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44">
        <f t="shared" si="5"/>
        <v>1.75</v>
      </c>
      <c r="AH102" s="33">
        <f t="shared" si="8"/>
        <v>1.75</v>
      </c>
      <c r="AI102" s="34">
        <v>0</v>
      </c>
      <c r="AJ102" s="34">
        <f t="shared" si="6"/>
        <v>1.625</v>
      </c>
      <c r="AK102" s="35">
        <f t="shared" si="10"/>
        <v>7.9545454545454544E-2</v>
      </c>
      <c r="AL102" s="36"/>
      <c r="AM102" s="58">
        <f t="shared" si="9"/>
        <v>3</v>
      </c>
    </row>
    <row r="103" spans="1:39" ht="12" customHeight="1" x14ac:dyDescent="0.3">
      <c r="A103" s="46" t="s">
        <v>164</v>
      </c>
      <c r="B103" s="28" t="s">
        <v>32</v>
      </c>
      <c r="C103" s="29">
        <v>6</v>
      </c>
      <c r="D103" s="30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44">
        <f t="shared" si="5"/>
        <v>0</v>
      </c>
      <c r="AH103" s="33">
        <f t="shared" si="8"/>
        <v>0</v>
      </c>
      <c r="AI103" s="34">
        <v>0</v>
      </c>
      <c r="AJ103" s="34">
        <f t="shared" si="6"/>
        <v>0</v>
      </c>
      <c r="AK103" s="35">
        <f t="shared" si="10"/>
        <v>0</v>
      </c>
      <c r="AL103" s="36"/>
      <c r="AM103" s="58">
        <f t="shared" si="9"/>
        <v>0</v>
      </c>
    </row>
    <row r="104" spans="1:39" ht="12" customHeight="1" x14ac:dyDescent="0.3">
      <c r="A104" s="55" t="s">
        <v>165</v>
      </c>
      <c r="B104" s="28" t="s">
        <v>32</v>
      </c>
      <c r="C104" s="29">
        <v>6</v>
      </c>
      <c r="D104" s="30">
        <v>0</v>
      </c>
      <c r="E104" s="31">
        <v>0</v>
      </c>
      <c r="F104" s="31">
        <v>0</v>
      </c>
      <c r="G104" s="31">
        <v>0</v>
      </c>
      <c r="H104" s="31">
        <v>4</v>
      </c>
      <c r="I104" s="31">
        <v>10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4</v>
      </c>
      <c r="R104" s="31">
        <v>0</v>
      </c>
      <c r="S104" s="45">
        <v>2</v>
      </c>
      <c r="T104" s="45">
        <v>0</v>
      </c>
      <c r="U104" s="45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44">
        <f t="shared" si="5"/>
        <v>0.7142857142857143</v>
      </c>
      <c r="AH104" s="33">
        <f t="shared" si="8"/>
        <v>0.7142857142857143</v>
      </c>
      <c r="AI104" s="34">
        <v>0</v>
      </c>
      <c r="AJ104" s="34">
        <f t="shared" si="6"/>
        <v>0.75</v>
      </c>
      <c r="AK104" s="35">
        <f t="shared" si="10"/>
        <v>3.2467532467532471E-2</v>
      </c>
      <c r="AL104" s="36"/>
      <c r="AM104" s="58">
        <f t="shared" si="9"/>
        <v>0</v>
      </c>
    </row>
    <row r="105" spans="1:39" ht="12" customHeight="1" x14ac:dyDescent="0.3">
      <c r="A105" s="54" t="s">
        <v>166</v>
      </c>
      <c r="B105" s="28" t="s">
        <v>167</v>
      </c>
      <c r="C105" s="29">
        <v>6</v>
      </c>
      <c r="D105" s="30">
        <v>0</v>
      </c>
      <c r="E105" s="31">
        <v>18</v>
      </c>
      <c r="F105" s="31">
        <v>13</v>
      </c>
      <c r="G105" s="31">
        <v>0</v>
      </c>
      <c r="H105" s="31">
        <v>11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1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44">
        <f t="shared" si="5"/>
        <v>1.5357142857142858</v>
      </c>
      <c r="AH105" s="33">
        <f t="shared" si="8"/>
        <v>1.5357142857142858</v>
      </c>
      <c r="AI105" s="34">
        <v>0</v>
      </c>
      <c r="AJ105" s="34">
        <f t="shared" si="6"/>
        <v>0.125</v>
      </c>
      <c r="AK105" s="35">
        <f t="shared" si="10"/>
        <v>6.9805194805194815E-2</v>
      </c>
      <c r="AL105" s="36"/>
      <c r="AM105" s="58">
        <f t="shared" si="9"/>
        <v>0</v>
      </c>
    </row>
    <row r="106" spans="1:39" ht="12" customHeight="1" x14ac:dyDescent="0.3">
      <c r="A106" s="56" t="s">
        <v>168</v>
      </c>
      <c r="B106" s="28" t="s">
        <v>101</v>
      </c>
      <c r="C106" s="29">
        <v>12</v>
      </c>
      <c r="D106" s="30">
        <v>0</v>
      </c>
      <c r="E106" s="31">
        <v>0</v>
      </c>
      <c r="F106" s="31">
        <v>0</v>
      </c>
      <c r="G106" s="31">
        <v>6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31">
        <v>0</v>
      </c>
      <c r="AF106" s="31">
        <v>0</v>
      </c>
      <c r="AG106" s="44">
        <f t="shared" si="5"/>
        <v>0.21428571428571427</v>
      </c>
      <c r="AH106" s="33">
        <f t="shared" si="8"/>
        <v>0.21428571428571427</v>
      </c>
      <c r="AI106" s="34">
        <v>0</v>
      </c>
      <c r="AJ106" s="34">
        <f t="shared" si="6"/>
        <v>0</v>
      </c>
      <c r="AK106" s="35">
        <f t="shared" si="10"/>
        <v>9.74025974025974E-3</v>
      </c>
      <c r="AL106" s="36"/>
      <c r="AM106" s="58">
        <f t="shared" si="9"/>
        <v>0</v>
      </c>
    </row>
    <row r="107" spans="1:39" ht="12" customHeight="1" x14ac:dyDescent="0.3">
      <c r="A107" s="46" t="s">
        <v>169</v>
      </c>
      <c r="B107" s="28" t="s">
        <v>50</v>
      </c>
      <c r="C107" s="29">
        <v>6</v>
      </c>
      <c r="D107" s="30">
        <v>0</v>
      </c>
      <c r="E107" s="31">
        <v>-1</v>
      </c>
      <c r="F107" s="31">
        <v>1</v>
      </c>
      <c r="G107" s="31">
        <v>1</v>
      </c>
      <c r="H107" s="31">
        <v>2</v>
      </c>
      <c r="I107" s="31">
        <v>4</v>
      </c>
      <c r="J107" s="31">
        <v>3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44">
        <f t="shared" si="5"/>
        <v>0.35714285714285715</v>
      </c>
      <c r="AH107" s="33">
        <f t="shared" si="8"/>
        <v>0.35714285714285715</v>
      </c>
      <c r="AI107" s="34">
        <v>0</v>
      </c>
      <c r="AJ107" s="34">
        <f t="shared" si="6"/>
        <v>0</v>
      </c>
      <c r="AK107" s="35">
        <f t="shared" si="10"/>
        <v>1.6233766233766236E-2</v>
      </c>
      <c r="AL107" s="36"/>
      <c r="AM107" s="58">
        <f t="shared" si="9"/>
        <v>0</v>
      </c>
    </row>
    <row r="108" spans="1:39" ht="12" customHeight="1" x14ac:dyDescent="0.3">
      <c r="A108" s="46" t="s">
        <v>170</v>
      </c>
      <c r="B108" s="40" t="s">
        <v>171</v>
      </c>
      <c r="C108" s="29">
        <v>6</v>
      </c>
      <c r="D108" s="30">
        <v>0</v>
      </c>
      <c r="E108" s="31">
        <v>2</v>
      </c>
      <c r="F108" s="31">
        <v>0</v>
      </c>
      <c r="G108" s="31">
        <v>4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44">
        <f t="shared" si="5"/>
        <v>0.21428571428571427</v>
      </c>
      <c r="AH108" s="33">
        <f t="shared" si="8"/>
        <v>0.21428571428571427</v>
      </c>
      <c r="AI108" s="34">
        <v>0</v>
      </c>
      <c r="AJ108" s="34">
        <f t="shared" si="6"/>
        <v>0</v>
      </c>
      <c r="AK108" s="35">
        <f t="shared" si="10"/>
        <v>9.74025974025974E-3</v>
      </c>
      <c r="AL108" s="36"/>
      <c r="AM108" s="58">
        <f t="shared" si="9"/>
        <v>0</v>
      </c>
    </row>
    <row r="109" spans="1:39" ht="12" customHeight="1" x14ac:dyDescent="0.3">
      <c r="A109" s="46" t="s">
        <v>172</v>
      </c>
      <c r="B109" s="28" t="s">
        <v>61</v>
      </c>
      <c r="C109" s="29">
        <v>6</v>
      </c>
      <c r="D109" s="30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44">
        <f t="shared" si="5"/>
        <v>0</v>
      </c>
      <c r="AH109" s="33">
        <f t="shared" si="8"/>
        <v>0</v>
      </c>
      <c r="AI109" s="34">
        <v>0</v>
      </c>
      <c r="AJ109" s="34">
        <f t="shared" si="6"/>
        <v>0</v>
      </c>
      <c r="AK109" s="35">
        <f t="shared" si="10"/>
        <v>0</v>
      </c>
      <c r="AL109" s="36"/>
      <c r="AM109" s="58">
        <f t="shared" si="9"/>
        <v>0</v>
      </c>
    </row>
    <row r="110" spans="1:39" ht="12" customHeight="1" x14ac:dyDescent="0.3">
      <c r="A110" s="46" t="s">
        <v>173</v>
      </c>
      <c r="B110" s="28" t="s">
        <v>174</v>
      </c>
      <c r="C110" s="29">
        <v>9</v>
      </c>
      <c r="D110" s="30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1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44">
        <f t="shared" si="5"/>
        <v>7.1428571428571425E-2</v>
      </c>
      <c r="AH110" s="33">
        <f t="shared" si="8"/>
        <v>7.1428571428571425E-2</v>
      </c>
      <c r="AI110" s="34">
        <v>0</v>
      </c>
      <c r="AJ110" s="34">
        <f t="shared" si="6"/>
        <v>0.125</v>
      </c>
      <c r="AK110" s="35">
        <f t="shared" si="10"/>
        <v>3.2467532467532465E-3</v>
      </c>
      <c r="AL110" s="36"/>
      <c r="AM110" s="58">
        <f t="shared" si="9"/>
        <v>0</v>
      </c>
    </row>
    <row r="111" spans="1:39" ht="12" customHeight="1" x14ac:dyDescent="0.3">
      <c r="A111" s="46" t="s">
        <v>175</v>
      </c>
      <c r="B111" s="39" t="s">
        <v>176</v>
      </c>
      <c r="C111" s="29">
        <v>6</v>
      </c>
      <c r="D111" s="30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44">
        <f t="shared" si="5"/>
        <v>0</v>
      </c>
      <c r="AH111" s="33">
        <f t="shared" si="8"/>
        <v>0</v>
      </c>
      <c r="AI111" s="34">
        <v>0</v>
      </c>
      <c r="AJ111" s="34">
        <f t="shared" si="6"/>
        <v>0</v>
      </c>
      <c r="AK111" s="35">
        <f t="shared" si="10"/>
        <v>0</v>
      </c>
      <c r="AL111" s="36"/>
      <c r="AM111" s="58">
        <f t="shared" si="9"/>
        <v>0</v>
      </c>
    </row>
    <row r="112" spans="1:39" ht="12" customHeight="1" x14ac:dyDescent="0.3">
      <c r="A112" s="46" t="s">
        <v>177</v>
      </c>
      <c r="B112" s="28" t="s">
        <v>66</v>
      </c>
      <c r="C112" s="29">
        <v>6</v>
      </c>
      <c r="D112" s="30">
        <v>1</v>
      </c>
      <c r="E112" s="31">
        <v>0</v>
      </c>
      <c r="F112" s="31">
        <v>0</v>
      </c>
      <c r="G112" s="31">
        <v>0</v>
      </c>
      <c r="H112" s="31">
        <v>0</v>
      </c>
      <c r="I112" s="31">
        <v>1</v>
      </c>
      <c r="J112" s="31">
        <v>1</v>
      </c>
      <c r="K112" s="31">
        <v>0</v>
      </c>
      <c r="L112" s="31">
        <v>1</v>
      </c>
      <c r="M112" s="31">
        <v>1</v>
      </c>
      <c r="N112" s="31">
        <v>0</v>
      </c>
      <c r="O112" s="31">
        <v>1</v>
      </c>
      <c r="P112" s="31">
        <v>1</v>
      </c>
      <c r="Q112" s="31">
        <v>0</v>
      </c>
      <c r="R112" s="31">
        <v>0</v>
      </c>
      <c r="S112" s="45">
        <v>0</v>
      </c>
      <c r="T112" s="45">
        <v>0</v>
      </c>
      <c r="U112" s="45">
        <v>0</v>
      </c>
      <c r="V112" s="31">
        <v>2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44">
        <f t="shared" si="5"/>
        <v>0.2857142857142857</v>
      </c>
      <c r="AH112" s="33">
        <f t="shared" si="8"/>
        <v>0.2857142857142857</v>
      </c>
      <c r="AI112" s="34">
        <v>0</v>
      </c>
      <c r="AJ112" s="34">
        <f t="shared" si="6"/>
        <v>0.375</v>
      </c>
      <c r="AK112" s="35">
        <f t="shared" si="10"/>
        <v>1.2987012987012986E-2</v>
      </c>
      <c r="AL112" s="36"/>
      <c r="AM112" s="58">
        <f t="shared" si="9"/>
        <v>1</v>
      </c>
    </row>
    <row r="113" spans="1:39" ht="12" customHeight="1" x14ac:dyDescent="0.3">
      <c r="A113" s="46" t="s">
        <v>178</v>
      </c>
      <c r="B113" s="28" t="s">
        <v>179</v>
      </c>
      <c r="C113" s="29">
        <v>6</v>
      </c>
      <c r="D113" s="30">
        <v>0</v>
      </c>
      <c r="E113" s="31">
        <v>2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2</v>
      </c>
      <c r="O113" s="31">
        <v>0</v>
      </c>
      <c r="P113" s="31">
        <v>0</v>
      </c>
      <c r="Q113" s="31">
        <v>1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3</v>
      </c>
      <c r="AG113" s="44">
        <f t="shared" si="5"/>
        <v>0.2857142857142857</v>
      </c>
      <c r="AH113" s="33">
        <f t="shared" si="8"/>
        <v>0.2857142857142857</v>
      </c>
      <c r="AI113" s="34">
        <v>0</v>
      </c>
      <c r="AJ113" s="34">
        <f t="shared" si="6"/>
        <v>0.375</v>
      </c>
      <c r="AK113" s="35">
        <f t="shared" si="10"/>
        <v>1.2987012987012986E-2</v>
      </c>
      <c r="AL113" s="36"/>
      <c r="AM113" s="58">
        <f t="shared" si="9"/>
        <v>0</v>
      </c>
    </row>
    <row r="114" spans="1:39" ht="12" customHeight="1" x14ac:dyDescent="0.3">
      <c r="A114" s="46" t="s">
        <v>180</v>
      </c>
      <c r="B114" s="28" t="s">
        <v>61</v>
      </c>
      <c r="C114" s="29">
        <v>6</v>
      </c>
      <c r="D114" s="30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44">
        <f t="shared" si="5"/>
        <v>0</v>
      </c>
      <c r="AH114" s="33">
        <f t="shared" si="8"/>
        <v>0</v>
      </c>
      <c r="AI114" s="34">
        <v>0</v>
      </c>
      <c r="AJ114" s="34">
        <f t="shared" si="6"/>
        <v>0</v>
      </c>
      <c r="AK114" s="35">
        <f t="shared" si="10"/>
        <v>0</v>
      </c>
      <c r="AL114" s="36"/>
      <c r="AM114" s="58">
        <f t="shared" si="9"/>
        <v>0</v>
      </c>
    </row>
    <row r="115" spans="1:39" ht="12" customHeight="1" x14ac:dyDescent="0.3">
      <c r="A115" s="46" t="s">
        <v>181</v>
      </c>
      <c r="B115" s="28" t="s">
        <v>66</v>
      </c>
      <c r="C115" s="29">
        <v>6</v>
      </c>
      <c r="D115" s="30">
        <v>1</v>
      </c>
      <c r="E115" s="31">
        <v>0</v>
      </c>
      <c r="F115" s="31">
        <v>0</v>
      </c>
      <c r="G115" s="31">
        <v>0</v>
      </c>
      <c r="H115" s="31">
        <v>0</v>
      </c>
      <c r="I115" s="31">
        <v>1</v>
      </c>
      <c r="J115" s="31">
        <v>1</v>
      </c>
      <c r="K115" s="31">
        <v>0</v>
      </c>
      <c r="L115" s="31">
        <v>1</v>
      </c>
      <c r="M115" s="31">
        <v>1</v>
      </c>
      <c r="N115" s="31">
        <v>0</v>
      </c>
      <c r="O115" s="31">
        <v>1</v>
      </c>
      <c r="P115" s="31">
        <v>1</v>
      </c>
      <c r="Q115" s="31">
        <v>0</v>
      </c>
      <c r="R115" s="31">
        <v>0</v>
      </c>
      <c r="S115" s="45">
        <v>0</v>
      </c>
      <c r="T115" s="45">
        <v>0</v>
      </c>
      <c r="U115" s="45">
        <v>0</v>
      </c>
      <c r="V115" s="31">
        <v>2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20</v>
      </c>
      <c r="AG115" s="44">
        <f t="shared" si="5"/>
        <v>2</v>
      </c>
      <c r="AH115" s="33">
        <f t="shared" si="8"/>
        <v>1</v>
      </c>
      <c r="AI115" s="34">
        <v>1</v>
      </c>
      <c r="AJ115" s="34">
        <f t="shared" si="6"/>
        <v>0.375</v>
      </c>
      <c r="AK115" s="35">
        <f t="shared" si="10"/>
        <v>9.0909090909090912E-2</v>
      </c>
      <c r="AL115" s="36"/>
      <c r="AM115" s="58">
        <f t="shared" si="9"/>
        <v>1</v>
      </c>
    </row>
    <row r="116" spans="1:39" ht="12" customHeight="1" x14ac:dyDescent="0.3">
      <c r="A116" s="46" t="s">
        <v>182</v>
      </c>
      <c r="B116" s="28" t="s">
        <v>174</v>
      </c>
      <c r="C116" s="29">
        <v>6</v>
      </c>
      <c r="D116" s="30">
        <v>38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1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44">
        <f t="shared" si="5"/>
        <v>25.071428571428573</v>
      </c>
      <c r="AH116" s="33">
        <f t="shared" si="8"/>
        <v>7.1428571428571425E-2</v>
      </c>
      <c r="AI116" s="34">
        <v>25</v>
      </c>
      <c r="AJ116" s="34">
        <f t="shared" si="6"/>
        <v>0.125</v>
      </c>
      <c r="AK116" s="35">
        <f t="shared" si="10"/>
        <v>1.1396103896103897</v>
      </c>
      <c r="AL116" s="36"/>
      <c r="AM116" s="58">
        <f t="shared" si="9"/>
        <v>38</v>
      </c>
    </row>
    <row r="117" spans="1:39" ht="12" customHeight="1" x14ac:dyDescent="0.3">
      <c r="A117" s="46" t="s">
        <v>183</v>
      </c>
      <c r="B117" s="28"/>
      <c r="C117" s="29">
        <v>6</v>
      </c>
      <c r="D117" s="30">
        <v>6</v>
      </c>
      <c r="E117" s="31"/>
      <c r="F117" s="31"/>
      <c r="G117" s="31"/>
      <c r="H117" s="31"/>
      <c r="I117" s="31"/>
      <c r="J117" s="31"/>
      <c r="K117" s="31"/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44">
        <f t="shared" si="5"/>
        <v>0</v>
      </c>
      <c r="AH117" s="33">
        <f t="shared" si="8"/>
        <v>0</v>
      </c>
      <c r="AI117" s="34">
        <v>0</v>
      </c>
      <c r="AJ117" s="34">
        <f t="shared" si="6"/>
        <v>0</v>
      </c>
      <c r="AK117" s="35">
        <f t="shared" si="10"/>
        <v>0</v>
      </c>
      <c r="AL117" s="36"/>
      <c r="AM117" s="58">
        <f t="shared" si="9"/>
        <v>6</v>
      </c>
    </row>
    <row r="118" spans="1:39" ht="12" customHeight="1" x14ac:dyDescent="0.3">
      <c r="A118" s="46" t="s">
        <v>184</v>
      </c>
      <c r="B118" s="28" t="s">
        <v>78</v>
      </c>
      <c r="C118" s="29">
        <v>9</v>
      </c>
      <c r="D118" s="30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44">
        <f t="shared" si="5"/>
        <v>0</v>
      </c>
      <c r="AH118" s="33">
        <f t="shared" si="8"/>
        <v>0</v>
      </c>
      <c r="AI118" s="34">
        <v>0</v>
      </c>
      <c r="AJ118" s="34">
        <f t="shared" si="6"/>
        <v>0</v>
      </c>
      <c r="AK118" s="35">
        <f t="shared" si="10"/>
        <v>0</v>
      </c>
      <c r="AL118" s="36"/>
      <c r="AM118" s="58">
        <f t="shared" si="9"/>
        <v>0</v>
      </c>
    </row>
    <row r="119" spans="1:39" ht="12" customHeight="1" x14ac:dyDescent="0.3">
      <c r="A119" s="46" t="s">
        <v>185</v>
      </c>
      <c r="B119" s="39" t="s">
        <v>35</v>
      </c>
      <c r="C119" s="29">
        <v>6</v>
      </c>
      <c r="D119" s="30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44">
        <f t="shared" si="5"/>
        <v>0</v>
      </c>
      <c r="AH119" s="33">
        <f t="shared" si="8"/>
        <v>0</v>
      </c>
      <c r="AI119" s="34">
        <v>0</v>
      </c>
      <c r="AJ119" s="34">
        <f t="shared" si="6"/>
        <v>0</v>
      </c>
      <c r="AK119" s="35">
        <f t="shared" si="10"/>
        <v>0</v>
      </c>
      <c r="AL119" s="36"/>
      <c r="AM119" s="58">
        <f t="shared" si="9"/>
        <v>0</v>
      </c>
    </row>
    <row r="120" spans="1:39" ht="12" customHeight="1" x14ac:dyDescent="0.3">
      <c r="A120" s="46" t="s">
        <v>186</v>
      </c>
      <c r="B120" s="28" t="s">
        <v>187</v>
      </c>
      <c r="C120" s="29">
        <v>9</v>
      </c>
      <c r="D120" s="30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44">
        <f t="shared" si="5"/>
        <v>0</v>
      </c>
      <c r="AH120" s="33">
        <f t="shared" si="8"/>
        <v>0</v>
      </c>
      <c r="AI120" s="34">
        <v>0</v>
      </c>
      <c r="AJ120" s="34">
        <f t="shared" si="6"/>
        <v>0</v>
      </c>
      <c r="AK120" s="35">
        <f t="shared" si="10"/>
        <v>0</v>
      </c>
      <c r="AL120" s="36"/>
      <c r="AM120" s="58">
        <f t="shared" si="9"/>
        <v>0</v>
      </c>
    </row>
    <row r="121" spans="1:39" ht="12" customHeight="1" x14ac:dyDescent="0.3">
      <c r="A121" s="46" t="s">
        <v>188</v>
      </c>
      <c r="B121" s="28" t="s">
        <v>64</v>
      </c>
      <c r="C121" s="29">
        <v>1</v>
      </c>
      <c r="D121" s="30">
        <v>2</v>
      </c>
      <c r="E121" s="31">
        <v>0</v>
      </c>
      <c r="F121" s="31">
        <v>0</v>
      </c>
      <c r="G121" s="31">
        <v>0</v>
      </c>
      <c r="H121" s="31">
        <v>0</v>
      </c>
      <c r="I121" s="31">
        <v>1</v>
      </c>
      <c r="J121" s="31">
        <v>3</v>
      </c>
      <c r="K121" s="31">
        <v>1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44">
        <f t="shared" si="5"/>
        <v>0.17857142857142858</v>
      </c>
      <c r="AH121" s="33">
        <f t="shared" si="8"/>
        <v>0.17857142857142858</v>
      </c>
      <c r="AI121" s="34">
        <v>0</v>
      </c>
      <c r="AJ121" s="34">
        <f t="shared" si="6"/>
        <v>0</v>
      </c>
      <c r="AK121" s="35">
        <f t="shared" si="10"/>
        <v>8.1168831168831179E-3</v>
      </c>
      <c r="AL121" s="36"/>
      <c r="AM121" s="58">
        <f t="shared" si="9"/>
        <v>2</v>
      </c>
    </row>
    <row r="122" spans="1:39" ht="12" customHeight="1" thickBot="1" x14ac:dyDescent="0.35">
      <c r="A122" s="50" t="s">
        <v>189</v>
      </c>
      <c r="B122" s="28" t="s">
        <v>32</v>
      </c>
      <c r="C122" s="29">
        <v>6</v>
      </c>
      <c r="D122" s="30">
        <v>0</v>
      </c>
      <c r="E122" s="31">
        <v>0</v>
      </c>
      <c r="F122" s="31">
        <v>0</v>
      </c>
      <c r="G122" s="31">
        <v>0</v>
      </c>
      <c r="H122" s="31">
        <v>2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44">
        <f t="shared" si="5"/>
        <v>7.1428571428571425E-2</v>
      </c>
      <c r="AH122" s="33">
        <f t="shared" si="8"/>
        <v>7.1428571428571425E-2</v>
      </c>
      <c r="AI122" s="34">
        <v>0</v>
      </c>
      <c r="AJ122" s="34">
        <f t="shared" si="6"/>
        <v>0</v>
      </c>
      <c r="AK122" s="35">
        <f t="shared" si="10"/>
        <v>3.2467532467532465E-3</v>
      </c>
      <c r="AL122" s="36"/>
      <c r="AM122" s="58">
        <f t="shared" si="9"/>
        <v>0</v>
      </c>
    </row>
    <row r="123" spans="1:39" ht="12" customHeight="1" x14ac:dyDescent="0.3">
      <c r="A123" s="46" t="s">
        <v>190</v>
      </c>
      <c r="B123" s="28" t="s">
        <v>163</v>
      </c>
      <c r="C123" s="29">
        <v>6</v>
      </c>
      <c r="D123" s="30">
        <v>6</v>
      </c>
      <c r="E123" s="31">
        <v>0</v>
      </c>
      <c r="F123" s="31">
        <v>6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44">
        <f t="shared" si="5"/>
        <v>0.21428571428571427</v>
      </c>
      <c r="AH123" s="33">
        <f t="shared" si="8"/>
        <v>0.21428571428571427</v>
      </c>
      <c r="AI123" s="34">
        <v>0</v>
      </c>
      <c r="AJ123" s="34">
        <f t="shared" si="6"/>
        <v>0</v>
      </c>
      <c r="AK123" s="35">
        <f t="shared" si="10"/>
        <v>9.74025974025974E-3</v>
      </c>
      <c r="AL123" s="36"/>
      <c r="AM123" s="58">
        <f t="shared" si="9"/>
        <v>6</v>
      </c>
    </row>
    <row r="124" spans="1:39" ht="12" customHeight="1" x14ac:dyDescent="0.3">
      <c r="A124" s="46" t="s">
        <v>191</v>
      </c>
      <c r="B124" s="28" t="s">
        <v>89</v>
      </c>
      <c r="C124" s="29">
        <v>6</v>
      </c>
      <c r="D124" s="30">
        <v>2</v>
      </c>
      <c r="E124" s="31">
        <v>0</v>
      </c>
      <c r="F124" s="31">
        <v>1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44">
        <f t="shared" si="5"/>
        <v>3.5714285714285712E-2</v>
      </c>
      <c r="AH124" s="33">
        <f t="shared" si="8"/>
        <v>3.5714285714285712E-2</v>
      </c>
      <c r="AI124" s="34">
        <v>0</v>
      </c>
      <c r="AJ124" s="34">
        <f t="shared" si="6"/>
        <v>0</v>
      </c>
      <c r="AK124" s="35">
        <f t="shared" si="10"/>
        <v>1.6233766233766233E-3</v>
      </c>
      <c r="AL124" s="36"/>
      <c r="AM124" s="58">
        <f t="shared" si="9"/>
        <v>2</v>
      </c>
    </row>
    <row r="125" spans="1:39" s="8" customFormat="1" x14ac:dyDescent="0.3">
      <c r="A125" s="1"/>
      <c r="B125" s="1"/>
      <c r="C125" s="4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9" x14ac:dyDescent="0.3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9" x14ac:dyDescent="0.3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9" x14ac:dyDescent="0.3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5:36" x14ac:dyDescent="0.3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5:36" x14ac:dyDescent="0.3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5:36" x14ac:dyDescent="0.3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5:36" x14ac:dyDescent="0.3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5:36" x14ac:dyDescent="0.3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5:36" x14ac:dyDescent="0.3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5:36" x14ac:dyDescent="0.3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5:36" x14ac:dyDescent="0.3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5:36" x14ac:dyDescent="0.3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5:36" x14ac:dyDescent="0.3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5:36" x14ac:dyDescent="0.3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5:36" x14ac:dyDescent="0.3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5:36" x14ac:dyDescent="0.3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5:36" x14ac:dyDescent="0.3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5:36" x14ac:dyDescent="0.3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5:36" x14ac:dyDescent="0.3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5:36" x14ac:dyDescent="0.3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5:36" x14ac:dyDescent="0.3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5:36" x14ac:dyDescent="0.3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5:36" x14ac:dyDescent="0.3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5:36" x14ac:dyDescent="0.3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5:36" x14ac:dyDescent="0.3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5:36" x14ac:dyDescent="0.3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5:36" x14ac:dyDescent="0.3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5:36" x14ac:dyDescent="0.3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5:36" x14ac:dyDescent="0.3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5:36" x14ac:dyDescent="0.3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5:36" x14ac:dyDescent="0.3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5:36" x14ac:dyDescent="0.3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5:36" x14ac:dyDescent="0.3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5:36" x14ac:dyDescent="0.3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5:36" x14ac:dyDescent="0.3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5:36" x14ac:dyDescent="0.3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5:36" x14ac:dyDescent="0.3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5:36" x14ac:dyDescent="0.3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5:36" x14ac:dyDescent="0.3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5:36" x14ac:dyDescent="0.3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5:36" x14ac:dyDescent="0.3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5:36" x14ac:dyDescent="0.3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5:36" x14ac:dyDescent="0.3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5:36" x14ac:dyDescent="0.3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5:36" x14ac:dyDescent="0.3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5:36" x14ac:dyDescent="0.3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5:36" x14ac:dyDescent="0.3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5:36" x14ac:dyDescent="0.3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5:36" x14ac:dyDescent="0.3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5:36" x14ac:dyDescent="0.3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5:36" x14ac:dyDescent="0.3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5:36" x14ac:dyDescent="0.3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5:36" x14ac:dyDescent="0.3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5:36" x14ac:dyDescent="0.3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5:36" x14ac:dyDescent="0.3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5:36" x14ac:dyDescent="0.3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5:36" x14ac:dyDescent="0.3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5:36" x14ac:dyDescent="0.3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5:36" x14ac:dyDescent="0.3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5:36" x14ac:dyDescent="0.3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5:36" x14ac:dyDescent="0.3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5:36" x14ac:dyDescent="0.3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5:36" x14ac:dyDescent="0.3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5:36" x14ac:dyDescent="0.3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5:36" x14ac:dyDescent="0.3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5:36" x14ac:dyDescent="0.3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5:36" x14ac:dyDescent="0.3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8" x14ac:dyDescent="0.3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8" x14ac:dyDescent="0.3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8" x14ac:dyDescent="0.3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8" x14ac:dyDescent="0.3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8" x14ac:dyDescent="0.3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8" x14ac:dyDescent="0.3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8" x14ac:dyDescent="0.3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8" s="14" customFormat="1" x14ac:dyDescent="0.3">
      <c r="A200" s="1"/>
      <c r="B200" s="1"/>
      <c r="C200" s="4"/>
      <c r="D200" s="4"/>
      <c r="AK200" s="1"/>
      <c r="AL200" s="1"/>
    </row>
    <row r="201" spans="1:38" s="14" customFormat="1" x14ac:dyDescent="0.3">
      <c r="A201" s="1"/>
      <c r="B201" s="1"/>
      <c r="C201" s="4"/>
      <c r="D201" s="4"/>
      <c r="AK201" s="1"/>
      <c r="AL201" s="1"/>
    </row>
    <row r="202" spans="1:38" s="14" customFormat="1" x14ac:dyDescent="0.3">
      <c r="A202" s="1"/>
      <c r="B202" s="1"/>
      <c r="C202" s="4"/>
      <c r="D202" s="4"/>
      <c r="AK202" s="1"/>
      <c r="AL202" s="1"/>
    </row>
  </sheetData>
  <autoFilter ref="A3:AL124" xr:uid="{00000000-0009-0000-0000-000003000000}">
    <sortState xmlns:xlrd2="http://schemas.microsoft.com/office/spreadsheetml/2017/richdata2" ref="A14:AL14">
      <sortCondition ref="A3:A124"/>
    </sortState>
  </autoFilter>
  <conditionalFormatting sqref="D3 AL3:AM3">
    <cfRule type="cellIs" dxfId="0" priority="1" stopIfTrue="1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256" scale="7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16ABR V2590</vt:lpstr>
      <vt:lpstr>'16ABR V2590'!a</vt:lpstr>
      <vt:lpstr>'16ABR V2590'!Área_de_impresión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Coreptec S.A. Manuel Espinoza</dc:creator>
  <cp:lastModifiedBy>CALVOPINA ORELLANA DANIEL SEBASTIAN</cp:lastModifiedBy>
  <dcterms:created xsi:type="dcterms:W3CDTF">2025-05-07T23:44:29Z</dcterms:created>
  <dcterms:modified xsi:type="dcterms:W3CDTF">2025-07-14T02:11:28Z</dcterms:modified>
</cp:coreProperties>
</file>