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043141BD-7B76-4F23-ADA4-661A346699D3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Cuantilos" sheetId="3" r:id="rId1"/>
    <sheet name="Hoja1" sheetId="4" r:id="rId2"/>
    <sheet name="Cuantilos y Gráfico de Caja" sheetId="2" r:id="rId3"/>
    <sheet name="Gráfico de Caja" sheetId="1" r:id="rId4"/>
  </sheets>
  <definedNames>
    <definedName name="_xlchart.v1.0" hidden="1">Hoja1!$A$1:$A$25</definedName>
    <definedName name="_xlchart.v1.1" hidden="1">Hoja1!$A$1:$A$25</definedName>
    <definedName name="_xlchart.v1.2" hidden="1">Hoja1!$A$1:$A$25</definedName>
    <definedName name="_xlchart.v1.3" hidden="1">Hoja1!$A$1:$A$25</definedName>
    <definedName name="_xlchart.v1.4" hidden="1">'Cuantilos y Gráfico de Caja'!$A$2:$A$11</definedName>
    <definedName name="_xlchart.v1.5" hidden="1">'Gráfico de Caja'!$A$2:$A$14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6" i="3" l="1"/>
  <c r="D5" i="3"/>
  <c r="D4" i="3"/>
  <c r="D3" i="3"/>
  <c r="D2" i="3"/>
  <c r="E12" i="2" l="1"/>
  <c r="E11" i="2"/>
  <c r="E10" i="2"/>
  <c r="E9" i="2"/>
  <c r="E8" i="2"/>
  <c r="D12" i="2"/>
  <c r="D11" i="2"/>
  <c r="D10" i="2"/>
  <c r="D9" i="2"/>
  <c r="D8" i="2"/>
  <c r="D14" i="2" l="1"/>
  <c r="D6" i="1"/>
  <c r="D5" i="1"/>
  <c r="D4" i="1"/>
  <c r="D7" i="1"/>
  <c r="D3" i="1"/>
  <c r="I4" i="1" l="1"/>
  <c r="D16" i="2"/>
  <c r="D15" i="2"/>
  <c r="H7" i="1"/>
  <c r="H8" i="1"/>
  <c r="I3" i="1"/>
  <c r="I5" i="1"/>
  <c r="D9" i="1"/>
  <c r="D11" i="1" s="1"/>
  <c r="D10" i="1" l="1"/>
</calcChain>
</file>

<file path=xl/sharedStrings.xml><?xml version="1.0" encoding="utf-8"?>
<sst xmlns="http://schemas.openxmlformats.org/spreadsheetml/2006/main" count="48" uniqueCount="34">
  <si>
    <t>MIN</t>
  </si>
  <si>
    <t>Q1</t>
  </si>
  <si>
    <t>Q2</t>
  </si>
  <si>
    <t>Q3</t>
  </si>
  <si>
    <t>MAX</t>
  </si>
  <si>
    <t>Valores</t>
  </si>
  <si>
    <t>Anchos</t>
  </si>
  <si>
    <t>RIC</t>
  </si>
  <si>
    <t>Edad</t>
  </si>
  <si>
    <t>a=</t>
  </si>
  <si>
    <t>b=</t>
  </si>
  <si>
    <r>
      <t>a</t>
    </r>
    <r>
      <rPr>
        <sz val="11"/>
        <color theme="1"/>
        <rFont val="Calibri"/>
        <family val="2"/>
      </rPr>
      <t>&lt;min=min</t>
    </r>
  </si>
  <si>
    <r>
      <t>a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>min=a</t>
    </r>
  </si>
  <si>
    <t>b&lt;max=b</t>
  </si>
  <si>
    <r>
      <rPr>
        <sz val="11"/>
        <color theme="1"/>
        <rFont val="Calibri"/>
        <family val="2"/>
      </rPr>
      <t>b&gt;</t>
    </r>
    <r>
      <rPr>
        <sz val="11"/>
        <color theme="1"/>
        <rFont val="Calibri"/>
        <family val="2"/>
        <scheme val="minor"/>
      </rPr>
      <t>max=max</t>
    </r>
  </si>
  <si>
    <t>Caja 1</t>
  </si>
  <si>
    <t>caja 2</t>
  </si>
  <si>
    <t>caja 3</t>
  </si>
  <si>
    <t>escondida</t>
  </si>
  <si>
    <t>inferior</t>
  </si>
  <si>
    <t>superior</t>
  </si>
  <si>
    <t>q1</t>
  </si>
  <si>
    <t>med-q1</t>
  </si>
  <si>
    <t>q3-med</t>
  </si>
  <si>
    <t>big sup</t>
  </si>
  <si>
    <t>big inf</t>
  </si>
  <si>
    <t>max -q3</t>
  </si>
  <si>
    <t>q1-min</t>
  </si>
  <si>
    <t>Cuartil 1</t>
  </si>
  <si>
    <t>Decil 4</t>
  </si>
  <si>
    <t>Percentil 65</t>
  </si>
  <si>
    <t>Quintil 3</t>
  </si>
  <si>
    <t>Cuartil 3</t>
  </si>
  <si>
    <t>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</si>
</sst>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DCA90DE9-BBAA-42E0-A973-5A28B25BAEB2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FB19E71E-5A1C-4A5B-80A2-3E513AB6635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4D9E4AA4-51C4-4BC9-9CF4-CAB40AC631A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14</xdr:row>
      <xdr:rowOff>114300</xdr:rowOff>
    </xdr:to>
    <xdr:sp macro="" textlink="">
      <xdr:nvSpPr>
        <xdr:cNvPr id="3073" name="avatar" descr="data:image/pjpeg;base64,/9j/4AAQSkZJRgABAQEAYABgAAD/2wBDAAEBAQEBAQEBAQEBAQEBAQEBAQEBAQEBAQEBAQEBAQEBAQEBAQEBAQEBAQEBAQEBAQEBAQEBAQEBAQEBAQEBAQH/2wBDAQEBAQEBAQEBAQEBAQEBAQEBAQEBAQEBAQEBAQEBAQEBAQEBAQEBAQEBAQEBAQEBAQEBAQEBAQEBAQEBAQEBAQH/wAARCABAAE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+riiiivpE1po+n/tnl/XzR8eFFFFCa00fT/2zy/r5oAooooTWmj6f+2eX9fNAFFFFCa00fT/2zy/r5oAooopp7fLp/g/r/hkB4h45/aa/Zu+GPiG48JfEr9oL4I/D3xVawWt1deGfHHxW8CeE/EFtbX0IuLK4n0bXtesNRhgvIGWe1lktljuImEkTOhBrf+HHxv8Agv8AGM6wvwi+L3ww+KjeHRp58QD4cePvCnjc6GNW+2jSzrA8M6tqZ0wakdN1H+zze+R9s+wXn2fzPss+z+ab9pfS/wBk/WP+C4/xCtP2zZfh5D8G/wDhnXwxLv8AidrH9h+Gf+ErTwx4WGhj7d9u0/8A4mJhbUfskP2j94vnHY23j9v/ANiTwZ+wH4f0/wCIWt/sJQ/CGTTdWvPDml/EfUfhL4gbxBazX2jQ6vd+G7LWpv7U1JLe4tINc1ieziBhZo76dmDjZt3qUlCMH77bjCV+RKHvKOnNe+m+3T0t5+HxdWvXqw/2eMKVetRcfaS9u1SdlJQtaz3eu1+x9W/EP4q/C/4R6RaeIPiv8SPAXwx0HUNRj0ew1v4heL/D3gvSL3Vpba5vItLtNS8R6jptnc6jJZ2V5dR2UMz3L21pczrEYoJWXsrC/sdVsbLVNLvbTUtM1K0tr/TtRsLiG8sb+xvIUuLS9sru3eS3urS6t5I57a5gkkhnhkSWJ2RlY/zkf8FD/AWof8FI/wDgoN4a/YY8PatNa+Cv2b/2e/id8UviBqNtM0VtYfFvx/4TjsPh5FfshaGf+w9T1b4W6gsMpEz6Zrni20SJVFxJX2j/AMEVfj9qXxj/AGJ/DHgXxe88PxL/AGatc1P4CeNdMv2K6naW3hDyj4Ma5t3JlijtvCdzp3hsySFvO1LwzquCGjdEUqfLTjPmvL3HONrcqm3yP5qGq3V491aqWM9pip0OS1Ne0jSq3f7ypR5PbRtay5HUstdeSfY/XGiiisU9vl0/wf1/wyO4KKKKEtvl1/wf5f1dAfyvftHan+ynpP8AwXL+IV3+2RH8NJfg9/wzn4Zi2/FfSbXWfCn/AAlT+GPCx0Q/Y7yyv4f7SES6j9jl8jdGvnhXXcc/sN+zp8e/+CbHgnwL8adZ/ZL1z4H6R4U+HHhK/wDix8X7D4O6JY6FFa6F4d0q/lOvaxa2mnaZDdTpZWF1a2byM8jMvkKVDCvpz4gfsofsu/FnxLceM/il+zh8CfiR4vvLe0tLvxV48+EvgPxd4jurTT4VtrG1uNa1/Qb/AFKa3srdVgtYZLlo7eFRHEqIAKg8OfsjfsqeD9J8WaD4S/Zp+AfhfQ/HukxaB440bw98IfAGjaX4y0OG4+1Q6N4psNO8P21r4g0qK5/0hNP1WK7tFm/eiIPzW86sakYpqqmoQhZTjyPl5Ffl3u0u/VHm0cLXoVq04/VZRq169ZTlTl7aPtW3GPNe1lpdWaauj+br/gnj8A/+Civ7RUHxv/b1+Bn7SvgP9na//an+Kfiy51az8VfC3QfiTqet6J4Y8QamdP8A7H1HxN4d1pNI8OaNrGq634Ws7DSxafaU8MWxv/PSx01LX0/9ifTPjL/wT+/4KweNPgD+0T490Dx1J+3P4GuPiQPHfhrQLfwf4X8S/FOHV/FXiOx1FNDtLSx0rSNRmvbP4jeHrjTdPtLWO51PxBoksMUcd5bQyf0q+DPBPg34c+GdJ8FfD7wn4b8DeDtBhlttD8KeEND03w34b0a3nuZ72aDS9E0e2s9NsIpry5ubqWO1tokkubiadwZZXZue8W/Bv4RePvFPg/xz45+Fvw88ZeNfh7eJqHgLxf4p8GeHdf8AE/gm+ivLbUY7zwnr2q6ddap4duo7+ztL5J9JurSVbu1t7gMJoY3Uddyc04x5JxcIpRhGUUuX2fvJc0uR23b2VrKxMMt9nHDSjWqOvRqRqSlKpUlSk5O+I5aTlyRdVSnZqKd5anpFFFFYJbfLr/g/y/q6PUCiiikktN+n/tnn/XyQBRRRQktN+n/tnn/XyQBRRRQktN+n/tnn/XyQBRRRQktN+n/tnn/XyQH/2Q==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5</xdr:row>
      <xdr:rowOff>128587</xdr:rowOff>
    </xdr:from>
    <xdr:to>
      <xdr:col>10</xdr:col>
      <xdr:colOff>561975</xdr:colOff>
      <xdr:row>20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7E26268-2D8B-CFA3-7243-B937271BF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9975" y="1081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9524</xdr:rowOff>
    </xdr:from>
    <xdr:to>
      <xdr:col>14</xdr:col>
      <xdr:colOff>95250</xdr:colOff>
      <xdr:row>15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2000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1</xdr:row>
      <xdr:rowOff>0</xdr:rowOff>
    </xdr:from>
    <xdr:to>
      <xdr:col>18</xdr:col>
      <xdr:colOff>285750</xdr:colOff>
      <xdr:row>19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1650" y="190500"/>
              <a:ext cx="4559300" cy="344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80" zoomScaleNormal="180" workbookViewId="0">
      <selection activeCell="C2" sqref="C2"/>
    </sheetView>
  </sheetViews>
  <sheetFormatPr baseColWidth="10" defaultRowHeight="15" x14ac:dyDescent="0.25"/>
  <cols>
    <col min="4" max="4" width="11.42578125" style="1"/>
    <col min="8" max="9" width="0" hidden="1" customWidth="1"/>
  </cols>
  <sheetData>
    <row r="1" spans="1:9" x14ac:dyDescent="0.25">
      <c r="A1" s="1" t="s">
        <v>33</v>
      </c>
    </row>
    <row r="2" spans="1:9" x14ac:dyDescent="0.25">
      <c r="A2" s="1">
        <v>40</v>
      </c>
      <c r="C2" t="s">
        <v>28</v>
      </c>
      <c r="D2" s="1">
        <f>_xlfn.PERCENTILE.EXC(A2:A11,0.25)</f>
        <v>57.5</v>
      </c>
      <c r="E2" s="1"/>
    </row>
    <row r="3" spans="1:9" x14ac:dyDescent="0.25">
      <c r="A3" s="1">
        <v>50</v>
      </c>
      <c r="C3" t="s">
        <v>32</v>
      </c>
      <c r="D3" s="1">
        <f>_xlfn.PERCENTILE.EXC(A2:A11,0.75)</f>
        <v>77.5</v>
      </c>
      <c r="E3" s="1"/>
    </row>
    <row r="4" spans="1:9" x14ac:dyDescent="0.25">
      <c r="A4" s="1">
        <v>65</v>
      </c>
      <c r="C4" t="s">
        <v>29</v>
      </c>
      <c r="D4" s="1">
        <f>_xlfn.PERCENTILE.EXC(A2:A11,0.4)</f>
        <v>60</v>
      </c>
      <c r="H4">
        <v>55.567889999999998</v>
      </c>
    </row>
    <row r="5" spans="1:9" x14ac:dyDescent="0.25">
      <c r="A5" s="1">
        <v>85</v>
      </c>
      <c r="C5" t="s">
        <v>31</v>
      </c>
      <c r="D5" s="1">
        <f>_xlfn.PERCENTILE.EXC(A2:A11,0.6)</f>
        <v>71</v>
      </c>
      <c r="H5" s="6">
        <v>55.567889999999998</v>
      </c>
    </row>
    <row r="6" spans="1:9" x14ac:dyDescent="0.25">
      <c r="A6" s="1">
        <v>75</v>
      </c>
      <c r="C6" t="s">
        <v>30</v>
      </c>
      <c r="D6" s="1">
        <f>_xlfn.PERCENTILE.EXC(A2:A11,0.65)</f>
        <v>75</v>
      </c>
    </row>
    <row r="7" spans="1:9" x14ac:dyDescent="0.25">
      <c r="A7" s="1">
        <v>90</v>
      </c>
      <c r="H7" s="7">
        <v>598</v>
      </c>
      <c r="I7" s="3">
        <v>597.6</v>
      </c>
    </row>
    <row r="8" spans="1:9" x14ac:dyDescent="0.25">
      <c r="A8" s="1">
        <v>60</v>
      </c>
    </row>
    <row r="9" spans="1:9" x14ac:dyDescent="0.25">
      <c r="A9" s="1">
        <v>60</v>
      </c>
    </row>
    <row r="10" spans="1:9" x14ac:dyDescent="0.25">
      <c r="A10" s="1">
        <v>60</v>
      </c>
    </row>
    <row r="11" spans="1:9" x14ac:dyDescent="0.25">
      <c r="A11" s="1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9A9E-B473-4A08-946F-20893C732C0F}">
  <dimension ref="A1:D25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120</v>
      </c>
    </row>
    <row r="2" spans="1:4" x14ac:dyDescent="0.25">
      <c r="A2">
        <v>127</v>
      </c>
      <c r="D2">
        <f>_xlfn.PERCENTILE.EXC(A1:A25,0.75)</f>
        <v>330</v>
      </c>
    </row>
    <row r="3" spans="1:4" x14ac:dyDescent="0.25">
      <c r="A3">
        <v>155</v>
      </c>
    </row>
    <row r="4" spans="1:4" x14ac:dyDescent="0.25">
      <c r="A4">
        <v>189</v>
      </c>
    </row>
    <row r="5" spans="1:4" x14ac:dyDescent="0.25">
      <c r="A5">
        <v>195</v>
      </c>
    </row>
    <row r="6" spans="1:4" x14ac:dyDescent="0.25">
      <c r="A6">
        <v>198</v>
      </c>
    </row>
    <row r="7" spans="1:4" x14ac:dyDescent="0.25">
      <c r="A7">
        <v>200</v>
      </c>
    </row>
    <row r="8" spans="1:4" x14ac:dyDescent="0.25">
      <c r="A8">
        <v>223</v>
      </c>
    </row>
    <row r="9" spans="1:4" x14ac:dyDescent="0.25">
      <c r="A9">
        <v>230</v>
      </c>
    </row>
    <row r="10" spans="1:4" x14ac:dyDescent="0.25">
      <c r="A10">
        <v>235</v>
      </c>
    </row>
    <row r="11" spans="1:4" x14ac:dyDescent="0.25">
      <c r="A11">
        <v>236</v>
      </c>
    </row>
    <row r="12" spans="1:4" x14ac:dyDescent="0.25">
      <c r="A12">
        <v>236</v>
      </c>
    </row>
    <row r="13" spans="1:4" x14ac:dyDescent="0.25">
      <c r="A13">
        <v>240</v>
      </c>
    </row>
    <row r="14" spans="1:4" x14ac:dyDescent="0.25">
      <c r="A14">
        <v>245</v>
      </c>
    </row>
    <row r="15" spans="1:4" x14ac:dyDescent="0.25">
      <c r="A15">
        <v>254</v>
      </c>
    </row>
    <row r="16" spans="1:4" x14ac:dyDescent="0.25">
      <c r="A16">
        <v>258</v>
      </c>
    </row>
    <row r="17" spans="1:1" x14ac:dyDescent="0.25">
      <c r="A17">
        <v>290</v>
      </c>
    </row>
    <row r="18" spans="1:1" x14ac:dyDescent="0.25">
      <c r="A18">
        <v>305</v>
      </c>
    </row>
    <row r="19" spans="1:1" x14ac:dyDescent="0.25">
      <c r="A19">
        <v>318</v>
      </c>
    </row>
    <row r="20" spans="1:1" x14ac:dyDescent="0.25">
      <c r="A20">
        <v>342</v>
      </c>
    </row>
    <row r="21" spans="1:1" x14ac:dyDescent="0.25">
      <c r="A21">
        <v>360</v>
      </c>
    </row>
    <row r="22" spans="1:1" x14ac:dyDescent="0.25">
      <c r="A22">
        <v>361</v>
      </c>
    </row>
    <row r="23" spans="1:1" x14ac:dyDescent="0.25">
      <c r="A23">
        <v>385</v>
      </c>
    </row>
    <row r="24" spans="1:1" x14ac:dyDescent="0.25">
      <c r="A24">
        <v>390</v>
      </c>
    </row>
    <row r="25" spans="1:1" x14ac:dyDescent="0.25">
      <c r="A25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30" zoomScaleNormal="130" workbookViewId="0">
      <selection activeCell="G11" sqref="G11"/>
    </sheetView>
  </sheetViews>
  <sheetFormatPr baseColWidth="10" defaultRowHeight="15" x14ac:dyDescent="0.25"/>
  <cols>
    <col min="2" max="2" width="5.140625" customWidth="1"/>
    <col min="3" max="3" width="12.85546875" hidden="1" customWidth="1"/>
    <col min="4" max="5" width="0" hidden="1" customWidth="1"/>
  </cols>
  <sheetData>
    <row r="1" spans="1:5" x14ac:dyDescent="0.25">
      <c r="A1" s="1" t="s">
        <v>8</v>
      </c>
    </row>
    <row r="2" spans="1:5" x14ac:dyDescent="0.25">
      <c r="A2" s="1">
        <v>120</v>
      </c>
      <c r="D2" s="1"/>
      <c r="E2" s="1"/>
    </row>
    <row r="3" spans="1:5" x14ac:dyDescent="0.25">
      <c r="A3" s="1">
        <v>100</v>
      </c>
      <c r="D3" s="1"/>
      <c r="E3" s="1"/>
    </row>
    <row r="4" spans="1:5" x14ac:dyDescent="0.25">
      <c r="A4" s="1">
        <v>20</v>
      </c>
      <c r="D4" s="1"/>
      <c r="E4" s="1"/>
    </row>
    <row r="5" spans="1:5" x14ac:dyDescent="0.25">
      <c r="A5" s="1">
        <v>70</v>
      </c>
      <c r="D5" s="1"/>
      <c r="E5" s="1"/>
    </row>
    <row r="6" spans="1:5" x14ac:dyDescent="0.25">
      <c r="A6" s="1">
        <v>100</v>
      </c>
    </row>
    <row r="7" spans="1:5" x14ac:dyDescent="0.25">
      <c r="A7" s="1">
        <v>140</v>
      </c>
      <c r="D7" s="4" t="s">
        <v>5</v>
      </c>
      <c r="E7" s="4" t="s">
        <v>6</v>
      </c>
    </row>
    <row r="8" spans="1:5" x14ac:dyDescent="0.25">
      <c r="A8" s="1">
        <v>120</v>
      </c>
      <c r="C8" s="5" t="s">
        <v>0</v>
      </c>
      <c r="D8" s="4">
        <f>MIN(A2:A11)</f>
        <v>20</v>
      </c>
      <c r="E8" s="4">
        <f>D8</f>
        <v>20</v>
      </c>
    </row>
    <row r="9" spans="1:5" x14ac:dyDescent="0.25">
      <c r="A9" s="1">
        <v>150</v>
      </c>
      <c r="C9" s="5" t="s">
        <v>1</v>
      </c>
      <c r="D9" s="4">
        <f>_xlfn.QUARTILE.EXC(A2:A11,1)</f>
        <v>62.5</v>
      </c>
      <c r="E9" s="4">
        <f>D9-D8</f>
        <v>42.5</v>
      </c>
    </row>
    <row r="10" spans="1:5" x14ac:dyDescent="0.25">
      <c r="A10" s="1">
        <v>100</v>
      </c>
      <c r="C10" s="5" t="s">
        <v>2</v>
      </c>
      <c r="D10" s="4">
        <f>_xlfn.QUARTILE.EXC(A2:A11,2)</f>
        <v>100</v>
      </c>
      <c r="E10" s="4">
        <f>D10-D9</f>
        <v>37.5</v>
      </c>
    </row>
    <row r="11" spans="1:5" x14ac:dyDescent="0.25">
      <c r="A11" s="1">
        <v>40</v>
      </c>
      <c r="C11" s="5" t="s">
        <v>3</v>
      </c>
      <c r="D11" s="4">
        <f>_xlfn.QUARTILE.EXC(A2:A11,3)</f>
        <v>125</v>
      </c>
      <c r="E11" s="4">
        <f>D11-D10</f>
        <v>25</v>
      </c>
    </row>
    <row r="12" spans="1:5" x14ac:dyDescent="0.25">
      <c r="C12" s="5" t="s">
        <v>4</v>
      </c>
      <c r="D12" s="4">
        <f>MAX(A2:A11)</f>
        <v>150</v>
      </c>
      <c r="E12" s="4">
        <f>D12-D11</f>
        <v>25</v>
      </c>
    </row>
    <row r="14" spans="1:5" x14ac:dyDescent="0.25">
      <c r="C14" s="3" t="s">
        <v>7</v>
      </c>
      <c r="D14" s="3">
        <f>D11-D9</f>
        <v>62.5</v>
      </c>
    </row>
    <row r="15" spans="1:5" x14ac:dyDescent="0.25">
      <c r="C15" s="3" t="s">
        <v>9</v>
      </c>
      <c r="D15" s="3">
        <f>D9-(1.5*D14)</f>
        <v>-31.25</v>
      </c>
    </row>
    <row r="16" spans="1:5" x14ac:dyDescent="0.25">
      <c r="C16" s="3" t="s">
        <v>10</v>
      </c>
      <c r="D16" s="3">
        <f>D11+(1.5*D14)</f>
        <v>218.75</v>
      </c>
    </row>
    <row r="18" spans="3:3" x14ac:dyDescent="0.25">
      <c r="C18" s="3" t="s">
        <v>11</v>
      </c>
    </row>
    <row r="19" spans="3:3" x14ac:dyDescent="0.25">
      <c r="C19" s="3" t="s">
        <v>12</v>
      </c>
    </row>
    <row r="20" spans="3:3" x14ac:dyDescent="0.25">
      <c r="C20" s="8" t="s">
        <v>13</v>
      </c>
    </row>
    <row r="21" spans="3:3" x14ac:dyDescent="0.25">
      <c r="C21" s="3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="120" zoomScaleNormal="120" workbookViewId="0">
      <selection activeCell="E6" sqref="E6"/>
    </sheetView>
  </sheetViews>
  <sheetFormatPr baseColWidth="10" defaultColWidth="9.140625" defaultRowHeight="15" x14ac:dyDescent="0.25"/>
  <cols>
    <col min="3" max="3" width="11.7109375" hidden="1" customWidth="1"/>
    <col min="4" max="4" width="12.140625" hidden="1" customWidth="1"/>
    <col min="7" max="7" width="0" hidden="1" customWidth="1"/>
    <col min="8" max="8" width="11.28515625" hidden="1" customWidth="1"/>
    <col min="9" max="10" width="0" hidden="1" customWidth="1"/>
  </cols>
  <sheetData>
    <row r="1" spans="1:10" x14ac:dyDescent="0.25">
      <c r="A1" s="1" t="s">
        <v>8</v>
      </c>
    </row>
    <row r="2" spans="1:10" x14ac:dyDescent="0.25">
      <c r="A2">
        <v>24</v>
      </c>
      <c r="D2" s="1" t="s">
        <v>5</v>
      </c>
      <c r="E2" s="1"/>
    </row>
    <row r="3" spans="1:10" x14ac:dyDescent="0.25">
      <c r="A3">
        <v>25</v>
      </c>
      <c r="C3" t="s">
        <v>0</v>
      </c>
      <c r="D3">
        <f>MIN(A2:A14)</f>
        <v>24</v>
      </c>
      <c r="G3" t="s">
        <v>15</v>
      </c>
      <c r="H3" t="s">
        <v>18</v>
      </c>
      <c r="I3" s="1">
        <f>D4</f>
        <v>27</v>
      </c>
      <c r="J3" t="s">
        <v>21</v>
      </c>
    </row>
    <row r="4" spans="1:10" x14ac:dyDescent="0.25">
      <c r="A4">
        <v>26</v>
      </c>
      <c r="C4" t="s">
        <v>1</v>
      </c>
      <c r="D4">
        <f>_xlfn.QUARTILE.EXC(A2:A14,1)</f>
        <v>27</v>
      </c>
      <c r="G4" t="s">
        <v>16</v>
      </c>
      <c r="H4" t="s">
        <v>19</v>
      </c>
      <c r="I4" s="1">
        <f>D5-D4</f>
        <v>3</v>
      </c>
      <c r="J4" t="s">
        <v>22</v>
      </c>
    </row>
    <row r="5" spans="1:10" x14ac:dyDescent="0.25">
      <c r="A5">
        <v>28</v>
      </c>
      <c r="C5" t="s">
        <v>2</v>
      </c>
      <c r="D5">
        <f>_xlfn.QUARTILE.EXC(A2:A14,2)</f>
        <v>30</v>
      </c>
      <c r="G5" t="s">
        <v>17</v>
      </c>
      <c r="H5" t="s">
        <v>20</v>
      </c>
      <c r="I5" s="1">
        <f>D6-D5</f>
        <v>1.5</v>
      </c>
      <c r="J5" t="s">
        <v>23</v>
      </c>
    </row>
    <row r="6" spans="1:10" x14ac:dyDescent="0.25">
      <c r="A6">
        <v>29</v>
      </c>
      <c r="C6" t="s">
        <v>3</v>
      </c>
      <c r="D6">
        <f>_xlfn.QUARTILE.EXC(A2:A14,3)</f>
        <v>31.5</v>
      </c>
    </row>
    <row r="7" spans="1:10" x14ac:dyDescent="0.25">
      <c r="A7">
        <v>30</v>
      </c>
      <c r="C7" t="s">
        <v>4</v>
      </c>
      <c r="D7">
        <f>MAX(A2:A14)</f>
        <v>40</v>
      </c>
      <c r="G7" t="s">
        <v>24</v>
      </c>
      <c r="H7" s="1">
        <f>D7-D6</f>
        <v>8.5</v>
      </c>
      <c r="I7" t="s">
        <v>26</v>
      </c>
    </row>
    <row r="8" spans="1:10" x14ac:dyDescent="0.25">
      <c r="A8">
        <v>30</v>
      </c>
      <c r="G8" t="s">
        <v>25</v>
      </c>
      <c r="H8" s="1">
        <f>D4-D3</f>
        <v>3</v>
      </c>
      <c r="I8" t="s">
        <v>27</v>
      </c>
    </row>
    <row r="9" spans="1:10" x14ac:dyDescent="0.25">
      <c r="A9">
        <v>30</v>
      </c>
      <c r="C9" t="s">
        <v>7</v>
      </c>
      <c r="D9">
        <f>D6-D4</f>
        <v>4.5</v>
      </c>
    </row>
    <row r="10" spans="1:10" x14ac:dyDescent="0.25">
      <c r="A10">
        <v>31</v>
      </c>
      <c r="C10" t="s">
        <v>9</v>
      </c>
      <c r="D10">
        <f>D4-1.5*D9</f>
        <v>20.25</v>
      </c>
    </row>
    <row r="11" spans="1:10" x14ac:dyDescent="0.25">
      <c r="A11">
        <v>31</v>
      </c>
      <c r="C11" t="s">
        <v>10</v>
      </c>
      <c r="D11">
        <f>D6+1.5*D9</f>
        <v>38.25</v>
      </c>
    </row>
    <row r="12" spans="1:10" x14ac:dyDescent="0.25">
      <c r="A12">
        <v>32</v>
      </c>
    </row>
    <row r="13" spans="1:10" x14ac:dyDescent="0.25">
      <c r="A13">
        <v>35</v>
      </c>
    </row>
    <row r="14" spans="1:10" x14ac:dyDescent="0.25">
      <c r="A14">
        <v>40</v>
      </c>
      <c r="C14" t="s">
        <v>11</v>
      </c>
    </row>
    <row r="15" spans="1:10" x14ac:dyDescent="0.25">
      <c r="C15" t="s">
        <v>12</v>
      </c>
    </row>
    <row r="16" spans="1:10" x14ac:dyDescent="0.25">
      <c r="C16" s="2" t="s">
        <v>13</v>
      </c>
    </row>
    <row r="17" spans="3:3" x14ac:dyDescent="0.25">
      <c r="C17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Cuantilos</vt:lpstr>
      <vt:lpstr>Hoja1</vt:lpstr>
      <vt:lpstr>Cuantilos y Gráfico de Caja</vt:lpstr>
      <vt:lpstr>Gráfico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2024-06-11T01:02:31Z</dcterms:modified>
</cp:coreProperties>
</file>