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3\"/>
    </mc:Choice>
  </mc:AlternateContent>
  <xr:revisionPtr revIDLastSave="0" documentId="13_ncr:1_{78BC3423-2CD7-4A41-94D7-DE0F2807A18E}" xr6:coauthVersionLast="47" xr6:coauthVersionMax="47" xr10:uidLastSave="{00000000-0000-0000-0000-000000000000}"/>
  <bookViews>
    <workbookView xWindow="-20520" yWindow="4560" windowWidth="20640" windowHeight="11160" activeTab="2" xr2:uid="{00000000-000D-0000-FFFF-FFFF00000000}"/>
  </bookViews>
  <sheets>
    <sheet name="Ejercicio1" sheetId="1" r:id="rId1"/>
    <sheet name="Ejercicio2" sheetId="2" r:id="rId2"/>
    <sheet name="Ejercicio3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F10" i="1"/>
  <c r="M24" i="4"/>
  <c r="K24" i="4"/>
  <c r="F17" i="2"/>
  <c r="F9" i="1" l="1"/>
  <c r="F4" i="1"/>
  <c r="F3" i="1"/>
  <c r="F2" i="1" l="1"/>
  <c r="F8" i="1"/>
</calcChain>
</file>

<file path=xl/sharedStrings.xml><?xml version="1.0" encoding="utf-8"?>
<sst xmlns="http://schemas.openxmlformats.org/spreadsheetml/2006/main" count="95" uniqueCount="36">
  <si>
    <t>Estudiante</t>
  </si>
  <si>
    <t>Medidas de posición central</t>
  </si>
  <si>
    <t>Medidas de variabilidad</t>
  </si>
  <si>
    <t>Promedio=</t>
  </si>
  <si>
    <t>Moda=</t>
  </si>
  <si>
    <t>Mediana=</t>
  </si>
  <si>
    <t>Varianza=</t>
  </si>
  <si>
    <t>Desviación estandar=</t>
  </si>
  <si>
    <t>Coeficiente de variación</t>
  </si>
  <si>
    <t>Edad (años)</t>
  </si>
  <si>
    <t>23,27,33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</si>
  <si>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</si>
  <si>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</si>
  <si>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</si>
  <si>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</si>
  <si>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</si>
  <si>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</si>
  <si>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</si>
  <si>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</si>
  <si>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</si>
  <si>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</si>
  <si>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</si>
  <si>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</si>
  <si>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</si>
  <si>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</si>
  <si>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Coeficiente de variación =</t>
  </si>
  <si>
    <t>Asimétrica positiva</t>
  </si>
  <si>
    <r>
      <t>media</t>
    </r>
    <r>
      <rPr>
        <sz val="9"/>
        <color theme="1"/>
        <rFont val="Calibri"/>
        <family val="2"/>
      </rPr>
      <t>&gt;mediana&gt;moda</t>
    </r>
  </si>
  <si>
    <r>
      <t>media=</t>
    </r>
    <r>
      <rPr>
        <sz val="9"/>
        <color theme="1"/>
        <rFont val="Calibri"/>
        <family val="2"/>
      </rPr>
      <t>mediana=moda</t>
    </r>
  </si>
  <si>
    <t>Simetría</t>
  </si>
  <si>
    <t>Asimétrica negativa</t>
  </si>
  <si>
    <r>
      <t>media</t>
    </r>
    <r>
      <rPr>
        <sz val="9"/>
        <color theme="1"/>
        <rFont val="Calibri"/>
        <family val="2"/>
      </rPr>
      <t>&lt;mediana&lt;moda</t>
    </r>
  </si>
  <si>
    <t>Columna2</t>
  </si>
  <si>
    <t>A</t>
  </si>
  <si>
    <t>b</t>
  </si>
  <si>
    <t>Coefieciente de Variacion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</si>
</sst>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2" fontId="0" fillId="3" borderId="0" xfId="0" applyNumberFormat="1" applyFill="1" applyAlignment="1">
      <alignment horizontal="center"/>
    </xf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opLeftCell="B1" zoomScale="140" zoomScaleNormal="140" workbookViewId="0">
      <selection activeCell="F9" sqref="F9"/>
    </sheetView>
  </sheetViews>
  <sheetFormatPr baseColWidth="10" defaultColWidth="11.5703125" defaultRowHeight="15" x14ac:dyDescent="0.25"/>
  <cols>
    <col min="3" max="3" width="11.85546875" bestFit="1" customWidth="1"/>
    <col min="5" max="5" width="21.140625" customWidth="1"/>
  </cols>
  <sheetData>
    <row r="1" spans="2:7" x14ac:dyDescent="0.25">
      <c r="B1" s="1" t="s">
        <v>0</v>
      </c>
      <c r="C1" s="1" t="s">
        <v>9</v>
      </c>
      <c r="E1" s="18" t="s">
        <v>1</v>
      </c>
      <c r="F1" s="18"/>
    </row>
    <row r="2" spans="2:7" x14ac:dyDescent="0.25">
      <c r="B2" s="1">
        <v>1</v>
      </c>
      <c r="C2" s="3">
        <v>23</v>
      </c>
      <c r="E2" t="s">
        <v>3</v>
      </c>
      <c r="F2" s="2">
        <f>+AVERAGE(C2:C13)</f>
        <v>28.833333333333332</v>
      </c>
    </row>
    <row r="3" spans="2:7" x14ac:dyDescent="0.25">
      <c r="B3" s="1">
        <v>2</v>
      </c>
      <c r="C3" s="1">
        <v>43</v>
      </c>
      <c r="E3" t="s">
        <v>4</v>
      </c>
      <c r="F3" s="1">
        <f>_xlfn.MODE.SNGL(C2:C13)</f>
        <v>23</v>
      </c>
      <c r="G3" s="1" t="s">
        <v>10</v>
      </c>
    </row>
    <row r="4" spans="2:7" x14ac:dyDescent="0.25">
      <c r="B4" s="1">
        <v>3</v>
      </c>
      <c r="C4" s="1">
        <v>24</v>
      </c>
      <c r="E4" t="s">
        <v>5</v>
      </c>
      <c r="F4" s="1">
        <f>MEDIAN(C2:C13)</f>
        <v>27</v>
      </c>
    </row>
    <row r="5" spans="2:7" x14ac:dyDescent="0.25">
      <c r="B5" s="1">
        <v>4</v>
      </c>
      <c r="C5" s="4">
        <v>33</v>
      </c>
    </row>
    <row r="6" spans="2:7" x14ac:dyDescent="0.25">
      <c r="B6" s="1">
        <v>5</v>
      </c>
      <c r="C6" s="1">
        <v>30</v>
      </c>
    </row>
    <row r="7" spans="2:7" x14ac:dyDescent="0.25">
      <c r="B7" s="1">
        <v>6</v>
      </c>
      <c r="C7" s="1">
        <v>25</v>
      </c>
      <c r="E7" s="18" t="s">
        <v>2</v>
      </c>
      <c r="F7" s="18"/>
    </row>
    <row r="8" spans="2:7" x14ac:dyDescent="0.25">
      <c r="B8" s="1">
        <v>7</v>
      </c>
      <c r="C8" s="5">
        <v>27</v>
      </c>
      <c r="E8" t="s">
        <v>6</v>
      </c>
      <c r="F8" s="2">
        <f>_xlfn.VAR.S(C2:C13)</f>
        <v>33.424242424242372</v>
      </c>
    </row>
    <row r="9" spans="2:7" x14ac:dyDescent="0.25">
      <c r="B9" s="1">
        <v>8</v>
      </c>
      <c r="C9" s="1">
        <v>32</v>
      </c>
      <c r="E9" t="s">
        <v>7</v>
      </c>
      <c r="F9" s="2">
        <f>_xlfn.STDEV.S(C2:C13)</f>
        <v>5.7813702894938643</v>
      </c>
    </row>
    <row r="10" spans="2:7" x14ac:dyDescent="0.25">
      <c r="B10" s="1">
        <v>9</v>
      </c>
      <c r="C10" s="4">
        <v>33</v>
      </c>
      <c r="E10" t="s">
        <v>8</v>
      </c>
      <c r="F10" s="2">
        <f>(F9/F2)*100</f>
        <v>20.050995223678143</v>
      </c>
    </row>
    <row r="11" spans="2:7" x14ac:dyDescent="0.25">
      <c r="B11" s="1">
        <v>10</v>
      </c>
      <c r="C11" s="3">
        <v>23</v>
      </c>
    </row>
    <row r="12" spans="2:7" x14ac:dyDescent="0.25">
      <c r="B12" s="1">
        <v>11</v>
      </c>
      <c r="C12" s="1">
        <v>26</v>
      </c>
    </row>
    <row r="13" spans="2:7" x14ac:dyDescent="0.25">
      <c r="B13" s="1">
        <v>12</v>
      </c>
      <c r="C13" s="5">
        <v>27</v>
      </c>
    </row>
  </sheetData>
  <mergeCells count="2">
    <mergeCell ref="E1:F1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30" zoomScaleNormal="130" workbookViewId="0">
      <selection activeCell="F17" sqref="F17"/>
    </sheetView>
  </sheetViews>
  <sheetFormatPr baseColWidth="10" defaultColWidth="11.5703125" defaultRowHeight="15" x14ac:dyDescent="0.25"/>
  <cols>
    <col min="5" max="5" width="23.42578125" customWidth="1"/>
    <col min="6" max="6" width="23.7109375" customWidth="1"/>
  </cols>
  <sheetData>
    <row r="1" spans="1:6" x14ac:dyDescent="0.25">
      <c r="A1" s="1" t="s">
        <v>0</v>
      </c>
      <c r="B1" s="1" t="s">
        <v>9</v>
      </c>
      <c r="E1" s="7" t="s">
        <v>11</v>
      </c>
      <c r="F1" s="7"/>
    </row>
    <row r="2" spans="1:6" x14ac:dyDescent="0.25">
      <c r="A2" s="1">
        <v>1</v>
      </c>
      <c r="B2" s="1">
        <v>23</v>
      </c>
      <c r="F2" s="1"/>
    </row>
    <row r="3" spans="1:6" x14ac:dyDescent="0.25">
      <c r="A3" s="1">
        <v>2</v>
      </c>
      <c r="B3" s="1">
        <v>43</v>
      </c>
      <c r="E3" s="9" t="s">
        <v>12</v>
      </c>
      <c r="F3" s="12">
        <v>28.833333333333332</v>
      </c>
    </row>
    <row r="4" spans="1:6" x14ac:dyDescent="0.25">
      <c r="A4" s="1">
        <v>3</v>
      </c>
      <c r="B4" s="1">
        <v>24</v>
      </c>
      <c r="E4" t="s">
        <v>13</v>
      </c>
      <c r="F4" s="2">
        <v>1.6689378464620936</v>
      </c>
    </row>
    <row r="5" spans="1:6" x14ac:dyDescent="0.25">
      <c r="A5" s="1">
        <v>4</v>
      </c>
      <c r="B5" s="1">
        <v>33</v>
      </c>
      <c r="E5" s="9" t="s">
        <v>14</v>
      </c>
      <c r="F5" s="12">
        <v>27</v>
      </c>
    </row>
    <row r="6" spans="1:6" x14ac:dyDescent="0.25">
      <c r="A6" s="1">
        <v>5</v>
      </c>
      <c r="B6" s="1">
        <v>30</v>
      </c>
      <c r="E6" s="9" t="s">
        <v>15</v>
      </c>
      <c r="F6" s="12">
        <v>23</v>
      </c>
    </row>
    <row r="7" spans="1:6" x14ac:dyDescent="0.25">
      <c r="A7" s="1">
        <v>6</v>
      </c>
      <c r="B7" s="1">
        <v>25</v>
      </c>
      <c r="E7" s="9" t="s">
        <v>16</v>
      </c>
      <c r="F7" s="12">
        <v>5.7813702894938599</v>
      </c>
    </row>
    <row r="8" spans="1:6" x14ac:dyDescent="0.25">
      <c r="A8" s="1">
        <v>7</v>
      </c>
      <c r="B8" s="1">
        <v>27</v>
      </c>
      <c r="E8" s="9" t="s">
        <v>17</v>
      </c>
      <c r="F8" s="12">
        <v>33.424242424242372</v>
      </c>
    </row>
    <row r="9" spans="1:6" x14ac:dyDescent="0.25">
      <c r="A9" s="1">
        <v>8</v>
      </c>
      <c r="B9" s="1">
        <v>32</v>
      </c>
      <c r="E9" t="s">
        <v>18</v>
      </c>
      <c r="F9" s="2">
        <v>2.1936401917131958</v>
      </c>
    </row>
    <row r="10" spans="1:6" x14ac:dyDescent="0.25">
      <c r="A10" s="1">
        <v>9</v>
      </c>
      <c r="B10" s="1">
        <v>33</v>
      </c>
      <c r="E10" t="s">
        <v>19</v>
      </c>
      <c r="F10" s="2">
        <v>1.3661287386995402</v>
      </c>
    </row>
    <row r="11" spans="1:6" x14ac:dyDescent="0.25">
      <c r="A11" s="1">
        <v>10</v>
      </c>
      <c r="B11" s="1">
        <v>23</v>
      </c>
      <c r="E11" s="9" t="s">
        <v>20</v>
      </c>
      <c r="F11" s="12">
        <v>20</v>
      </c>
    </row>
    <row r="12" spans="1:6" x14ac:dyDescent="0.25">
      <c r="A12" s="1">
        <v>11</v>
      </c>
      <c r="B12" s="1">
        <v>26</v>
      </c>
      <c r="E12" s="9" t="s">
        <v>21</v>
      </c>
      <c r="F12" s="12">
        <v>23</v>
      </c>
    </row>
    <row r="13" spans="1:6" x14ac:dyDescent="0.25">
      <c r="A13" s="1">
        <v>12</v>
      </c>
      <c r="B13" s="1">
        <v>27</v>
      </c>
      <c r="E13" s="9" t="s">
        <v>22</v>
      </c>
      <c r="F13" s="12">
        <v>43</v>
      </c>
    </row>
    <row r="14" spans="1:6" x14ac:dyDescent="0.25">
      <c r="E14" t="s">
        <v>23</v>
      </c>
      <c r="F14" s="2">
        <v>346</v>
      </c>
    </row>
    <row r="15" spans="1:6" ht="15.75" thickBot="1" x14ac:dyDescent="0.3">
      <c r="E15" s="11" t="s">
        <v>24</v>
      </c>
      <c r="F15" s="14">
        <v>12</v>
      </c>
    </row>
    <row r="17" spans="5:6" x14ac:dyDescent="0.25">
      <c r="E17" s="9" t="s">
        <v>25</v>
      </c>
      <c r="F17" s="12">
        <f>(F7/F3)*100</f>
        <v>20.050995223678129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abSelected="1" topLeftCell="B10" zoomScale="150" zoomScaleNormal="150" workbookViewId="0">
      <selection activeCell="E17" sqref="E17"/>
    </sheetView>
  </sheetViews>
  <sheetFormatPr baseColWidth="10" defaultColWidth="11.5703125" defaultRowHeight="15" x14ac:dyDescent="0.25"/>
  <cols>
    <col min="4" max="4" width="23.28515625" customWidth="1"/>
    <col min="5" max="5" width="21.140625" customWidth="1"/>
    <col min="7" max="7" width="18.140625" customWidth="1"/>
    <col min="8" max="8" width="15.140625" customWidth="1"/>
    <col min="9" max="9" width="15.140625" bestFit="1" customWidth="1"/>
  </cols>
  <sheetData>
    <row r="1" spans="1:9" x14ac:dyDescent="0.25">
      <c r="A1" s="1">
        <v>40</v>
      </c>
      <c r="D1" s="7" t="s">
        <v>11</v>
      </c>
      <c r="E1" s="7"/>
    </row>
    <row r="2" spans="1:9" x14ac:dyDescent="0.25">
      <c r="A2" s="1">
        <v>50</v>
      </c>
    </row>
    <row r="3" spans="1:9" x14ac:dyDescent="0.25">
      <c r="A3" s="1">
        <v>65</v>
      </c>
      <c r="D3" s="9" t="s">
        <v>12</v>
      </c>
      <c r="E3" s="10">
        <v>66</v>
      </c>
      <c r="G3" s="13" t="s">
        <v>27</v>
      </c>
      <c r="H3" s="13" t="s">
        <v>26</v>
      </c>
    </row>
    <row r="4" spans="1:9" x14ac:dyDescent="0.25">
      <c r="A4" s="1">
        <v>85</v>
      </c>
      <c r="D4" t="s">
        <v>13</v>
      </c>
      <c r="E4" s="2">
        <v>4.8762462794425971</v>
      </c>
      <c r="H4" s="13"/>
    </row>
    <row r="5" spans="1:9" x14ac:dyDescent="0.25">
      <c r="A5" s="1">
        <v>75</v>
      </c>
      <c r="D5" s="9" t="s">
        <v>14</v>
      </c>
      <c r="E5" s="10">
        <v>62.5</v>
      </c>
      <c r="G5" s="13" t="s">
        <v>31</v>
      </c>
      <c r="H5" s="13" t="s">
        <v>30</v>
      </c>
    </row>
    <row r="6" spans="1:9" x14ac:dyDescent="0.25">
      <c r="A6" s="1">
        <v>90</v>
      </c>
      <c r="D6" s="9" t="s">
        <v>15</v>
      </c>
      <c r="E6" s="10">
        <v>60</v>
      </c>
      <c r="H6" s="13"/>
    </row>
    <row r="7" spans="1:9" x14ac:dyDescent="0.25">
      <c r="A7" s="1">
        <v>60</v>
      </c>
      <c r="D7" s="9" t="s">
        <v>16</v>
      </c>
      <c r="E7" s="12">
        <v>15.420044674960502</v>
      </c>
      <c r="G7" s="13" t="s">
        <v>28</v>
      </c>
      <c r="H7" s="13" t="s">
        <v>29</v>
      </c>
    </row>
    <row r="8" spans="1:9" x14ac:dyDescent="0.25">
      <c r="A8" s="1">
        <v>60</v>
      </c>
      <c r="D8" s="9" t="s">
        <v>17</v>
      </c>
      <c r="E8" s="12">
        <v>237.77777777777777</v>
      </c>
    </row>
    <row r="9" spans="1:9" x14ac:dyDescent="0.25">
      <c r="A9" s="1">
        <v>60</v>
      </c>
      <c r="D9" t="s">
        <v>18</v>
      </c>
      <c r="E9" s="1">
        <v>-0.47274481239783706</v>
      </c>
    </row>
    <row r="10" spans="1:9" ht="15.75" thickBot="1" x14ac:dyDescent="0.3">
      <c r="A10" s="1">
        <v>75</v>
      </c>
      <c r="D10" t="s">
        <v>19</v>
      </c>
      <c r="E10" s="1">
        <v>-6.8184100067242796E-3</v>
      </c>
    </row>
    <row r="11" spans="1:9" x14ac:dyDescent="0.25">
      <c r="D11" t="s">
        <v>20</v>
      </c>
      <c r="E11" s="1">
        <v>50</v>
      </c>
      <c r="H11" s="7" t="s">
        <v>11</v>
      </c>
      <c r="I11" s="7"/>
    </row>
    <row r="12" spans="1:9" x14ac:dyDescent="0.25">
      <c r="D12" t="s">
        <v>21</v>
      </c>
      <c r="E12" s="1">
        <v>40</v>
      </c>
    </row>
    <row r="13" spans="1:9" x14ac:dyDescent="0.25">
      <c r="D13" t="s">
        <v>22</v>
      </c>
      <c r="E13" s="1">
        <v>90</v>
      </c>
      <c r="H13" t="s">
        <v>12</v>
      </c>
      <c r="I13" s="16">
        <v>66</v>
      </c>
    </row>
    <row r="14" spans="1:9" x14ac:dyDescent="0.25">
      <c r="D14" t="s">
        <v>23</v>
      </c>
      <c r="E14" s="1">
        <v>660</v>
      </c>
      <c r="H14" t="s">
        <v>13</v>
      </c>
      <c r="I14" s="16">
        <v>4.8762462794425971</v>
      </c>
    </row>
    <row r="15" spans="1:9" ht="15.75" thickBot="1" x14ac:dyDescent="0.3">
      <c r="D15" s="6" t="s">
        <v>24</v>
      </c>
      <c r="E15" s="8">
        <v>10</v>
      </c>
      <c r="H15" t="s">
        <v>14</v>
      </c>
      <c r="I15" s="16">
        <v>62.5</v>
      </c>
    </row>
    <row r="16" spans="1:9" x14ac:dyDescent="0.25">
      <c r="H16" t="s">
        <v>15</v>
      </c>
      <c r="I16" s="16">
        <v>60</v>
      </c>
    </row>
    <row r="17" spans="4:9" x14ac:dyDescent="0.25">
      <c r="D17" s="9" t="s">
        <v>25</v>
      </c>
      <c r="E17" s="12">
        <f>(E7/E3)*100</f>
        <v>23.363704052970458</v>
      </c>
      <c r="H17" t="s">
        <v>16</v>
      </c>
      <c r="I17" s="16">
        <v>15.420044674960502</v>
      </c>
    </row>
    <row r="18" spans="4:9" x14ac:dyDescent="0.25">
      <c r="H18" t="s">
        <v>17</v>
      </c>
      <c r="I18" s="16">
        <v>237.77777777777777</v>
      </c>
    </row>
    <row r="19" spans="4:9" x14ac:dyDescent="0.25">
      <c r="H19" t="s">
        <v>18</v>
      </c>
      <c r="I19" s="16">
        <v>-0.47274481239783706</v>
      </c>
    </row>
    <row r="20" spans="4:9" x14ac:dyDescent="0.25">
      <c r="H20" t="s">
        <v>19</v>
      </c>
      <c r="I20" s="16">
        <v>-6.8184100067242796E-3</v>
      </c>
    </row>
    <row r="21" spans="4:9" x14ac:dyDescent="0.25">
      <c r="H21" t="s">
        <v>20</v>
      </c>
      <c r="I21" s="16">
        <v>50</v>
      </c>
    </row>
    <row r="22" spans="4:9" x14ac:dyDescent="0.25">
      <c r="H22" t="s">
        <v>21</v>
      </c>
      <c r="I22" s="16">
        <v>40</v>
      </c>
    </row>
    <row r="23" spans="4:9" x14ac:dyDescent="0.25">
      <c r="H23" t="s">
        <v>22</v>
      </c>
      <c r="I23" s="16">
        <v>90</v>
      </c>
    </row>
    <row r="24" spans="4:9" x14ac:dyDescent="0.25">
      <c r="H24" t="s">
        <v>23</v>
      </c>
      <c r="I24" s="16">
        <v>660</v>
      </c>
    </row>
    <row r="25" spans="4:9" ht="15.75" thickBot="1" x14ac:dyDescent="0.3">
      <c r="H25" s="6" t="s">
        <v>24</v>
      </c>
      <c r="I25" s="17">
        <v>10</v>
      </c>
    </row>
    <row r="26" spans="4:9" x14ac:dyDescent="0.25">
      <c r="I26" s="16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8E1F-0EA0-4AB4-8363-393074AE9285}">
  <dimension ref="A1:M24"/>
  <sheetViews>
    <sheetView topLeftCell="F1" workbookViewId="0">
      <selection activeCell="L25" sqref="L25"/>
    </sheetView>
  </sheetViews>
  <sheetFormatPr baseColWidth="10" defaultRowHeight="15" x14ac:dyDescent="0.25"/>
  <cols>
    <col min="10" max="10" width="24.140625" bestFit="1" customWidth="1"/>
    <col min="11" max="11" width="14.5703125" bestFit="1" customWidth="1"/>
    <col min="12" max="12" width="24.140625" bestFit="1" customWidth="1"/>
    <col min="13" max="13" width="12.7109375" bestFit="1" customWidth="1"/>
  </cols>
  <sheetData>
    <row r="1" spans="1:13" x14ac:dyDescent="0.25">
      <c r="A1" t="s">
        <v>33</v>
      </c>
      <c r="B1" t="s">
        <v>34</v>
      </c>
    </row>
    <row r="2" spans="1:13" x14ac:dyDescent="0.25">
      <c r="A2">
        <v>2447</v>
      </c>
      <c r="B2">
        <v>2731</v>
      </c>
    </row>
    <row r="3" spans="1:13" x14ac:dyDescent="0.25">
      <c r="A3">
        <v>3088</v>
      </c>
      <c r="B3">
        <v>1840</v>
      </c>
    </row>
    <row r="4" spans="1:13" x14ac:dyDescent="0.25">
      <c r="A4">
        <v>2669</v>
      </c>
      <c r="B4">
        <v>2781</v>
      </c>
    </row>
    <row r="5" spans="1:13" x14ac:dyDescent="0.25">
      <c r="A5">
        <v>2901</v>
      </c>
      <c r="B5">
        <v>3055</v>
      </c>
    </row>
    <row r="6" spans="1:13" ht="15.75" thickBot="1" x14ac:dyDescent="0.3">
      <c r="A6">
        <v>3034</v>
      </c>
      <c r="B6">
        <v>3254</v>
      </c>
    </row>
    <row r="7" spans="1:13" x14ac:dyDescent="0.25">
      <c r="A7">
        <v>2574</v>
      </c>
      <c r="B7">
        <v>2081</v>
      </c>
      <c r="I7" s="15"/>
      <c r="J7" s="15" t="s">
        <v>11</v>
      </c>
      <c r="K7" s="15"/>
      <c r="L7" s="15" t="s">
        <v>32</v>
      </c>
      <c r="M7" s="15"/>
    </row>
    <row r="8" spans="1:13" x14ac:dyDescent="0.25">
      <c r="A8">
        <v>2792</v>
      </c>
      <c r="B8">
        <v>2506</v>
      </c>
    </row>
    <row r="9" spans="1:13" x14ac:dyDescent="0.25">
      <c r="A9">
        <v>1981</v>
      </c>
      <c r="B9">
        <v>1683</v>
      </c>
      <c r="J9" t="s">
        <v>12</v>
      </c>
      <c r="K9" s="16">
        <v>2638.5833333333335</v>
      </c>
      <c r="L9" t="s">
        <v>12</v>
      </c>
      <c r="M9" s="16">
        <v>2519.0833333333335</v>
      </c>
    </row>
    <row r="10" spans="1:13" x14ac:dyDescent="0.25">
      <c r="A10">
        <v>2600</v>
      </c>
      <c r="B10">
        <v>2809</v>
      </c>
      <c r="J10" t="s">
        <v>13</v>
      </c>
      <c r="K10" s="16">
        <v>132.77210244199918</v>
      </c>
      <c r="L10" t="s">
        <v>13</v>
      </c>
      <c r="M10" s="16">
        <v>180.73752349467981</v>
      </c>
    </row>
    <row r="11" spans="1:13" x14ac:dyDescent="0.25">
      <c r="A11">
        <v>2248</v>
      </c>
      <c r="B11">
        <v>3469</v>
      </c>
      <c r="J11" t="s">
        <v>14</v>
      </c>
      <c r="K11" s="16">
        <v>2634.5</v>
      </c>
      <c r="L11" t="s">
        <v>14</v>
      </c>
      <c r="M11" s="16">
        <v>2624</v>
      </c>
    </row>
    <row r="12" spans="1:13" x14ac:dyDescent="0.25">
      <c r="A12">
        <v>1875</v>
      </c>
      <c r="B12">
        <v>1503</v>
      </c>
      <c r="J12" t="s">
        <v>15</v>
      </c>
      <c r="K12" s="16" t="e">
        <v>#N/A</v>
      </c>
      <c r="L12" t="s">
        <v>15</v>
      </c>
      <c r="M12" s="16" t="e">
        <v>#N/A</v>
      </c>
    </row>
    <row r="13" spans="1:13" x14ac:dyDescent="0.25">
      <c r="A13">
        <v>3454</v>
      </c>
      <c r="B13">
        <v>2517</v>
      </c>
      <c r="J13" t="s">
        <v>16</v>
      </c>
      <c r="K13" s="16">
        <v>459.93605451456477</v>
      </c>
      <c r="L13" t="s">
        <v>16</v>
      </c>
      <c r="M13" s="16">
        <v>626.09314705391819</v>
      </c>
    </row>
    <row r="14" spans="1:13" x14ac:dyDescent="0.25">
      <c r="J14" t="s">
        <v>17</v>
      </c>
      <c r="K14" s="16">
        <v>211541.17424242469</v>
      </c>
      <c r="L14" t="s">
        <v>17</v>
      </c>
      <c r="M14" s="16">
        <v>391992.62878787925</v>
      </c>
    </row>
    <row r="15" spans="1:13" x14ac:dyDescent="0.25">
      <c r="J15" t="s">
        <v>18</v>
      </c>
      <c r="K15" s="16">
        <v>-0.28593515305104455</v>
      </c>
      <c r="L15" t="s">
        <v>18</v>
      </c>
      <c r="M15" s="16">
        <v>-0.95043429156221793</v>
      </c>
    </row>
    <row r="16" spans="1:13" x14ac:dyDescent="0.25">
      <c r="J16" t="s">
        <v>19</v>
      </c>
      <c r="K16" s="16">
        <v>-8.9730396208656832E-2</v>
      </c>
      <c r="L16" t="s">
        <v>19</v>
      </c>
      <c r="M16" s="16">
        <v>-0.25375210988292879</v>
      </c>
    </row>
    <row r="17" spans="9:13" x14ac:dyDescent="0.25">
      <c r="J17" t="s">
        <v>20</v>
      </c>
      <c r="K17" s="16">
        <v>1579</v>
      </c>
      <c r="L17" t="s">
        <v>20</v>
      </c>
      <c r="M17" s="16">
        <v>1966</v>
      </c>
    </row>
    <row r="18" spans="9:13" x14ac:dyDescent="0.25">
      <c r="J18" t="s">
        <v>21</v>
      </c>
      <c r="K18" s="16">
        <v>1875</v>
      </c>
      <c r="L18" t="s">
        <v>21</v>
      </c>
      <c r="M18" s="16">
        <v>1503</v>
      </c>
    </row>
    <row r="19" spans="9:13" x14ac:dyDescent="0.25">
      <c r="J19" t="s">
        <v>22</v>
      </c>
      <c r="K19" s="16">
        <v>3454</v>
      </c>
      <c r="L19" t="s">
        <v>22</v>
      </c>
      <c r="M19" s="16">
        <v>3469</v>
      </c>
    </row>
    <row r="20" spans="9:13" x14ac:dyDescent="0.25">
      <c r="J20" t="s">
        <v>23</v>
      </c>
      <c r="K20" s="16">
        <v>31663</v>
      </c>
      <c r="L20" t="s">
        <v>23</v>
      </c>
      <c r="M20" s="16">
        <v>30229</v>
      </c>
    </row>
    <row r="21" spans="9:13" ht="15.75" thickBot="1" x14ac:dyDescent="0.3">
      <c r="I21" s="6"/>
      <c r="J21" s="6" t="s">
        <v>24</v>
      </c>
      <c r="K21" s="17">
        <v>12</v>
      </c>
      <c r="L21" s="6" t="s">
        <v>24</v>
      </c>
      <c r="M21" s="17">
        <v>12</v>
      </c>
    </row>
    <row r="22" spans="9:13" x14ac:dyDescent="0.25">
      <c r="K22">
        <v>1</v>
      </c>
      <c r="M22">
        <v>3</v>
      </c>
    </row>
    <row r="24" spans="9:13" x14ac:dyDescent="0.25">
      <c r="J24" t="s">
        <v>35</v>
      </c>
      <c r="K24" s="16">
        <f>(K9/K13)*100</f>
        <v>573.68482149506667</v>
      </c>
      <c r="L24" t="s">
        <v>35</v>
      </c>
      <c r="M24" s="16">
        <f>(M9/M13)*100</f>
        <v>402.34960966860632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Sebastian Vargas Delgado</cp:lastModifiedBy>
  <dcterms:created xsi:type="dcterms:W3CDTF">2020-09-29T01:25:10Z</dcterms:created>
  <dcterms:modified xsi:type="dcterms:W3CDTF">2024-07-03T00:51:43Z</dcterms:modified>
</cp:coreProperties>
</file>