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ebastian Vargas\Documents\GitHub\LaptopToPC\Ulatina\X - Cuatrimestre\Probabilidad y Estadistica\Semanas\7\"/>
    </mc:Choice>
  </mc:AlternateContent>
  <xr:revisionPtr revIDLastSave="0" documentId="13_ncr:1_{702100BF-7392-438D-A9FB-4C2EC3FE9099}" xr6:coauthVersionLast="47" xr6:coauthVersionMax="47" xr10:uidLastSave="{00000000-0000-0000-0000-000000000000}"/>
  <bookViews>
    <workbookView xWindow="-20520" yWindow="4560" windowWidth="20640" windowHeight="11160" firstSheet="3" activeTab="11" xr2:uid="{00000000-000D-0000-FFFF-FFFF00000000}"/>
  </bookViews>
  <sheets>
    <sheet name="Sheet1" sheetId="1" r:id="rId1"/>
    <sheet name="Hoja10" sheetId="11" r:id="rId2"/>
    <sheet name="Hoja11" sheetId="12" r:id="rId3"/>
    <sheet name="Hoja12" sheetId="13" r:id="rId4"/>
    <sheet name="Hoja13" sheetId="14" r:id="rId5"/>
    <sheet name="Hoja14" sheetId="15" r:id="rId6"/>
    <sheet name="Hoja19" sheetId="20" r:id="rId7"/>
    <sheet name="Hoja20" sheetId="21" r:id="rId8"/>
    <sheet name="Hoja16" sheetId="17" r:id="rId9"/>
    <sheet name="Hoja1" sheetId="22" r:id="rId10"/>
    <sheet name="Hoja2" sheetId="23" r:id="rId11"/>
    <sheet name="Hoja3" sheetId="24" r:id="rId12"/>
  </sheets>
  <externalReferences>
    <externalReference r:id="rId1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9" i="24" l="1"/>
  <c r="I49" i="23"/>
  <c r="J48" i="17"/>
  <c r="G47" i="22"/>
  <c r="J50" i="17"/>
  <c r="E4" i="17" l="1"/>
  <c r="E3" i="17"/>
  <c r="E2" i="17"/>
</calcChain>
</file>

<file path=xl/sharedStrings.xml><?xml version="1.0" encoding="utf-8"?>
<sst xmlns="http://schemas.openxmlformats.org/spreadsheetml/2006/main" count="235" uniqueCount="102">
  <si>
    <t>Id</t>
  </si>
  <si>
    <t>Hora de inicio</t>
  </si>
  <si>
    <t>Hora de finalización</t>
  </si>
  <si>
    <t>Correo electrónico</t>
  </si>
  <si>
    <t>Nombre</t>
  </si>
  <si>
    <t>Total de puntos</t>
  </si>
  <si>
    <t>Comentarios del cuestionario</t>
  </si>
  <si>
    <t>Hora de publicación de la calificación</t>
  </si>
  <si>
    <t xml:space="preserve">¿Cuál es su editor de código preferido? </t>
  </si>
  <si>
    <t xml:space="preserve">Puntos: ¿Cuál es su editor de código preferido? </t>
  </si>
  <si>
    <t xml:space="preserve">Comentarios: ¿Cuál es su editor de código preferido? </t>
  </si>
  <si>
    <t xml:space="preserve">¿Cual es tu sistema operativo principal para programar? </t>
  </si>
  <si>
    <t xml:space="preserve">Puntos: ¿Cual es tu sistema operativo principal para programar? </t>
  </si>
  <si>
    <t xml:space="preserve">Comentarios: ¿Cual es tu sistema operativo principal para programar? </t>
  </si>
  <si>
    <t xml:space="preserve">¿El editor de código se puede trabajar de manera multiplataforma? </t>
  </si>
  <si>
    <t xml:space="preserve">Puntos: ¿El editor de código se puede trabajar de manera multiplataforma? </t>
  </si>
  <si>
    <t xml:space="preserve">Comentarios: ¿El editor de código se puede trabajar de manera multiplataforma? </t>
  </si>
  <si>
    <t>¿Usa los atajos de teclado en el editor de código preferido</t>
  </si>
  <si>
    <t>Puntos: ¿Usa los atajos de teclado en el editor de código preferido</t>
  </si>
  <si>
    <t>Comentarios: ¿Usa los atajos de teclado en el editor de código preferido</t>
  </si>
  <si>
    <t>¿En qué dispositivo prefieres utilizar tu editor de código?</t>
  </si>
  <si>
    <t>Puntos: ¿En qué dispositivo prefieres utilizar tu editor de código?</t>
  </si>
  <si>
    <t>Comentarios: ¿En qué dispositivo prefieres utilizar tu editor de código?</t>
  </si>
  <si>
    <t>Puntos: ¿Cuánto años llevas usando tu editor de código preferido?</t>
  </si>
  <si>
    <t>Comentarios: ¿Cuánto años llevas usando tu editor de código preferido?</t>
  </si>
  <si>
    <t>¿Cuántas horas al día utilizas tu editor de código preferido?</t>
  </si>
  <si>
    <t>Puntos: ¿Cuántas horas al día utilizas tu editor de código preferido?</t>
  </si>
  <si>
    <t>Comentarios: ¿Cuántas horas al día utilizas tu editor de código preferido?</t>
  </si>
  <si>
    <t>Puntos: ¿Cuántos lenguajes de programación utilizas regularmente en tu editor de código preferido?</t>
  </si>
  <si>
    <t>Comentarios: ¿Cuántos lenguajes de programación utilizas regularmente en tu editor de código preferido?</t>
  </si>
  <si>
    <t>Puntos: ¿Cuántas veces ha cambiado de editor de código en el último año?</t>
  </si>
  <si>
    <t>Comentarios: ¿Cuántas veces ha cambiado de editor de código en el último año?</t>
  </si>
  <si>
    <t>¿Qué característica valoras más en tu editor de código preferido?</t>
  </si>
  <si>
    <t>Puntos: ¿Qué característica valoras más en tu editor de código preferido?</t>
  </si>
  <si>
    <t>Comentarios: ¿Qué característica valoras más en tu editor de código preferido?</t>
  </si>
  <si>
    <t>¿Qué opinas sobre la interfaz de usuario de tu editor de código preferido en comparación con otros?</t>
  </si>
  <si>
    <t>Puntos: ¿Qué opinas sobre la interfaz de usuario de tu editor de código preferido en comparación con otros?</t>
  </si>
  <si>
    <t>Comentarios: ¿Qué opinas sobre la interfaz de usuario de tu editor de código preferido en comparación con otros?</t>
  </si>
  <si>
    <t>pablo.sanchez10@ulatina.net</t>
  </si>
  <si>
    <t>SANCHEZ ABARCA</t>
  </si>
  <si>
    <t>Visual Studio Code</t>
  </si>
  <si>
    <t xml:space="preserve">Windows </t>
  </si>
  <si>
    <t>No</t>
  </si>
  <si>
    <t>Si</t>
  </si>
  <si>
    <t xml:space="preserve">Laptop </t>
  </si>
  <si>
    <t>Apariencia/Interfaz de usuario</t>
  </si>
  <si>
    <t>La encuentro más intuitiva y fácil de usar.</t>
  </si>
  <si>
    <t>javier.diaz@ulatina.net</t>
  </si>
  <si>
    <t>JAVIER DE JESUS DIAZ MORA</t>
  </si>
  <si>
    <t>Computadora de escritorio</t>
  </si>
  <si>
    <t>Personalización</t>
  </si>
  <si>
    <t>luis.villalta2@ulatina.net</t>
  </si>
  <si>
    <t>VILLALTA SOLIS</t>
  </si>
  <si>
    <t>alberto.segura1@ulatina.net</t>
  </si>
  <si>
    <t>SEGURA ABARCA</t>
  </si>
  <si>
    <t>Integración con sistemas de control de versiones</t>
  </si>
  <si>
    <t>javier.chinchilla1@ulatina.net</t>
  </si>
  <si>
    <t>CHINCHILLA LUGO</t>
  </si>
  <si>
    <t>La encuentro similar a otros editores de código.</t>
  </si>
  <si>
    <t>jose.quiros22@ulatina.net</t>
  </si>
  <si>
    <t>QUIROS PEREZ</t>
  </si>
  <si>
    <t>Sublime Text</t>
  </si>
  <si>
    <t>dylan.monge@ulatina.net</t>
  </si>
  <si>
    <t>MONGE DIAZ</t>
  </si>
  <si>
    <t>Me es indiferente</t>
  </si>
  <si>
    <t>jose.sanchez51@ulatina.net</t>
  </si>
  <si>
    <t>JOSE ENRIQUE SANCHEZ LOPEZ</t>
  </si>
  <si>
    <t>amir.castillo@ulatina.net</t>
  </si>
  <si>
    <t>AMIR CAMILA CASTILLO TRAÑA</t>
  </si>
  <si>
    <t>mauricio.taylor@ulatina.net</t>
  </si>
  <si>
    <t>MAURICIO TAYLOR FONSECA</t>
  </si>
  <si>
    <t>Atom</t>
  </si>
  <si>
    <t>Notepad++</t>
  </si>
  <si>
    <t>Cantidad de Personas</t>
  </si>
  <si>
    <t>Resultado</t>
  </si>
  <si>
    <t>macOS</t>
  </si>
  <si>
    <t>Linux</t>
  </si>
  <si>
    <t>Tablet</t>
  </si>
  <si>
    <t>Es indiferente</t>
  </si>
  <si>
    <t>Clase</t>
  </si>
  <si>
    <t>y mayor...</t>
  </si>
  <si>
    <t>Frecuencia</t>
  </si>
  <si>
    <t>Velocidad</t>
  </si>
  <si>
    <t>La encuentro menos intuitiva y algo difícil de usar.</t>
  </si>
  <si>
    <t>¿Cuántos lenguajes de programación en general a utilizado en su editor de código preferido?</t>
  </si>
  <si>
    <t>¿Cuántos proyectos has desarrollado con tu editor de código preferido en los últimos años?</t>
  </si>
  <si>
    <t xml:space="preserve"> ¿Cuántas extensiones o plugins tienes instalados en tu editor de código preferido?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</si>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</sst>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0" fontId="0" fillId="0" borderId="0" xfId="0" quotePrefix="1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49" fontId="0" fillId="0" borderId="0" xfId="0" applyNumberFormat="1"/>
    <xf numFmtId="49" fontId="0" fillId="3" borderId="1" xfId="0" applyNumberFormat="1" applyFill="1" applyBorder="1"/>
    <xf numFmtId="49" fontId="0" fillId="0" borderId="1" xfId="0" applyNumberFormat="1" applyBorder="1"/>
    <xf numFmtId="0" fontId="0" fillId="3" borderId="1" xfId="0" quotePrefix="1" applyFill="1" applyBorder="1"/>
    <xf numFmtId="0" fontId="0" fillId="0" borderId="1" xfId="0" quotePrefix="1" applyBorder="1"/>
    <xf numFmtId="0" fontId="2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2" xfId="0" applyBorder="1"/>
    <xf numFmtId="0" fontId="3" fillId="0" borderId="3" xfId="0" applyFont="1" applyBorder="1" applyAlignment="1">
      <alignment horizontal="center"/>
    </xf>
    <xf numFmtId="0" fontId="4" fillId="0" borderId="0" xfId="0" applyFont="1"/>
    <xf numFmtId="0" fontId="3" fillId="0" borderId="3" xfId="0" applyFont="1" applyBorder="1" applyAlignment="1">
      <alignment horizontal="centerContinuous"/>
    </xf>
    <xf numFmtId="2" fontId="0" fillId="0" borderId="0" xfId="0" applyNumberFormat="1"/>
    <xf numFmtId="2" fontId="0" fillId="0" borderId="2" xfId="0" applyNumberFormat="1" applyBorder="1"/>
  </cellXfs>
  <cellStyles count="1">
    <cellStyle name="Normal" xfId="0" builtinId="0"/>
  </cellStyles>
  <dxfs count="41"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164" formatCode="m/d/yy\ h:mm:ss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Editor</a:t>
            </a:r>
            <a:r>
              <a:rPr lang="en-US" b="1" baseline="0">
                <a:solidFill>
                  <a:sysClr val="windowText" lastClr="000000"/>
                </a:solidFill>
              </a:rPr>
              <a:t> de codigo preferido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Hoja10!$A$1</c:f>
              <c:strCache>
                <c:ptCount val="1"/>
                <c:pt idx="0">
                  <c:v>¿Cuál es su editor de código preferido?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Hoja10!$A$2:$A$5</c:f>
              <c:strCache>
                <c:ptCount val="4"/>
                <c:pt idx="0">
                  <c:v>Visual Studio Code</c:v>
                </c:pt>
                <c:pt idx="1">
                  <c:v>Sublime Text</c:v>
                </c:pt>
                <c:pt idx="2">
                  <c:v>Notepad++</c:v>
                </c:pt>
                <c:pt idx="3">
                  <c:v>Atom</c:v>
                </c:pt>
              </c:strCache>
            </c:strRef>
          </c:cat>
          <c:val>
            <c:numRef>
              <c:f>Hoja10!$B$2:$B$5</c:f>
              <c:numCache>
                <c:formatCode>General</c:formatCode>
                <c:ptCount val="4"/>
                <c:pt idx="0">
                  <c:v>9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E1-4237-8A69-EE7F923B4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7510912"/>
        <c:axId val="687509832"/>
      </c:barChart>
      <c:catAx>
        <c:axId val="68751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7509832"/>
        <c:crosses val="autoZero"/>
        <c:auto val="1"/>
        <c:lblAlgn val="ctr"/>
        <c:lblOffset val="100"/>
        <c:noMultiLvlLbl val="0"/>
      </c:catAx>
      <c:valAx>
        <c:axId val="68750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En</a:t>
                </a:r>
                <a:r>
                  <a:rPr lang="es-MX" baseline="0"/>
                  <a:t> numero de estudiantes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751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 sz="1800" b="1" i="0" u="none" strike="noStrike" kern="1200" baseline="0">
                <a:solidFill>
                  <a:sysClr val="windowText" lastClr="000000"/>
                </a:solidFill>
              </a:rPr>
              <a:t>Histograma: Proyectos desarrollados en el editor de codigo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Hoja2!$F$21:$F$28</c:f>
              <c:strCache>
                <c:ptCount val="8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y mayor...</c:v>
                </c:pt>
              </c:strCache>
            </c:strRef>
          </c:cat>
          <c:val>
            <c:numRef>
              <c:f>Hoja2!$G$21:$G$28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24-4896-9DEB-F6AF9C95C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78392160"/>
        <c:axId val="678393240"/>
      </c:barChart>
      <c:catAx>
        <c:axId val="67839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Proyectos</a:t>
                </a:r>
                <a:r>
                  <a:rPr lang="es-MX" baseline="0"/>
                  <a:t> desarrollados</a:t>
                </a:r>
                <a:endParaRPr lang="es-MX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78393240"/>
        <c:crosses val="autoZero"/>
        <c:auto val="1"/>
        <c:lblAlgn val="ctr"/>
        <c:lblOffset val="100"/>
        <c:noMultiLvlLbl val="0"/>
      </c:catAx>
      <c:valAx>
        <c:axId val="678393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839216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 sz="1800" b="1" i="0" u="none" strike="noStrike" kern="1200" baseline="0">
                <a:solidFill>
                  <a:sysClr val="windowText" lastClr="000000"/>
                </a:solidFill>
              </a:rPr>
              <a:t>Histograma: Extensiones o plugins instaladas en el editor de codigo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Hoja3!$F$21:$F$28</c:f>
              <c:strCache>
                <c:ptCount val="8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y mayor...</c:v>
                </c:pt>
              </c:strCache>
            </c:strRef>
          </c:cat>
          <c:val>
            <c:numRef>
              <c:f>Hoja3!$G$21:$G$28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53-4D06-85A0-57FAFFBC3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11805448"/>
        <c:axId val="771751896"/>
      </c:barChart>
      <c:catAx>
        <c:axId val="611805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Plugins</a:t>
                </a:r>
                <a:r>
                  <a:rPr lang="es-MX" baseline="0"/>
                  <a:t> instalados</a:t>
                </a:r>
                <a:endParaRPr lang="es-MX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71751896"/>
        <c:crosses val="autoZero"/>
        <c:auto val="1"/>
        <c:lblAlgn val="ctr"/>
        <c:lblOffset val="100"/>
        <c:noMultiLvlLbl val="0"/>
      </c:catAx>
      <c:valAx>
        <c:axId val="771751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180544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El</a:t>
            </a:r>
            <a:r>
              <a:rPr lang="en-US" b="1" baseline="0">
                <a:solidFill>
                  <a:sysClr val="windowText" lastClr="000000"/>
                </a:solidFill>
              </a:rPr>
              <a:t> Sistema Operativos principal para el editos de codigo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Hoja11!$A$1</c:f>
              <c:strCache>
                <c:ptCount val="1"/>
                <c:pt idx="0">
                  <c:v>¿Cual es tu sistema operativo principal para programar?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Hoja11!$A$2:$A$4</c:f>
              <c:strCache>
                <c:ptCount val="3"/>
                <c:pt idx="0">
                  <c:v>Windows </c:v>
                </c:pt>
                <c:pt idx="1">
                  <c:v>macOS</c:v>
                </c:pt>
                <c:pt idx="2">
                  <c:v>Linux</c:v>
                </c:pt>
              </c:strCache>
            </c:strRef>
          </c:cat>
          <c:val>
            <c:numRef>
              <c:f>Hoja11!$B$2:$B$4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5-40C5-B184-17DD3E7DA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0662992"/>
        <c:axId val="630663352"/>
      </c:barChart>
      <c:catAx>
        <c:axId val="630662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0663352"/>
        <c:crosses val="autoZero"/>
        <c:auto val="1"/>
        <c:lblAlgn val="ctr"/>
        <c:lblOffset val="100"/>
        <c:noMultiLvlLbl val="0"/>
      </c:catAx>
      <c:valAx>
        <c:axId val="630663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 numero de estudiantes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066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El</a:t>
            </a:r>
            <a:r>
              <a:rPr lang="en-US" b="1" baseline="0">
                <a:solidFill>
                  <a:sysClr val="windowText" lastClr="000000"/>
                </a:solidFill>
              </a:rPr>
              <a:t> editor de codigo es multiplataforma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Hoja12!$A$1</c:f>
              <c:strCache>
                <c:ptCount val="1"/>
                <c:pt idx="0">
                  <c:v>¿El editor de código se puede trabajar de manera multiplataforma?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4B-4897-97BB-8101CAF748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4B-4897-97BB-8101CAF748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Hoja12!$A$2:$A$3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f>Hoja12!$B$2:$B$3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9E-4152-82F9-B18DD592048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377340332458453"/>
          <c:y val="0.4035640857392826"/>
          <c:w val="0.10122659667541559"/>
          <c:h val="0.230325167687372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El uso</a:t>
            </a:r>
            <a:r>
              <a:rPr lang="en-US" b="1" baseline="0">
                <a:solidFill>
                  <a:sysClr val="windowText" lastClr="000000"/>
                </a:solidFill>
              </a:rPr>
              <a:t> de atajos del teclado en el editor de codigo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Hoja13!$A$1</c:f>
              <c:strCache>
                <c:ptCount val="1"/>
                <c:pt idx="0">
                  <c:v>¿Usa los atajos de teclado en el editor de código preferido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33-47AD-B188-AD4D95D5F5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33-47AD-B188-AD4D95D5F5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Hoja13!$A$2:$A$3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Hoja13!$B$2:$B$3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4-44CE-9E96-CE25451AA18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321784776902902"/>
          <c:y val="0.3896751968503937"/>
          <c:w val="8.455993000874891E-2"/>
          <c:h val="0.211806649168853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Dispositivo donde prefieres utilizar el editor de código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Hoja14!$A$1</c:f>
              <c:strCache>
                <c:ptCount val="1"/>
                <c:pt idx="0">
                  <c:v>¿En qué dispositivo prefieres utilizar tu editor de código?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Hoja14!$A$2:$A$5</c:f>
              <c:strCache>
                <c:ptCount val="4"/>
                <c:pt idx="0">
                  <c:v>Laptop </c:v>
                </c:pt>
                <c:pt idx="1">
                  <c:v>Computadora de escritorio</c:v>
                </c:pt>
                <c:pt idx="2">
                  <c:v>Es indiferente</c:v>
                </c:pt>
                <c:pt idx="3">
                  <c:v>Tablet</c:v>
                </c:pt>
              </c:strCache>
            </c:strRef>
          </c:cat>
          <c:val>
            <c:numRef>
              <c:f>Hoja14!$B$2:$B$5</c:f>
              <c:numCache>
                <c:formatCode>General</c:formatCode>
                <c:ptCount val="4"/>
                <c:pt idx="0">
                  <c:v>2</c:v>
                </c:pt>
                <c:pt idx="1">
                  <c:v>7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E-465D-B14B-590283DCB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0393216"/>
        <c:axId val="700392496"/>
      </c:barChart>
      <c:catAx>
        <c:axId val="700393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0392496"/>
        <c:crosses val="autoZero"/>
        <c:auto val="1"/>
        <c:lblAlgn val="ctr"/>
        <c:lblOffset val="100"/>
        <c:noMultiLvlLbl val="0"/>
      </c:catAx>
      <c:valAx>
        <c:axId val="70039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 numero de estudiantes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039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Característica mas valorada en el editor de código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Hoja19!$A$1</c:f>
              <c:strCache>
                <c:ptCount val="1"/>
                <c:pt idx="0">
                  <c:v>¿Qué característica valoras más en tu editor de código preferido?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Hoja19!$A$2:$A$5</c:f>
              <c:strCache>
                <c:ptCount val="4"/>
                <c:pt idx="0">
                  <c:v>Apariencia/Interfaz de usuario</c:v>
                </c:pt>
                <c:pt idx="1">
                  <c:v>Personalización</c:v>
                </c:pt>
                <c:pt idx="2">
                  <c:v>Integración con sistemas de control de versiones</c:v>
                </c:pt>
                <c:pt idx="3">
                  <c:v>Velocidad</c:v>
                </c:pt>
              </c:strCache>
            </c:strRef>
          </c:cat>
          <c:val>
            <c:numRef>
              <c:f>Hoja19!$B$2:$B$5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4-4247-A3CF-B0A762E32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8290448"/>
        <c:axId val="828287208"/>
      </c:barChart>
      <c:catAx>
        <c:axId val="828290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28287208"/>
        <c:crosses val="autoZero"/>
        <c:auto val="1"/>
        <c:lblAlgn val="ctr"/>
        <c:lblOffset val="100"/>
        <c:noMultiLvlLbl val="0"/>
      </c:catAx>
      <c:valAx>
        <c:axId val="828287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2829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Opinion</a:t>
            </a:r>
            <a:r>
              <a:rPr lang="en-US" b="1" baseline="0">
                <a:solidFill>
                  <a:sysClr val="windowText" lastClr="000000"/>
                </a:solidFill>
              </a:rPr>
              <a:t> acerca de la interfaz de usuario del editor de codigo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Hoja20!$A$1</c:f>
              <c:strCache>
                <c:ptCount val="1"/>
                <c:pt idx="0">
                  <c:v>¿Qué opinas sobre la interfaz de usuario de tu editor de código preferido en comparación con otros?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Hoja20!$A$2:$A$4</c:f>
              <c:strCache>
                <c:ptCount val="3"/>
                <c:pt idx="0">
                  <c:v>La encuentro más intuitiva y fácil de usar.</c:v>
                </c:pt>
                <c:pt idx="1">
                  <c:v>La encuentro similar a otros editores de código.</c:v>
                </c:pt>
                <c:pt idx="2">
                  <c:v>La encuentro menos intuitiva y algo difícil de usar.</c:v>
                </c:pt>
              </c:strCache>
            </c:strRef>
          </c:cat>
          <c:val>
            <c:numRef>
              <c:f>Hoja20!$B$2:$B$4</c:f>
              <c:numCache>
                <c:formatCode>General</c:formatCode>
                <c:ptCount val="3"/>
                <c:pt idx="0">
                  <c:v>9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5-486A-AE04-466087F43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8382832"/>
        <c:axId val="828383192"/>
      </c:barChart>
      <c:catAx>
        <c:axId val="828382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28383192"/>
        <c:crosses val="autoZero"/>
        <c:auto val="1"/>
        <c:lblAlgn val="ctr"/>
        <c:lblOffset val="100"/>
        <c:noMultiLvlLbl val="0"/>
      </c:catAx>
      <c:valAx>
        <c:axId val="82838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2838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Histograma: Horas diarias</a:t>
            </a:r>
            <a:r>
              <a:rPr lang="es-MX" baseline="0"/>
              <a:t> que utiliza el editor de codigo</a:t>
            </a:r>
            <a:endParaRPr lang="es-MX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Hoja16!$H$15:$H$24</c:f>
              <c:strCache>
                <c:ptCount val="10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9.5</c:v>
                </c:pt>
                <c:pt idx="8">
                  <c:v>10.5</c:v>
                </c:pt>
                <c:pt idx="9">
                  <c:v>y mayor...</c:v>
                </c:pt>
              </c:strCache>
            </c:strRef>
          </c:cat>
          <c:val>
            <c:numRef>
              <c:f>Hoja16!$I$15:$I$24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ED-417A-99E9-B7AD5E85F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89723504"/>
        <c:axId val="774170288"/>
      </c:barChart>
      <c:catAx>
        <c:axId val="68972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74170288"/>
        <c:crosses val="autoZero"/>
        <c:auto val="1"/>
        <c:lblAlgn val="ctr"/>
        <c:lblOffset val="100"/>
        <c:noMultiLvlLbl val="0"/>
      </c:catAx>
      <c:valAx>
        <c:axId val="774170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972350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MX" sz="1800" b="1" i="0" u="none" strike="noStrike" kern="1200" baseline="0">
                <a:solidFill>
                  <a:sysClr val="windowText" lastClr="000000"/>
                </a:solidFill>
              </a:rPr>
              <a:t>Histograma: Lenguajes de programacion utilizados en el editor de codigo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Hoja1!$F$17:$F$24</c:f>
              <c:strCache>
                <c:ptCount val="8"/>
                <c:pt idx="0">
                  <c:v>2.5</c:v>
                </c:pt>
                <c:pt idx="1">
                  <c:v>3.5</c:v>
                </c:pt>
                <c:pt idx="2">
                  <c:v>4.5</c:v>
                </c:pt>
                <c:pt idx="3">
                  <c:v>5.5</c:v>
                </c:pt>
                <c:pt idx="4">
                  <c:v>6.5</c:v>
                </c:pt>
                <c:pt idx="5">
                  <c:v>7.5</c:v>
                </c:pt>
                <c:pt idx="6">
                  <c:v>8.5</c:v>
                </c:pt>
                <c:pt idx="7">
                  <c:v>y mayor...</c:v>
                </c:pt>
              </c:strCache>
            </c:strRef>
          </c:cat>
          <c:val>
            <c:numRef>
              <c:f>Hoja1!$G$17:$G$24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38-456E-9A65-15E23AADA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64729240"/>
        <c:axId val="764732120"/>
      </c:barChart>
      <c:catAx>
        <c:axId val="764729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Lenguajes</a:t>
                </a:r>
                <a:r>
                  <a:rPr lang="es-MX" baseline="0"/>
                  <a:t> de programacion</a:t>
                </a:r>
                <a:endParaRPr lang="es-MX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64732120"/>
        <c:crosses val="autoZero"/>
        <c:auto val="1"/>
        <c:lblAlgn val="ctr"/>
        <c:lblOffset val="100"/>
        <c:noMultiLvlLbl val="0"/>
      </c:catAx>
      <c:valAx>
        <c:axId val="764732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472924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634511</xdr:colOff>
      <xdr:row>3</xdr:row>
      <xdr:rowOff>163758</xdr:rowOff>
    </xdr:from>
    <xdr:to>
      <xdr:col>9</xdr:col>
      <xdr:colOff>634511</xdr:colOff>
      <xdr:row>18</xdr:row>
      <xdr:rowOff>49458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39FC7E-458B-38B9-346D-051B93AAD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</xdr:colOff>
      <xdr:row>1</xdr:row>
      <xdr:rowOff>28575</xdr:rowOff>
    </xdr:from>
    <xdr:to>
      <xdr:col>14</xdr:col>
      <xdr:colOff>19049</xdr:colOff>
      <xdr:row>21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896DA7-D6BE-AC29-4263-C457644AA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0</xdr:row>
      <xdr:rowOff>0</xdr:rowOff>
    </xdr:from>
    <xdr:to>
      <xdr:col>14</xdr:col>
      <xdr:colOff>19050</xdr:colOff>
      <xdr:row>19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DC4434-F5F0-C80A-B152-BB18977B9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723900</xdr:colOff>
      <xdr:row>6</xdr:row>
      <xdr:rowOff>14287</xdr:rowOff>
    </xdr:from>
    <xdr:to>
      <xdr:col>10</xdr:col>
      <xdr:colOff>723900</xdr:colOff>
      <xdr:row>20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E1F690-9A85-F972-24F0-03F5C5318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3</xdr:row>
      <xdr:rowOff>176212</xdr:rowOff>
    </xdr:from>
    <xdr:to>
      <xdr:col>9</xdr:col>
      <xdr:colOff>381000</xdr:colOff>
      <xdr:row>18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86568F-BEA2-702D-A870-8C976958D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619125</xdr:colOff>
      <xdr:row>5</xdr:row>
      <xdr:rowOff>90487</xdr:rowOff>
    </xdr:from>
    <xdr:to>
      <xdr:col>9</xdr:col>
      <xdr:colOff>619125</xdr:colOff>
      <xdr:row>19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816F66-A244-99C4-B591-B3819CF31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5</xdr:row>
      <xdr:rowOff>33337</xdr:rowOff>
    </xdr:from>
    <xdr:to>
      <xdr:col>9</xdr:col>
      <xdr:colOff>133350</xdr:colOff>
      <xdr:row>19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D357DC-8A49-8602-2DEF-680312998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528637</xdr:colOff>
      <xdr:row>3</xdr:row>
      <xdr:rowOff>138112</xdr:rowOff>
    </xdr:from>
    <xdr:to>
      <xdr:col>9</xdr:col>
      <xdr:colOff>528637</xdr:colOff>
      <xdr:row>18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CA574C-4AF3-1C67-74F1-7E0BDC19E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395287</xdr:colOff>
      <xdr:row>4</xdr:row>
      <xdr:rowOff>109537</xdr:rowOff>
    </xdr:from>
    <xdr:to>
      <xdr:col>8</xdr:col>
      <xdr:colOff>395287</xdr:colOff>
      <xdr:row>18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EB1A21-FE3C-663F-E2A8-953126227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57149</xdr:rowOff>
    </xdr:from>
    <xdr:to>
      <xdr:col>15</xdr:col>
      <xdr:colOff>514350</xdr:colOff>
      <xdr:row>22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2209FE-5965-CC9D-242C-9E383DFC0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</xdr:colOff>
      <xdr:row>0</xdr:row>
      <xdr:rowOff>180975</xdr:rowOff>
    </xdr:from>
    <xdr:to>
      <xdr:col>14</xdr:col>
      <xdr:colOff>19049</xdr:colOff>
      <xdr:row>20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0A9351-A9CE-838A-D152-952B599F1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bastian%20Vargas\Documents\GitHub\LaptopToPC\Ulatina\X%20-%20Cuatrimestre\Probabilidad%20y%20Estadistica\Semanas\7\Editor%20de%20C&#243;digo%20Preferido%20v2.xlsx" TargetMode="External"/><Relationship Id="rId1" Type="http://schemas.openxmlformats.org/officeDocument/2006/relationships/externalLinkPath" Target="Editor%20de%20C&#243;digo%20Preferido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Hoja10"/>
      <sheetName val="Hoja11"/>
      <sheetName val="Hoja12"/>
      <sheetName val="Hoja13"/>
      <sheetName val="Hoja14"/>
      <sheetName val="Hoja19"/>
      <sheetName val="Hoja20"/>
      <sheetName val="Hoja16"/>
      <sheetName val="Hoja1"/>
      <sheetName val="Hoja2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B2">
            <v>1</v>
          </cell>
        </row>
        <row r="3">
          <cell r="B3">
            <v>2</v>
          </cell>
        </row>
        <row r="4">
          <cell r="B4">
            <v>2</v>
          </cell>
        </row>
        <row r="5">
          <cell r="B5">
            <v>3</v>
          </cell>
        </row>
        <row r="6">
          <cell r="B6">
            <v>3</v>
          </cell>
        </row>
        <row r="7">
          <cell r="B7">
            <v>3</v>
          </cell>
        </row>
        <row r="8">
          <cell r="B8">
            <v>4</v>
          </cell>
        </row>
        <row r="9">
          <cell r="B9">
            <v>4</v>
          </cell>
        </row>
        <row r="10">
          <cell r="B10">
            <v>6</v>
          </cell>
        </row>
        <row r="11">
          <cell r="B11">
            <v>10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fficeForms.Table" displayName="OfficeForms.Table" ref="A1:AO13" totalsRowShown="0">
  <autoFilter ref="A1:AO13" xr:uid="{00000000-0009-0000-0100-000001000000}"/>
  <tableColumns count="41">
    <tableColumn id="1" xr3:uid="{00000000-0010-0000-0000-000001000000}" name="Id" dataDxfId="40">
      <extLst>
        <ext xmlns:xlmsforms="http://schemas.microsoft.com/office/spreadsheetml/2023/msForms" uri="{FCC71383-01E1-4257-9335-427F07BE8D7F}">
          <xlmsforms:question id="id"/>
        </ext>
      </extLst>
    </tableColumn>
    <tableColumn id="2" xr3:uid="{00000000-0010-0000-0000-000002000000}" name="Hora de inicio" dataDxfId="39">
      <extLst>
        <ext xmlns:xlmsforms="http://schemas.microsoft.com/office/spreadsheetml/2023/msForms" uri="{FCC71383-01E1-4257-9335-427F07BE8D7F}">
          <xlmsforms:question id="startDate"/>
        </ext>
      </extLst>
    </tableColumn>
    <tableColumn id="3" xr3:uid="{00000000-0010-0000-0000-000003000000}" name="Hora de finalización" dataDxfId="38">
      <extLst>
        <ext xmlns:xlmsforms="http://schemas.microsoft.com/office/spreadsheetml/2023/msForms" uri="{FCC71383-01E1-4257-9335-427F07BE8D7F}">
          <xlmsforms:question id="submitDate"/>
        </ext>
      </extLst>
    </tableColumn>
    <tableColumn id="4" xr3:uid="{00000000-0010-0000-0000-000004000000}" name="Correo electrónico" dataDxfId="37">
      <extLst>
        <ext xmlns:xlmsforms="http://schemas.microsoft.com/office/spreadsheetml/2023/msForms" uri="{FCC71383-01E1-4257-9335-427F07BE8D7F}">
          <xlmsforms:question id="responder"/>
        </ext>
      </extLst>
    </tableColumn>
    <tableColumn id="5" xr3:uid="{00000000-0010-0000-0000-000005000000}" name="Nombre" dataDxfId="36">
      <extLst>
        <ext xmlns:xlmsforms="http://schemas.microsoft.com/office/spreadsheetml/2023/msForms" uri="{FCC71383-01E1-4257-9335-427F07BE8D7F}">
          <xlmsforms:question id="responderName"/>
        </ext>
      </extLst>
    </tableColumn>
    <tableColumn id="6" xr3:uid="{00000000-0010-0000-0000-000006000000}" name="Total de puntos" dataDxfId="35">
      <extLst>
        <ext xmlns:xlmsforms="http://schemas.microsoft.com/office/spreadsheetml/2023/msForms" uri="{FCC71383-01E1-4257-9335-427F07BE8D7F}">
          <xlmsforms:question id="totalScore"/>
        </ext>
      </extLst>
    </tableColumn>
    <tableColumn id="7" xr3:uid="{00000000-0010-0000-0000-000007000000}" name="Comentarios del cuestionario" dataDxfId="34">
      <extLst>
        <ext xmlns:xlmsforms="http://schemas.microsoft.com/office/spreadsheetml/2023/msForms" uri="{FCC71383-01E1-4257-9335-427F07BE8D7F}">
          <xlmsforms:question id="quizFeedback"/>
        </ext>
      </extLst>
    </tableColumn>
    <tableColumn id="8" xr3:uid="{00000000-0010-0000-0000-000008000000}" name="Hora de publicación de la calificación" dataDxfId="33">
      <extLst>
        <ext xmlns:xlmsforms="http://schemas.microsoft.com/office/spreadsheetml/2023/msForms" uri="{FCC71383-01E1-4257-9335-427F07BE8D7F}">
          <xlmsforms:question id="releaseDate"/>
        </ext>
      </extLst>
    </tableColumn>
    <tableColumn id="9" xr3:uid="{00000000-0010-0000-0000-000009000000}" name="¿Cuál es su editor de código preferido? " dataDxfId="32">
      <extLst>
        <ext xmlns:xlmsforms="http://schemas.microsoft.com/office/spreadsheetml/2023/msForms" uri="{FCC71383-01E1-4257-9335-427F07BE8D7F}">
          <xlmsforms:question id="r8908e75e41294ddb8854c8c067834947"/>
        </ext>
      </extLst>
    </tableColumn>
    <tableColumn id="10" xr3:uid="{00000000-0010-0000-0000-00000A000000}" name="Puntos: ¿Cuál es su editor de código preferido? " dataDxfId="31">
      <extLst>
        <ext xmlns:xlmsforms="http://schemas.microsoft.com/office/spreadsheetml/2023/msForms" uri="{FCC71383-01E1-4257-9335-427F07BE8D7F}">
          <xlmsforms:question id="r8908e75e41294ddb8854c8c067834947-Score"/>
        </ext>
      </extLst>
    </tableColumn>
    <tableColumn id="11" xr3:uid="{00000000-0010-0000-0000-00000B000000}" name="Comentarios: ¿Cuál es su editor de código preferido? " dataDxfId="30">
      <extLst>
        <ext xmlns:xlmsforms="http://schemas.microsoft.com/office/spreadsheetml/2023/msForms" uri="{FCC71383-01E1-4257-9335-427F07BE8D7F}">
          <xlmsforms:question id="r8908e75e41294ddb8854c8c067834947-Comment"/>
        </ext>
      </extLst>
    </tableColumn>
    <tableColumn id="12" xr3:uid="{00000000-0010-0000-0000-00000C000000}" name="¿Cual es tu sistema operativo principal para programar? " dataDxfId="29">
      <extLst>
        <ext xmlns:xlmsforms="http://schemas.microsoft.com/office/spreadsheetml/2023/msForms" uri="{FCC71383-01E1-4257-9335-427F07BE8D7F}">
          <xlmsforms:question id="r780fb3d756f3451c994b4692f6cef00a"/>
        </ext>
      </extLst>
    </tableColumn>
    <tableColumn id="13" xr3:uid="{00000000-0010-0000-0000-00000D000000}" name="Puntos: ¿Cual es tu sistema operativo principal para programar? " dataDxfId="28">
      <extLst>
        <ext xmlns:xlmsforms="http://schemas.microsoft.com/office/spreadsheetml/2023/msForms" uri="{FCC71383-01E1-4257-9335-427F07BE8D7F}">
          <xlmsforms:question id="r780fb3d756f3451c994b4692f6cef00a-Score"/>
        </ext>
      </extLst>
    </tableColumn>
    <tableColumn id="14" xr3:uid="{00000000-0010-0000-0000-00000E000000}" name="Comentarios: ¿Cual es tu sistema operativo principal para programar? " dataDxfId="27">
      <extLst>
        <ext xmlns:xlmsforms="http://schemas.microsoft.com/office/spreadsheetml/2023/msForms" uri="{FCC71383-01E1-4257-9335-427F07BE8D7F}">
          <xlmsforms:question id="r780fb3d756f3451c994b4692f6cef00a-Comment"/>
        </ext>
      </extLst>
    </tableColumn>
    <tableColumn id="15" xr3:uid="{00000000-0010-0000-0000-00000F000000}" name="¿El editor de código se puede trabajar de manera multiplataforma? " dataDxfId="26">
      <extLst>
        <ext xmlns:xlmsforms="http://schemas.microsoft.com/office/spreadsheetml/2023/msForms" uri="{FCC71383-01E1-4257-9335-427F07BE8D7F}">
          <xlmsforms:question id="r67794afd5561496fa67c9f42d8d31d7b"/>
        </ext>
      </extLst>
    </tableColumn>
    <tableColumn id="16" xr3:uid="{00000000-0010-0000-0000-000010000000}" name="Puntos: ¿El editor de código se puede trabajar de manera multiplataforma? " dataDxfId="25">
      <extLst>
        <ext xmlns:xlmsforms="http://schemas.microsoft.com/office/spreadsheetml/2023/msForms" uri="{FCC71383-01E1-4257-9335-427F07BE8D7F}">
          <xlmsforms:question id="r67794afd5561496fa67c9f42d8d31d7b-Score"/>
        </ext>
      </extLst>
    </tableColumn>
    <tableColumn id="17" xr3:uid="{00000000-0010-0000-0000-000011000000}" name="Comentarios: ¿El editor de código se puede trabajar de manera multiplataforma? " dataDxfId="24">
      <extLst>
        <ext xmlns:xlmsforms="http://schemas.microsoft.com/office/spreadsheetml/2023/msForms" uri="{FCC71383-01E1-4257-9335-427F07BE8D7F}">
          <xlmsforms:question id="r67794afd5561496fa67c9f42d8d31d7b-Comment"/>
        </ext>
      </extLst>
    </tableColumn>
    <tableColumn id="18" xr3:uid="{00000000-0010-0000-0000-000012000000}" name="¿Usa los atajos de teclado en el editor de código preferido" dataDxfId="23">
      <extLst>
        <ext xmlns:xlmsforms="http://schemas.microsoft.com/office/spreadsheetml/2023/msForms" uri="{FCC71383-01E1-4257-9335-427F07BE8D7F}">
          <xlmsforms:question id="r7c0260204b4f4dd48baf8ad44f614201"/>
        </ext>
      </extLst>
    </tableColumn>
    <tableColumn id="19" xr3:uid="{00000000-0010-0000-0000-000013000000}" name="Puntos: ¿Usa los atajos de teclado en el editor de código preferido" dataDxfId="22">
      <extLst>
        <ext xmlns:xlmsforms="http://schemas.microsoft.com/office/spreadsheetml/2023/msForms" uri="{FCC71383-01E1-4257-9335-427F07BE8D7F}">
          <xlmsforms:question id="r7c0260204b4f4dd48baf8ad44f614201-Score"/>
        </ext>
      </extLst>
    </tableColumn>
    <tableColumn id="20" xr3:uid="{00000000-0010-0000-0000-000014000000}" name="Comentarios: ¿Usa los atajos de teclado en el editor de código preferido" dataDxfId="21">
      <extLst>
        <ext xmlns:xlmsforms="http://schemas.microsoft.com/office/spreadsheetml/2023/msForms" uri="{FCC71383-01E1-4257-9335-427F07BE8D7F}">
          <xlmsforms:question id="r7c0260204b4f4dd48baf8ad44f614201-Comment"/>
        </ext>
      </extLst>
    </tableColumn>
    <tableColumn id="21" xr3:uid="{00000000-0010-0000-0000-000015000000}" name="¿En qué dispositivo prefieres utilizar tu editor de código?" dataDxfId="20">
      <extLst>
        <ext xmlns:xlmsforms="http://schemas.microsoft.com/office/spreadsheetml/2023/msForms" uri="{FCC71383-01E1-4257-9335-427F07BE8D7F}">
          <xlmsforms:question id="r0854402c39354acc989c63ec39121950"/>
        </ext>
      </extLst>
    </tableColumn>
    <tableColumn id="22" xr3:uid="{00000000-0010-0000-0000-000016000000}" name="Puntos: ¿En qué dispositivo prefieres utilizar tu editor de código?" dataDxfId="19">
      <extLst>
        <ext xmlns:xlmsforms="http://schemas.microsoft.com/office/spreadsheetml/2023/msForms" uri="{FCC71383-01E1-4257-9335-427F07BE8D7F}">
          <xlmsforms:question id="r0854402c39354acc989c63ec39121950-Score"/>
        </ext>
      </extLst>
    </tableColumn>
    <tableColumn id="23" xr3:uid="{00000000-0010-0000-0000-000017000000}" name="Comentarios: ¿En qué dispositivo prefieres utilizar tu editor de código?" dataDxfId="18">
      <extLst>
        <ext xmlns:xlmsforms="http://schemas.microsoft.com/office/spreadsheetml/2023/msForms" uri="{FCC71383-01E1-4257-9335-427F07BE8D7F}">
          <xlmsforms:question id="r0854402c39354acc989c63ec39121950-Comment"/>
        </ext>
      </extLst>
    </tableColumn>
    <tableColumn id="24" xr3:uid="{00000000-0010-0000-0000-000018000000}" name="¿Cuántas horas al día utilizas tu editor de código preferido?" dataDxfId="17">
      <extLst>
        <ext xmlns:xlmsforms="http://schemas.microsoft.com/office/spreadsheetml/2023/msForms" uri="{FCC71383-01E1-4257-9335-427F07BE8D7F}">
          <xlmsforms:question id="r0eade9c6c665425a9d74989b62c1c0b7"/>
        </ext>
      </extLst>
    </tableColumn>
    <tableColumn id="25" xr3:uid="{00000000-0010-0000-0000-000019000000}" name="Puntos: ¿Cuánto años llevas usando tu editor de código preferido?" dataDxfId="16">
      <extLst>
        <ext xmlns:xlmsforms="http://schemas.microsoft.com/office/spreadsheetml/2023/msForms" uri="{FCC71383-01E1-4257-9335-427F07BE8D7F}">
          <xlmsforms:question id="r0eade9c6c665425a9d74989b62c1c0b7-Score"/>
        </ext>
      </extLst>
    </tableColumn>
    <tableColumn id="26" xr3:uid="{00000000-0010-0000-0000-00001A000000}" name="Comentarios: ¿Cuánto años llevas usando tu editor de código preferido?" dataDxfId="15">
      <extLst>
        <ext xmlns:xlmsforms="http://schemas.microsoft.com/office/spreadsheetml/2023/msForms" uri="{FCC71383-01E1-4257-9335-427F07BE8D7F}">
          <xlmsforms:question id="r0eade9c6c665425a9d74989b62c1c0b7-Comment"/>
        </ext>
      </extLst>
    </tableColumn>
    <tableColumn id="27" xr3:uid="{00000000-0010-0000-0000-00001B000000}" name="¿Cuántos lenguajes de programación en general a utilizado en su editor de código preferido?" dataDxfId="14">
      <extLst>
        <ext xmlns:xlmsforms="http://schemas.microsoft.com/office/spreadsheetml/2023/msForms" uri="{FCC71383-01E1-4257-9335-427F07BE8D7F}">
          <xlmsforms:question id="rd39345935042404683af2d8cfb5b68d5"/>
        </ext>
      </extLst>
    </tableColumn>
    <tableColumn id="28" xr3:uid="{00000000-0010-0000-0000-00001C000000}" name="Puntos: ¿Cuántas horas al día utilizas tu editor de código preferido?" dataDxfId="13">
      <extLst>
        <ext xmlns:xlmsforms="http://schemas.microsoft.com/office/spreadsheetml/2023/msForms" uri="{FCC71383-01E1-4257-9335-427F07BE8D7F}">
          <xlmsforms:question id="rd39345935042404683af2d8cfb5b68d5-Score"/>
        </ext>
      </extLst>
    </tableColumn>
    <tableColumn id="29" xr3:uid="{00000000-0010-0000-0000-00001D000000}" name="Comentarios: ¿Cuántas horas al día utilizas tu editor de código preferido?" dataDxfId="12">
      <extLst>
        <ext xmlns:xlmsforms="http://schemas.microsoft.com/office/spreadsheetml/2023/msForms" uri="{FCC71383-01E1-4257-9335-427F07BE8D7F}">
          <xlmsforms:question id="rd39345935042404683af2d8cfb5b68d5-Comment"/>
        </ext>
      </extLst>
    </tableColumn>
    <tableColumn id="30" xr3:uid="{00000000-0010-0000-0000-00001E000000}" name="¿Cuántos proyectos has desarrollado con tu editor de código preferido en los últimos años?" dataDxfId="11">
      <extLst>
        <ext xmlns:xlmsforms="http://schemas.microsoft.com/office/spreadsheetml/2023/msForms" uri="{FCC71383-01E1-4257-9335-427F07BE8D7F}">
          <xlmsforms:question id="rf0000098ddbc4c8c8faccaa7b33882bc"/>
        </ext>
      </extLst>
    </tableColumn>
    <tableColumn id="31" xr3:uid="{00000000-0010-0000-0000-00001F000000}" name="Puntos: ¿Cuántos lenguajes de programación utilizas regularmente en tu editor de código preferido?" dataDxfId="10">
      <extLst>
        <ext xmlns:xlmsforms="http://schemas.microsoft.com/office/spreadsheetml/2023/msForms" uri="{FCC71383-01E1-4257-9335-427F07BE8D7F}">
          <xlmsforms:question id="rf0000098ddbc4c8c8faccaa7b33882bc-Score"/>
        </ext>
      </extLst>
    </tableColumn>
    <tableColumn id="32" xr3:uid="{00000000-0010-0000-0000-000020000000}" name="Comentarios: ¿Cuántos lenguajes de programación utilizas regularmente en tu editor de código preferido?" dataDxfId="9">
      <extLst>
        <ext xmlns:xlmsforms="http://schemas.microsoft.com/office/spreadsheetml/2023/msForms" uri="{FCC71383-01E1-4257-9335-427F07BE8D7F}">
          <xlmsforms:question id="rf0000098ddbc4c8c8faccaa7b33882bc-Comment"/>
        </ext>
      </extLst>
    </tableColumn>
    <tableColumn id="33" xr3:uid="{00000000-0010-0000-0000-000021000000}" name=" ¿Cuántas extensiones o plugins tienes instalados en tu editor de código preferido?" dataDxfId="8">
      <extLst>
        <ext xmlns:xlmsforms="http://schemas.microsoft.com/office/spreadsheetml/2023/msForms" uri="{FCC71383-01E1-4257-9335-427F07BE8D7F}">
          <xlmsforms:question id="r655a1fb981324d0eb852ad5d1f9a1a4d"/>
        </ext>
      </extLst>
    </tableColumn>
    <tableColumn id="34" xr3:uid="{00000000-0010-0000-0000-000022000000}" name="Puntos: ¿Cuántas veces ha cambiado de editor de código en el último año?" dataDxfId="7">
      <extLst>
        <ext xmlns:xlmsforms="http://schemas.microsoft.com/office/spreadsheetml/2023/msForms" uri="{FCC71383-01E1-4257-9335-427F07BE8D7F}">
          <xlmsforms:question id="r655a1fb981324d0eb852ad5d1f9a1a4d-Score"/>
        </ext>
      </extLst>
    </tableColumn>
    <tableColumn id="35" xr3:uid="{00000000-0010-0000-0000-000023000000}" name="Comentarios: ¿Cuántas veces ha cambiado de editor de código en el último año?" dataDxfId="6">
      <extLst>
        <ext xmlns:xlmsforms="http://schemas.microsoft.com/office/spreadsheetml/2023/msForms" uri="{FCC71383-01E1-4257-9335-427F07BE8D7F}">
          <xlmsforms:question id="r655a1fb981324d0eb852ad5d1f9a1a4d-Comment"/>
        </ext>
      </extLst>
    </tableColumn>
    <tableColumn id="36" xr3:uid="{00000000-0010-0000-0000-000024000000}" name="¿Qué característica valoras más en tu editor de código preferido?" dataDxfId="5">
      <extLst>
        <ext xmlns:xlmsforms="http://schemas.microsoft.com/office/spreadsheetml/2023/msForms" uri="{FCC71383-01E1-4257-9335-427F07BE8D7F}">
          <xlmsforms:question id="re82310aad78b487e8023786e737c619a"/>
        </ext>
      </extLst>
    </tableColumn>
    <tableColumn id="37" xr3:uid="{00000000-0010-0000-0000-000025000000}" name="Puntos: ¿Qué característica valoras más en tu editor de código preferido?" dataDxfId="4">
      <extLst>
        <ext xmlns:xlmsforms="http://schemas.microsoft.com/office/spreadsheetml/2023/msForms" uri="{FCC71383-01E1-4257-9335-427F07BE8D7F}">
          <xlmsforms:question id="re82310aad78b487e8023786e737c619a-Score"/>
        </ext>
      </extLst>
    </tableColumn>
    <tableColumn id="38" xr3:uid="{00000000-0010-0000-0000-000026000000}" name="Comentarios: ¿Qué característica valoras más en tu editor de código preferido?" dataDxfId="3">
      <extLst>
        <ext xmlns:xlmsforms="http://schemas.microsoft.com/office/spreadsheetml/2023/msForms" uri="{FCC71383-01E1-4257-9335-427F07BE8D7F}">
          <xlmsforms:question id="re82310aad78b487e8023786e737c619a-Comment"/>
        </ext>
      </extLst>
    </tableColumn>
    <tableColumn id="39" xr3:uid="{00000000-0010-0000-0000-000027000000}" name="¿Qué opinas sobre la interfaz de usuario de tu editor de código preferido en comparación con otros?" dataDxfId="2">
      <extLst>
        <ext xmlns:xlmsforms="http://schemas.microsoft.com/office/spreadsheetml/2023/msForms" uri="{FCC71383-01E1-4257-9335-427F07BE8D7F}">
          <xlmsforms:question id="r770eb17fda274b56b65142ce72a92b19"/>
        </ext>
      </extLst>
    </tableColumn>
    <tableColumn id="40" xr3:uid="{00000000-0010-0000-0000-000028000000}" name="Puntos: ¿Qué opinas sobre la interfaz de usuario de tu editor de código preferido en comparación con otros?" dataDxfId="1">
      <extLst>
        <ext xmlns:xlmsforms="http://schemas.microsoft.com/office/spreadsheetml/2023/msForms" uri="{FCC71383-01E1-4257-9335-427F07BE8D7F}">
          <xlmsforms:question id="r770eb17fda274b56b65142ce72a92b19-Score"/>
        </ext>
      </extLst>
    </tableColumn>
    <tableColumn id="41" xr3:uid="{00000000-0010-0000-0000-000029000000}" name="Comentarios: ¿Qué opinas sobre la interfaz de usuario de tu editor de código preferido en comparación con otros?" dataDxfId="0">
      <extLst>
        <ext xmlns:xlmsforms="http://schemas.microsoft.com/office/spreadsheetml/2023/msForms" uri="{FCC71383-01E1-4257-9335-427F07BE8D7F}">
          <xlmsforms:question id="r770eb17fda274b56b65142ce72a92b19-Comment"/>
        </ext>
      </extLst>
    </tableColumn>
  </tableColumns>
  <tableStyleInfo name="TableStyleMedium2" showFirstColumn="0" showLastColumn="0" showRowStripes="1" showColumnStripes="0"/>
  <extLst>
    <ext xmlns:xlmsforms="http://schemas.microsoft.com/office/spreadsheetml/2023/msForms" uri="{839C7E11-91E4-4DBD-9C5D-0DEA604FA9AC}">
      <xlmsforms:msForm id="t1kuHSX6BESLldAt1LfLmLQG1-SMJYxHto8RN4Y4DMBUMlpOREIyNUsyWDA1VFI1WlhDME82NDRXRC4u" isFormConnected="1" maxResponseId="10" latestEventMarker="0">
        <xlmsforms:syncedQuestionId>id</xlmsforms:syncedQuestionId>
        <xlmsforms:syncedQuestionId>startDate</xlmsforms:syncedQuestionId>
        <xlmsforms:syncedQuestionId>submitDate</xlmsforms:syncedQuestionId>
        <xlmsforms:syncedQuestionId>responder</xlmsforms:syncedQuestionId>
        <xlmsforms:syncedQuestionId>responderName</xlmsforms:syncedQuestionId>
        <xlmsforms:syncedQuestionId>totalScore</xlmsforms:syncedQuestionId>
        <xlmsforms:syncedQuestionId>quizFeedback</xlmsforms:syncedQuestionId>
        <xlmsforms:syncedQuestionId>releaseDate</xlmsforms:syncedQuestionId>
        <xlmsforms:syncedQuestionId>r8908e75e41294ddb8854c8c067834947</xlmsforms:syncedQuestionId>
        <xlmsforms:syncedQuestionId>r8908e75e41294ddb8854c8c067834947-Score</xlmsforms:syncedQuestionId>
        <xlmsforms:syncedQuestionId>r8908e75e41294ddb8854c8c067834947-Comment</xlmsforms:syncedQuestionId>
        <xlmsforms:syncedQuestionId>r780fb3d756f3451c994b4692f6cef00a</xlmsforms:syncedQuestionId>
        <xlmsforms:syncedQuestionId>r780fb3d756f3451c994b4692f6cef00a-Score</xlmsforms:syncedQuestionId>
        <xlmsforms:syncedQuestionId>r780fb3d756f3451c994b4692f6cef00a-Comment</xlmsforms:syncedQuestionId>
        <xlmsforms:syncedQuestionId>r67794afd5561496fa67c9f42d8d31d7b</xlmsforms:syncedQuestionId>
        <xlmsforms:syncedQuestionId>r67794afd5561496fa67c9f42d8d31d7b-Score</xlmsforms:syncedQuestionId>
        <xlmsforms:syncedQuestionId>r67794afd5561496fa67c9f42d8d31d7b-Comment</xlmsforms:syncedQuestionId>
        <xlmsforms:syncedQuestionId>r7c0260204b4f4dd48baf8ad44f614201</xlmsforms:syncedQuestionId>
        <xlmsforms:syncedQuestionId>r7c0260204b4f4dd48baf8ad44f614201-Score</xlmsforms:syncedQuestionId>
        <xlmsforms:syncedQuestionId>r7c0260204b4f4dd48baf8ad44f614201-Comment</xlmsforms:syncedQuestionId>
        <xlmsforms:syncedQuestionId>r0854402c39354acc989c63ec39121950</xlmsforms:syncedQuestionId>
        <xlmsforms:syncedQuestionId>r0854402c39354acc989c63ec39121950-Score</xlmsforms:syncedQuestionId>
        <xlmsforms:syncedQuestionId>r0854402c39354acc989c63ec39121950-Comment</xlmsforms:syncedQuestionId>
        <xlmsforms:syncedQuestionId>r0eade9c6c665425a9d74989b62c1c0b7</xlmsforms:syncedQuestionId>
        <xlmsforms:syncedQuestionId>r0eade9c6c665425a9d74989b62c1c0b7-Score</xlmsforms:syncedQuestionId>
        <xlmsforms:syncedQuestionId>r0eade9c6c665425a9d74989b62c1c0b7-Comment</xlmsforms:syncedQuestionId>
        <xlmsforms:syncedQuestionId>rd39345935042404683af2d8cfb5b68d5</xlmsforms:syncedQuestionId>
        <xlmsforms:syncedQuestionId>rd39345935042404683af2d8cfb5b68d5-Score</xlmsforms:syncedQuestionId>
        <xlmsforms:syncedQuestionId>rd39345935042404683af2d8cfb5b68d5-Comment</xlmsforms:syncedQuestionId>
        <xlmsforms:syncedQuestionId>rf0000098ddbc4c8c8faccaa7b33882bc</xlmsforms:syncedQuestionId>
        <xlmsforms:syncedQuestionId>rf0000098ddbc4c8c8faccaa7b33882bc-Score</xlmsforms:syncedQuestionId>
        <xlmsforms:syncedQuestionId>rf0000098ddbc4c8c8faccaa7b33882bc-Comment</xlmsforms:syncedQuestionId>
        <xlmsforms:syncedQuestionId>r655a1fb981324d0eb852ad5d1f9a1a4d</xlmsforms:syncedQuestionId>
        <xlmsforms:syncedQuestionId>r655a1fb981324d0eb852ad5d1f9a1a4d-Score</xlmsforms:syncedQuestionId>
        <xlmsforms:syncedQuestionId>r655a1fb981324d0eb852ad5d1f9a1a4d-Comment</xlmsforms:syncedQuestionId>
        <xlmsforms:syncedQuestionId>re82310aad78b487e8023786e737c619a</xlmsforms:syncedQuestionId>
        <xlmsforms:syncedQuestionId>re82310aad78b487e8023786e737c619a-Score</xlmsforms:syncedQuestionId>
        <xlmsforms:syncedQuestionId>re82310aad78b487e8023786e737c619a-Comment</xlmsforms:syncedQuestionId>
        <xlmsforms:syncedQuestionId>r770eb17fda274b56b65142ce72a92b19</xlmsforms:syncedQuestionId>
        <xlmsforms:syncedQuestionId>r770eb17fda274b56b65142ce72a92b19-Score</xlmsforms:syncedQuestionId>
        <xlmsforms:syncedQuestionId>r770eb17fda274b56b65142ce72a92b19-Comment</xlmsforms:syncedQuestionId>
      </xlmsforms:msForm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3"/>
  <sheetViews>
    <sheetView topLeftCell="AA1" workbookViewId="0">
      <selection activeCell="AC20" sqref="AC20"/>
    </sheetView>
  </sheetViews>
  <sheetFormatPr baseColWidth="10" defaultColWidth="9.140625" defaultRowHeight="15" x14ac:dyDescent="0.25"/>
  <cols>
    <col min="1" max="41" width="20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25</v>
      </c>
      <c r="Y1" t="s">
        <v>23</v>
      </c>
      <c r="Z1" t="s">
        <v>24</v>
      </c>
      <c r="AA1" t="s">
        <v>84</v>
      </c>
      <c r="AB1" t="s">
        <v>26</v>
      </c>
      <c r="AC1" t="s">
        <v>27</v>
      </c>
      <c r="AD1" t="s">
        <v>85</v>
      </c>
      <c r="AE1" t="s">
        <v>28</v>
      </c>
      <c r="AF1" t="s">
        <v>29</v>
      </c>
      <c r="AG1" t="s">
        <v>86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</row>
    <row r="2" spans="1:41" x14ac:dyDescent="0.25">
      <c r="A2">
        <v>1</v>
      </c>
      <c r="B2" s="1">
        <v>45467.759189814817</v>
      </c>
      <c r="C2" s="1">
        <v>45467.760138888887</v>
      </c>
      <c r="D2" t="s">
        <v>38</v>
      </c>
      <c r="E2" t="s">
        <v>39</v>
      </c>
      <c r="H2" s="1"/>
      <c r="I2" t="s">
        <v>40</v>
      </c>
      <c r="J2">
        <v>0</v>
      </c>
      <c r="L2" t="s">
        <v>41</v>
      </c>
      <c r="M2">
        <v>0</v>
      </c>
      <c r="O2" t="s">
        <v>42</v>
      </c>
      <c r="P2">
        <v>0</v>
      </c>
      <c r="R2" t="s">
        <v>43</v>
      </c>
      <c r="S2">
        <v>0</v>
      </c>
      <c r="U2" t="s">
        <v>44</v>
      </c>
      <c r="V2">
        <v>0</v>
      </c>
      <c r="X2" s="2">
        <v>1</v>
      </c>
      <c r="Y2">
        <v>0</v>
      </c>
      <c r="AA2" s="9">
        <v>2</v>
      </c>
      <c r="AB2">
        <v>0</v>
      </c>
      <c r="AD2" s="9">
        <v>3</v>
      </c>
      <c r="AE2">
        <v>0</v>
      </c>
      <c r="AG2" s="9">
        <v>1</v>
      </c>
      <c r="AH2">
        <v>0</v>
      </c>
      <c r="AJ2" t="s">
        <v>45</v>
      </c>
      <c r="AK2">
        <v>0</v>
      </c>
      <c r="AM2" t="s">
        <v>46</v>
      </c>
      <c r="AN2">
        <v>0</v>
      </c>
    </row>
    <row r="3" spans="1:41" x14ac:dyDescent="0.25">
      <c r="A3">
        <v>2</v>
      </c>
      <c r="B3" s="1">
        <v>45468.82099537037</v>
      </c>
      <c r="C3" s="1">
        <v>45468.822152777779</v>
      </c>
      <c r="D3" t="s">
        <v>47</v>
      </c>
      <c r="E3" t="s">
        <v>48</v>
      </c>
      <c r="H3" s="1"/>
      <c r="I3" t="s">
        <v>40</v>
      </c>
      <c r="J3">
        <v>0</v>
      </c>
      <c r="L3" t="s">
        <v>41</v>
      </c>
      <c r="M3">
        <v>0</v>
      </c>
      <c r="O3" t="s">
        <v>43</v>
      </c>
      <c r="P3">
        <v>0</v>
      </c>
      <c r="R3" t="s">
        <v>43</v>
      </c>
      <c r="S3">
        <v>0</v>
      </c>
      <c r="U3" t="s">
        <v>49</v>
      </c>
      <c r="V3">
        <v>0</v>
      </c>
      <c r="X3">
        <v>3</v>
      </c>
      <c r="Y3">
        <v>0</v>
      </c>
      <c r="AA3" s="5">
        <v>2</v>
      </c>
      <c r="AB3">
        <v>0</v>
      </c>
      <c r="AD3" s="5">
        <v>4</v>
      </c>
      <c r="AE3">
        <v>0</v>
      </c>
      <c r="AG3" s="5">
        <v>2</v>
      </c>
      <c r="AH3">
        <v>0</v>
      </c>
      <c r="AJ3" t="s">
        <v>50</v>
      </c>
      <c r="AK3">
        <v>0</v>
      </c>
      <c r="AM3" t="s">
        <v>46</v>
      </c>
      <c r="AN3">
        <v>0</v>
      </c>
    </row>
    <row r="4" spans="1:41" x14ac:dyDescent="0.25">
      <c r="A4">
        <v>3</v>
      </c>
      <c r="B4" s="1">
        <v>45468.820810185185</v>
      </c>
      <c r="C4" s="1">
        <v>45468.822268518517</v>
      </c>
      <c r="D4" t="s">
        <v>51</v>
      </c>
      <c r="E4" t="s">
        <v>52</v>
      </c>
      <c r="H4" s="1"/>
      <c r="I4" t="s">
        <v>40</v>
      </c>
      <c r="J4">
        <v>0</v>
      </c>
      <c r="L4" t="s">
        <v>41</v>
      </c>
      <c r="M4">
        <v>0</v>
      </c>
      <c r="O4" t="s">
        <v>43</v>
      </c>
      <c r="P4">
        <v>0</v>
      </c>
      <c r="R4" t="s">
        <v>43</v>
      </c>
      <c r="S4">
        <v>0</v>
      </c>
      <c r="U4" t="s">
        <v>49</v>
      </c>
      <c r="V4">
        <v>0</v>
      </c>
      <c r="X4" s="2">
        <v>3</v>
      </c>
      <c r="Y4">
        <v>0</v>
      </c>
      <c r="AA4" s="9">
        <v>4</v>
      </c>
      <c r="AB4">
        <v>0</v>
      </c>
      <c r="AD4" s="9">
        <v>3</v>
      </c>
      <c r="AE4">
        <v>0</v>
      </c>
      <c r="AG4" s="9">
        <v>3</v>
      </c>
      <c r="AH4">
        <v>0</v>
      </c>
      <c r="AJ4" t="s">
        <v>45</v>
      </c>
      <c r="AK4">
        <v>0</v>
      </c>
      <c r="AM4" t="s">
        <v>46</v>
      </c>
      <c r="AN4">
        <v>0</v>
      </c>
    </row>
    <row r="5" spans="1:41" x14ac:dyDescent="0.25">
      <c r="A5">
        <v>4</v>
      </c>
      <c r="B5" s="1">
        <v>45468.821377314816</v>
      </c>
      <c r="C5" s="1">
        <v>45468.822569444441</v>
      </c>
      <c r="D5" t="s">
        <v>53</v>
      </c>
      <c r="E5" t="s">
        <v>54</v>
      </c>
      <c r="H5" s="1"/>
      <c r="I5" t="s">
        <v>40</v>
      </c>
      <c r="J5">
        <v>0</v>
      </c>
      <c r="L5" t="s">
        <v>41</v>
      </c>
      <c r="M5">
        <v>0</v>
      </c>
      <c r="O5" t="s">
        <v>43</v>
      </c>
      <c r="P5">
        <v>0</v>
      </c>
      <c r="R5" t="s">
        <v>43</v>
      </c>
      <c r="S5">
        <v>0</v>
      </c>
      <c r="U5" t="s">
        <v>49</v>
      </c>
      <c r="V5">
        <v>0</v>
      </c>
      <c r="X5" s="2">
        <v>6</v>
      </c>
      <c r="Y5">
        <v>0</v>
      </c>
      <c r="AA5" s="10">
        <v>4</v>
      </c>
      <c r="AB5">
        <v>0</v>
      </c>
      <c r="AD5" s="10">
        <v>3</v>
      </c>
      <c r="AE5">
        <v>0</v>
      </c>
      <c r="AG5" s="10">
        <v>5</v>
      </c>
      <c r="AH5">
        <v>0</v>
      </c>
      <c r="AJ5" t="s">
        <v>55</v>
      </c>
      <c r="AK5">
        <v>0</v>
      </c>
      <c r="AM5" t="s">
        <v>46</v>
      </c>
      <c r="AN5">
        <v>0</v>
      </c>
    </row>
    <row r="6" spans="1:41" x14ac:dyDescent="0.25">
      <c r="A6">
        <v>5</v>
      </c>
      <c r="B6" s="1">
        <v>45468.820902777778</v>
      </c>
      <c r="C6" s="1">
        <v>45468.822777777779</v>
      </c>
      <c r="D6" t="s">
        <v>56</v>
      </c>
      <c r="E6" t="s">
        <v>57</v>
      </c>
      <c r="H6" s="1"/>
      <c r="I6" t="s">
        <v>40</v>
      </c>
      <c r="J6">
        <v>0</v>
      </c>
      <c r="L6" t="s">
        <v>41</v>
      </c>
      <c r="M6">
        <v>0</v>
      </c>
      <c r="O6" t="s">
        <v>43</v>
      </c>
      <c r="P6">
        <v>0</v>
      </c>
      <c r="R6" t="s">
        <v>43</v>
      </c>
      <c r="S6">
        <v>0</v>
      </c>
      <c r="U6" t="s">
        <v>49</v>
      </c>
      <c r="V6">
        <v>0</v>
      </c>
      <c r="X6" s="2">
        <v>2</v>
      </c>
      <c r="Y6">
        <v>0</v>
      </c>
      <c r="AA6" s="4">
        <v>3</v>
      </c>
      <c r="AB6">
        <v>0</v>
      </c>
      <c r="AD6" s="4">
        <v>5</v>
      </c>
      <c r="AE6">
        <v>0</v>
      </c>
      <c r="AG6" s="4">
        <v>2</v>
      </c>
      <c r="AH6">
        <v>0</v>
      </c>
      <c r="AJ6" t="s">
        <v>45</v>
      </c>
      <c r="AK6">
        <v>0</v>
      </c>
      <c r="AM6" t="s">
        <v>58</v>
      </c>
      <c r="AN6">
        <v>0</v>
      </c>
    </row>
    <row r="7" spans="1:41" x14ac:dyDescent="0.25">
      <c r="A7">
        <v>6</v>
      </c>
      <c r="B7" s="1">
        <v>45468.820879629631</v>
      </c>
      <c r="C7" s="1">
        <v>45468.823206018518</v>
      </c>
      <c r="D7" t="s">
        <v>59</v>
      </c>
      <c r="E7" t="s">
        <v>60</v>
      </c>
      <c r="H7" s="1"/>
      <c r="I7" t="s">
        <v>61</v>
      </c>
      <c r="J7">
        <v>0</v>
      </c>
      <c r="L7" t="s">
        <v>41</v>
      </c>
      <c r="M7">
        <v>0</v>
      </c>
      <c r="O7" t="s">
        <v>43</v>
      </c>
      <c r="P7">
        <v>0</v>
      </c>
      <c r="R7" t="s">
        <v>43</v>
      </c>
      <c r="S7">
        <v>0</v>
      </c>
      <c r="U7" t="s">
        <v>49</v>
      </c>
      <c r="V7">
        <v>0</v>
      </c>
      <c r="X7">
        <v>3</v>
      </c>
      <c r="Y7">
        <v>0</v>
      </c>
      <c r="AA7" s="10">
        <v>3</v>
      </c>
      <c r="AB7">
        <v>0</v>
      </c>
      <c r="AD7" s="5">
        <v>2</v>
      </c>
      <c r="AE7">
        <v>0</v>
      </c>
      <c r="AG7" s="10">
        <v>3</v>
      </c>
      <c r="AH7">
        <v>0</v>
      </c>
      <c r="AJ7" t="s">
        <v>55</v>
      </c>
      <c r="AK7">
        <v>0</v>
      </c>
      <c r="AM7" t="s">
        <v>46</v>
      </c>
      <c r="AN7">
        <v>0</v>
      </c>
    </row>
    <row r="8" spans="1:41" x14ac:dyDescent="0.25">
      <c r="A8">
        <v>7</v>
      </c>
      <c r="B8" s="1">
        <v>45468.82236111111</v>
      </c>
      <c r="C8" s="1">
        <v>45468.823437500003</v>
      </c>
      <c r="D8" t="s">
        <v>62</v>
      </c>
      <c r="E8" t="s">
        <v>63</v>
      </c>
      <c r="H8" s="1"/>
      <c r="I8" t="s">
        <v>40</v>
      </c>
      <c r="J8">
        <v>0</v>
      </c>
      <c r="L8" t="s">
        <v>41</v>
      </c>
      <c r="M8">
        <v>0</v>
      </c>
      <c r="O8" t="s">
        <v>43</v>
      </c>
      <c r="P8">
        <v>0</v>
      </c>
      <c r="R8" t="s">
        <v>43</v>
      </c>
      <c r="S8">
        <v>0</v>
      </c>
      <c r="U8" t="s">
        <v>64</v>
      </c>
      <c r="V8">
        <v>0</v>
      </c>
      <c r="X8" s="2">
        <v>4</v>
      </c>
      <c r="Y8">
        <v>0</v>
      </c>
      <c r="AA8" s="9">
        <v>4</v>
      </c>
      <c r="AB8">
        <v>0</v>
      </c>
      <c r="AD8" s="9">
        <v>4</v>
      </c>
      <c r="AE8">
        <v>0</v>
      </c>
      <c r="AG8" s="9">
        <v>4</v>
      </c>
      <c r="AH8">
        <v>0</v>
      </c>
      <c r="AJ8" t="s">
        <v>45</v>
      </c>
      <c r="AK8">
        <v>0</v>
      </c>
      <c r="AM8" t="s">
        <v>46</v>
      </c>
      <c r="AN8">
        <v>0</v>
      </c>
    </row>
    <row r="9" spans="1:41" x14ac:dyDescent="0.25">
      <c r="A9">
        <v>8</v>
      </c>
      <c r="B9" s="1">
        <v>45468.822175925925</v>
      </c>
      <c r="C9" s="1">
        <v>45468.823680555557</v>
      </c>
      <c r="D9" t="s">
        <v>65</v>
      </c>
      <c r="E9" t="s">
        <v>66</v>
      </c>
      <c r="H9" s="1"/>
      <c r="I9" t="s">
        <v>40</v>
      </c>
      <c r="J9">
        <v>0</v>
      </c>
      <c r="L9" t="s">
        <v>41</v>
      </c>
      <c r="M9">
        <v>0</v>
      </c>
      <c r="O9" t="s">
        <v>43</v>
      </c>
      <c r="P9">
        <v>0</v>
      </c>
      <c r="R9" t="s">
        <v>43</v>
      </c>
      <c r="S9">
        <v>0</v>
      </c>
      <c r="U9" t="s">
        <v>49</v>
      </c>
      <c r="V9">
        <v>0</v>
      </c>
      <c r="X9">
        <v>10</v>
      </c>
      <c r="Y9">
        <v>0</v>
      </c>
      <c r="AA9" s="10">
        <v>7</v>
      </c>
      <c r="AB9">
        <v>0</v>
      </c>
      <c r="AD9" s="10">
        <v>6</v>
      </c>
      <c r="AE9">
        <v>0</v>
      </c>
      <c r="AG9" s="10">
        <v>6</v>
      </c>
      <c r="AH9">
        <v>0</v>
      </c>
      <c r="AJ9" t="s">
        <v>50</v>
      </c>
      <c r="AK9">
        <v>0</v>
      </c>
      <c r="AM9" t="s">
        <v>46</v>
      </c>
      <c r="AN9">
        <v>0</v>
      </c>
    </row>
    <row r="10" spans="1:41" x14ac:dyDescent="0.25">
      <c r="A10">
        <v>9</v>
      </c>
      <c r="B10" s="1">
        <v>45468.823171296295</v>
      </c>
      <c r="C10" s="1">
        <v>45468.824942129628</v>
      </c>
      <c r="D10" t="s">
        <v>67</v>
      </c>
      <c r="E10" t="s">
        <v>68</v>
      </c>
      <c r="H10" s="1"/>
      <c r="I10" t="s">
        <v>40</v>
      </c>
      <c r="J10">
        <v>0</v>
      </c>
      <c r="L10" t="s">
        <v>41</v>
      </c>
      <c r="M10">
        <v>0</v>
      </c>
      <c r="O10" t="s">
        <v>42</v>
      </c>
      <c r="P10">
        <v>0</v>
      </c>
      <c r="R10" t="s">
        <v>43</v>
      </c>
      <c r="S10">
        <v>0</v>
      </c>
      <c r="U10" t="s">
        <v>49</v>
      </c>
      <c r="V10">
        <v>0</v>
      </c>
      <c r="X10" s="2">
        <v>2</v>
      </c>
      <c r="Y10">
        <v>0</v>
      </c>
      <c r="AA10" s="4">
        <v>2</v>
      </c>
      <c r="AB10">
        <v>0</v>
      </c>
      <c r="AD10" s="9">
        <v>1</v>
      </c>
      <c r="AE10">
        <v>0</v>
      </c>
      <c r="AG10" s="9">
        <v>2</v>
      </c>
      <c r="AH10">
        <v>0</v>
      </c>
      <c r="AJ10" t="s">
        <v>50</v>
      </c>
      <c r="AK10">
        <v>0</v>
      </c>
      <c r="AM10" t="s">
        <v>46</v>
      </c>
      <c r="AN10">
        <v>0</v>
      </c>
    </row>
    <row r="11" spans="1:41" x14ac:dyDescent="0.25">
      <c r="A11">
        <v>10</v>
      </c>
      <c r="B11" s="1">
        <v>45468.896435185183</v>
      </c>
      <c r="C11" s="1">
        <v>45468.898148148146</v>
      </c>
      <c r="D11" t="s">
        <v>69</v>
      </c>
      <c r="E11" t="s">
        <v>70</v>
      </c>
      <c r="H11" s="1"/>
      <c r="I11" t="s">
        <v>40</v>
      </c>
      <c r="J11">
        <v>0</v>
      </c>
      <c r="L11" t="s">
        <v>41</v>
      </c>
      <c r="M11">
        <v>0</v>
      </c>
      <c r="O11" t="s">
        <v>43</v>
      </c>
      <c r="P11">
        <v>0</v>
      </c>
      <c r="R11" t="s">
        <v>43</v>
      </c>
      <c r="S11">
        <v>0</v>
      </c>
      <c r="U11" t="s">
        <v>44</v>
      </c>
      <c r="V11">
        <v>0</v>
      </c>
      <c r="X11">
        <v>4</v>
      </c>
      <c r="Y11">
        <v>0</v>
      </c>
      <c r="AA11" s="5">
        <v>5</v>
      </c>
      <c r="AB11">
        <v>0</v>
      </c>
      <c r="AD11" s="10">
        <v>6</v>
      </c>
      <c r="AE11">
        <v>0</v>
      </c>
      <c r="AG11" s="10">
        <v>5</v>
      </c>
      <c r="AH11">
        <v>0</v>
      </c>
      <c r="AJ11" t="s">
        <v>55</v>
      </c>
      <c r="AK11">
        <v>0</v>
      </c>
      <c r="AM11" t="s">
        <v>46</v>
      </c>
      <c r="AN11">
        <v>0</v>
      </c>
    </row>
    <row r="12" spans="1:41" x14ac:dyDescent="0.25">
      <c r="B12" s="1"/>
      <c r="C12" s="1"/>
      <c r="D12" s="6"/>
      <c r="E12" s="6"/>
      <c r="G12" s="6"/>
      <c r="H12" s="1"/>
      <c r="I12" s="6"/>
      <c r="K12" s="6"/>
      <c r="L12" s="6"/>
      <c r="N12" s="6"/>
      <c r="O12" s="6"/>
      <c r="Q12" s="6"/>
      <c r="R12" s="6"/>
      <c r="T12" s="6"/>
      <c r="U12" s="6"/>
      <c r="W12" s="6"/>
      <c r="X12" s="6"/>
      <c r="Z12" s="6"/>
      <c r="AA12" s="6"/>
      <c r="AC12" s="6"/>
      <c r="AD12" s="6"/>
      <c r="AF12" s="6"/>
      <c r="AG12" s="6"/>
      <c r="AI12" s="6"/>
      <c r="AJ12" s="6"/>
      <c r="AL12" s="6"/>
      <c r="AM12" s="6"/>
      <c r="AO12" s="6"/>
    </row>
    <row r="13" spans="1:41" x14ac:dyDescent="0.25">
      <c r="B13" s="1"/>
      <c r="C13" s="1"/>
      <c r="D13" s="6"/>
      <c r="E13" s="6"/>
      <c r="G13" s="6"/>
      <c r="H13" s="1"/>
      <c r="I13" s="6"/>
      <c r="K13" s="6"/>
      <c r="L13" s="6"/>
      <c r="N13" s="6"/>
      <c r="O13" s="6"/>
      <c r="Q13" s="6"/>
      <c r="R13" s="6"/>
      <c r="T13" s="6"/>
      <c r="U13" s="6"/>
      <c r="W13" s="6"/>
      <c r="X13" s="6"/>
      <c r="Z13" s="6"/>
      <c r="AA13" s="6"/>
      <c r="AC13" s="6"/>
      <c r="AD13" s="6"/>
      <c r="AF13" s="6"/>
      <c r="AG13" s="6"/>
      <c r="AI13" s="6"/>
      <c r="AJ13" s="6"/>
      <c r="AL13" s="6"/>
      <c r="AM13" s="6"/>
      <c r="AO13" s="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5388B-CD50-4399-BBED-D0B2066B479A}">
  <dimension ref="A1:G47"/>
  <sheetViews>
    <sheetView workbookViewId="0"/>
  </sheetViews>
  <sheetFormatPr baseColWidth="10" defaultRowHeight="15" x14ac:dyDescent="0.25"/>
  <cols>
    <col min="1" max="1" width="84.7109375" bestFit="1" customWidth="1"/>
    <col min="6" max="6" width="22.85546875" bestFit="1" customWidth="1"/>
  </cols>
  <sheetData>
    <row r="1" spans="1:7" x14ac:dyDescent="0.25">
      <c r="A1" s="3" t="s">
        <v>84</v>
      </c>
    </row>
    <row r="2" spans="1:7" x14ac:dyDescent="0.25">
      <c r="A2" s="9">
        <v>2</v>
      </c>
      <c r="D2">
        <v>2</v>
      </c>
    </row>
    <row r="3" spans="1:7" x14ac:dyDescent="0.25">
      <c r="A3" s="5">
        <v>2</v>
      </c>
      <c r="D3">
        <v>7</v>
      </c>
    </row>
    <row r="4" spans="1:7" x14ac:dyDescent="0.25">
      <c r="A4" s="9">
        <v>4</v>
      </c>
    </row>
    <row r="5" spans="1:7" x14ac:dyDescent="0.25">
      <c r="A5" s="10">
        <v>4</v>
      </c>
      <c r="B5" s="10"/>
      <c r="D5">
        <v>5</v>
      </c>
    </row>
    <row r="6" spans="1:7" x14ac:dyDescent="0.25">
      <c r="A6" s="4">
        <v>3</v>
      </c>
      <c r="B6" s="4"/>
    </row>
    <row r="7" spans="1:7" x14ac:dyDescent="0.25">
      <c r="A7" s="10">
        <v>3</v>
      </c>
      <c r="B7" s="10"/>
      <c r="D7">
        <v>0.3</v>
      </c>
      <c r="E7">
        <v>1</v>
      </c>
      <c r="F7">
        <v>2</v>
      </c>
    </row>
    <row r="8" spans="1:7" x14ac:dyDescent="0.25">
      <c r="A8" s="9">
        <v>4</v>
      </c>
      <c r="B8" s="9"/>
    </row>
    <row r="9" spans="1:7" x14ac:dyDescent="0.25">
      <c r="A9" s="10">
        <v>7</v>
      </c>
      <c r="B9" s="10"/>
    </row>
    <row r="10" spans="1:7" x14ac:dyDescent="0.25">
      <c r="A10" s="4">
        <v>2</v>
      </c>
      <c r="B10" s="4"/>
    </row>
    <row r="11" spans="1:7" x14ac:dyDescent="0.25">
      <c r="A11" s="5">
        <v>5</v>
      </c>
    </row>
    <row r="15" spans="1:7" ht="15.75" thickBot="1" x14ac:dyDescent="0.3"/>
    <row r="16" spans="1:7" x14ac:dyDescent="0.25">
      <c r="A16">
        <v>2</v>
      </c>
      <c r="C16">
        <v>1.5</v>
      </c>
      <c r="D16">
        <v>2.5</v>
      </c>
      <c r="F16" s="16" t="s">
        <v>79</v>
      </c>
      <c r="G16" s="16" t="s">
        <v>81</v>
      </c>
    </row>
    <row r="17" spans="1:7" x14ac:dyDescent="0.25">
      <c r="A17">
        <v>2</v>
      </c>
      <c r="C17">
        <v>2.5</v>
      </c>
      <c r="D17">
        <v>3.5</v>
      </c>
      <c r="F17">
        <v>2.5</v>
      </c>
      <c r="G17">
        <v>3</v>
      </c>
    </row>
    <row r="18" spans="1:7" x14ac:dyDescent="0.25">
      <c r="A18">
        <v>2</v>
      </c>
      <c r="C18">
        <v>3.5</v>
      </c>
      <c r="D18">
        <v>4.5</v>
      </c>
      <c r="F18">
        <v>3.5</v>
      </c>
      <c r="G18">
        <v>2</v>
      </c>
    </row>
    <row r="19" spans="1:7" x14ac:dyDescent="0.25">
      <c r="A19">
        <v>3</v>
      </c>
      <c r="C19">
        <v>4.5</v>
      </c>
      <c r="D19">
        <v>5.5</v>
      </c>
      <c r="F19">
        <v>4.5</v>
      </c>
      <c r="G19">
        <v>3</v>
      </c>
    </row>
    <row r="20" spans="1:7" x14ac:dyDescent="0.25">
      <c r="A20">
        <v>3</v>
      </c>
      <c r="C20">
        <v>5.5</v>
      </c>
      <c r="D20">
        <v>6.5</v>
      </c>
      <c r="F20">
        <v>5.5</v>
      </c>
      <c r="G20">
        <v>1</v>
      </c>
    </row>
    <row r="21" spans="1:7" x14ac:dyDescent="0.25">
      <c r="A21">
        <v>4</v>
      </c>
      <c r="C21">
        <v>6.5</v>
      </c>
      <c r="D21">
        <v>7.5</v>
      </c>
      <c r="F21">
        <v>6.5</v>
      </c>
      <c r="G21">
        <v>0</v>
      </c>
    </row>
    <row r="22" spans="1:7" x14ac:dyDescent="0.25">
      <c r="A22">
        <v>4</v>
      </c>
      <c r="C22">
        <v>7.5</v>
      </c>
      <c r="D22">
        <v>8.5</v>
      </c>
      <c r="F22">
        <v>7.5</v>
      </c>
      <c r="G22">
        <v>1</v>
      </c>
    </row>
    <row r="23" spans="1:7" x14ac:dyDescent="0.25">
      <c r="A23">
        <v>4</v>
      </c>
      <c r="F23">
        <v>8.5</v>
      </c>
      <c r="G23">
        <v>0</v>
      </c>
    </row>
    <row r="24" spans="1:7" ht="15.75" thickBot="1" x14ac:dyDescent="0.3">
      <c r="A24">
        <v>5</v>
      </c>
      <c r="F24" s="15" t="s">
        <v>80</v>
      </c>
      <c r="G24" s="15">
        <v>0</v>
      </c>
    </row>
    <row r="25" spans="1:7" x14ac:dyDescent="0.25">
      <c r="A25">
        <v>7</v>
      </c>
    </row>
    <row r="29" spans="1:7" ht="15.75" thickBot="1" x14ac:dyDescent="0.3"/>
    <row r="30" spans="1:7" x14ac:dyDescent="0.25">
      <c r="F30" s="18" t="s">
        <v>87</v>
      </c>
      <c r="G30" s="18"/>
    </row>
    <row r="32" spans="1:7" x14ac:dyDescent="0.25">
      <c r="F32" t="s">
        <v>88</v>
      </c>
      <c r="G32" s="19">
        <v>3.6</v>
      </c>
    </row>
    <row r="33" spans="6:7" x14ac:dyDescent="0.25">
      <c r="F33" t="s">
        <v>89</v>
      </c>
      <c r="G33" s="19">
        <v>0.49888765156985887</v>
      </c>
    </row>
    <row r="34" spans="6:7" x14ac:dyDescent="0.25">
      <c r="F34" t="s">
        <v>90</v>
      </c>
      <c r="G34" s="19">
        <v>3.5</v>
      </c>
    </row>
    <row r="35" spans="6:7" x14ac:dyDescent="0.25">
      <c r="F35" t="s">
        <v>91</v>
      </c>
      <c r="G35" s="19">
        <v>2</v>
      </c>
    </row>
    <row r="36" spans="6:7" x14ac:dyDescent="0.25">
      <c r="F36" t="s">
        <v>92</v>
      </c>
      <c r="G36" s="19">
        <v>1.5776212754932311</v>
      </c>
    </row>
    <row r="37" spans="6:7" x14ac:dyDescent="0.25">
      <c r="F37" t="s">
        <v>93</v>
      </c>
      <c r="G37" s="19">
        <v>2.4888888888888894</v>
      </c>
    </row>
    <row r="38" spans="6:7" x14ac:dyDescent="0.25">
      <c r="F38" t="s">
        <v>94</v>
      </c>
      <c r="G38" s="19">
        <v>1.2089445153061229</v>
      </c>
    </row>
    <row r="39" spans="6:7" x14ac:dyDescent="0.25">
      <c r="F39" t="s">
        <v>95</v>
      </c>
      <c r="G39" s="19">
        <v>1.0441805356969505</v>
      </c>
    </row>
    <row r="40" spans="6:7" x14ac:dyDescent="0.25">
      <c r="F40" t="s">
        <v>96</v>
      </c>
      <c r="G40" s="19">
        <v>5</v>
      </c>
    </row>
    <row r="41" spans="6:7" x14ac:dyDescent="0.25">
      <c r="F41" t="s">
        <v>97</v>
      </c>
      <c r="G41" s="19">
        <v>2</v>
      </c>
    </row>
    <row r="42" spans="6:7" x14ac:dyDescent="0.25">
      <c r="F42" t="s">
        <v>98</v>
      </c>
      <c r="G42" s="19">
        <v>7</v>
      </c>
    </row>
    <row r="43" spans="6:7" x14ac:dyDescent="0.25">
      <c r="F43" t="s">
        <v>99</v>
      </c>
      <c r="G43" s="19">
        <v>36</v>
      </c>
    </row>
    <row r="44" spans="6:7" ht="15.75" thickBot="1" x14ac:dyDescent="0.3">
      <c r="F44" s="15" t="s">
        <v>100</v>
      </c>
      <c r="G44" s="20">
        <v>10</v>
      </c>
    </row>
    <row r="45" spans="6:7" x14ac:dyDescent="0.25">
      <c r="G45">
        <v>1</v>
      </c>
    </row>
    <row r="47" spans="6:7" x14ac:dyDescent="0.25">
      <c r="G47" s="19">
        <f>(G32/G36)*100</f>
        <v>228.19164877669945</v>
      </c>
    </row>
  </sheetData>
  <sortState xmlns:xlrd2="http://schemas.microsoft.com/office/spreadsheetml/2017/richdata2" ref="F17:F23">
    <sortCondition ref="F17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0EFE1-AC93-4C59-9994-8DD96D3613DB}">
  <dimension ref="A1:I49"/>
  <sheetViews>
    <sheetView workbookViewId="0"/>
  </sheetViews>
  <sheetFormatPr baseColWidth="10" defaultRowHeight="15" x14ac:dyDescent="0.25"/>
  <cols>
    <col min="1" max="1" width="83.28515625" bestFit="1" customWidth="1"/>
    <col min="8" max="8" width="22.85546875" bestFit="1" customWidth="1"/>
  </cols>
  <sheetData>
    <row r="1" spans="1:7" x14ac:dyDescent="0.25">
      <c r="A1" s="3" t="s">
        <v>85</v>
      </c>
    </row>
    <row r="2" spans="1:7" x14ac:dyDescent="0.25">
      <c r="A2" s="9">
        <v>3</v>
      </c>
      <c r="D2">
        <v>1</v>
      </c>
    </row>
    <row r="3" spans="1:7" x14ac:dyDescent="0.25">
      <c r="A3" s="5">
        <v>4</v>
      </c>
      <c r="D3">
        <v>6</v>
      </c>
    </row>
    <row r="4" spans="1:7" x14ac:dyDescent="0.25">
      <c r="A4" s="9">
        <v>3</v>
      </c>
      <c r="D4">
        <v>5</v>
      </c>
    </row>
    <row r="5" spans="1:7" x14ac:dyDescent="0.25">
      <c r="A5" s="10">
        <v>3</v>
      </c>
      <c r="B5" s="10"/>
    </row>
    <row r="6" spans="1:7" x14ac:dyDescent="0.25">
      <c r="A6" s="4">
        <v>5</v>
      </c>
      <c r="B6" s="4"/>
      <c r="D6">
        <v>0.4</v>
      </c>
      <c r="E6">
        <v>1</v>
      </c>
      <c r="F6">
        <v>1.2</v>
      </c>
      <c r="G6">
        <v>2</v>
      </c>
    </row>
    <row r="7" spans="1:7" x14ac:dyDescent="0.25">
      <c r="A7" s="5">
        <v>2</v>
      </c>
      <c r="B7" s="5"/>
    </row>
    <row r="8" spans="1:7" x14ac:dyDescent="0.25">
      <c r="A8" s="9">
        <v>4</v>
      </c>
      <c r="B8" s="9"/>
    </row>
    <row r="9" spans="1:7" x14ac:dyDescent="0.25">
      <c r="A9" s="10">
        <v>6</v>
      </c>
      <c r="B9" s="10"/>
    </row>
    <row r="10" spans="1:7" x14ac:dyDescent="0.25">
      <c r="A10" s="9">
        <v>1</v>
      </c>
      <c r="B10" s="9"/>
    </row>
    <row r="11" spans="1:7" x14ac:dyDescent="0.25">
      <c r="A11" s="10">
        <v>6</v>
      </c>
    </row>
    <row r="19" spans="1:9" ht="15.75" thickBot="1" x14ac:dyDescent="0.3"/>
    <row r="20" spans="1:9" x14ac:dyDescent="0.25">
      <c r="A20">
        <v>1</v>
      </c>
      <c r="C20">
        <v>0.5</v>
      </c>
      <c r="D20">
        <v>1.5</v>
      </c>
      <c r="F20" s="16" t="s">
        <v>79</v>
      </c>
      <c r="G20" s="16" t="s">
        <v>81</v>
      </c>
    </row>
    <row r="21" spans="1:9" x14ac:dyDescent="0.25">
      <c r="A21">
        <v>2</v>
      </c>
      <c r="C21">
        <v>1.5</v>
      </c>
      <c r="D21">
        <v>2.5</v>
      </c>
      <c r="F21">
        <v>1.5</v>
      </c>
      <c r="G21">
        <v>1</v>
      </c>
    </row>
    <row r="22" spans="1:9" x14ac:dyDescent="0.25">
      <c r="A22">
        <v>3</v>
      </c>
      <c r="C22">
        <v>2.5</v>
      </c>
      <c r="D22">
        <v>3.5</v>
      </c>
      <c r="F22">
        <v>2.5</v>
      </c>
      <c r="G22">
        <v>1</v>
      </c>
    </row>
    <row r="23" spans="1:9" x14ac:dyDescent="0.25">
      <c r="A23">
        <v>3</v>
      </c>
      <c r="C23">
        <v>3.5</v>
      </c>
      <c r="D23">
        <v>4.5</v>
      </c>
      <c r="F23">
        <v>3.5</v>
      </c>
      <c r="G23">
        <v>3</v>
      </c>
    </row>
    <row r="24" spans="1:9" x14ac:dyDescent="0.25">
      <c r="A24">
        <v>3</v>
      </c>
      <c r="C24">
        <v>4.5</v>
      </c>
      <c r="D24">
        <v>5.5</v>
      </c>
      <c r="F24">
        <v>4.5</v>
      </c>
      <c r="G24">
        <v>2</v>
      </c>
    </row>
    <row r="25" spans="1:9" x14ac:dyDescent="0.25">
      <c r="A25">
        <v>4</v>
      </c>
      <c r="C25">
        <v>5.5</v>
      </c>
      <c r="D25">
        <v>6.5</v>
      </c>
      <c r="F25">
        <v>5.5</v>
      </c>
      <c r="G25">
        <v>1</v>
      </c>
    </row>
    <row r="26" spans="1:9" x14ac:dyDescent="0.25">
      <c r="A26">
        <v>4</v>
      </c>
      <c r="C26">
        <v>6.5</v>
      </c>
      <c r="D26">
        <v>7.5</v>
      </c>
      <c r="F26">
        <v>6.5</v>
      </c>
      <c r="G26">
        <v>2</v>
      </c>
    </row>
    <row r="27" spans="1:9" x14ac:dyDescent="0.25">
      <c r="A27">
        <v>5</v>
      </c>
      <c r="F27">
        <v>7.5</v>
      </c>
      <c r="G27">
        <v>0</v>
      </c>
    </row>
    <row r="28" spans="1:9" ht="15.75" thickBot="1" x14ac:dyDescent="0.3">
      <c r="A28">
        <v>6</v>
      </c>
      <c r="F28" s="15" t="s">
        <v>80</v>
      </c>
      <c r="G28" s="15">
        <v>0</v>
      </c>
    </row>
    <row r="29" spans="1:9" x14ac:dyDescent="0.25">
      <c r="A29">
        <v>6</v>
      </c>
    </row>
    <row r="31" spans="1:9" ht="15.75" thickBot="1" x14ac:dyDescent="0.3"/>
    <row r="32" spans="1:9" x14ac:dyDescent="0.25">
      <c r="H32" s="18" t="s">
        <v>87</v>
      </c>
      <c r="I32" s="18"/>
    </row>
    <row r="34" spans="8:9" x14ac:dyDescent="0.25">
      <c r="H34" t="s">
        <v>88</v>
      </c>
      <c r="I34" s="19">
        <v>3.7</v>
      </c>
    </row>
    <row r="35" spans="8:9" x14ac:dyDescent="0.25">
      <c r="H35" t="s">
        <v>89</v>
      </c>
      <c r="I35" s="19">
        <v>0.51747248987533401</v>
      </c>
    </row>
    <row r="36" spans="8:9" x14ac:dyDescent="0.25">
      <c r="H36" t="s">
        <v>90</v>
      </c>
      <c r="I36" s="19">
        <v>3.5</v>
      </c>
    </row>
    <row r="37" spans="8:9" x14ac:dyDescent="0.25">
      <c r="H37" t="s">
        <v>91</v>
      </c>
      <c r="I37" s="19">
        <v>3</v>
      </c>
    </row>
    <row r="38" spans="8:9" x14ac:dyDescent="0.25">
      <c r="H38" t="s">
        <v>92</v>
      </c>
      <c r="I38" s="19">
        <v>1.6363916944844767</v>
      </c>
    </row>
    <row r="39" spans="8:9" x14ac:dyDescent="0.25">
      <c r="H39" t="s">
        <v>93</v>
      </c>
      <c r="I39" s="19">
        <v>2.6777777777777771</v>
      </c>
    </row>
    <row r="40" spans="8:9" x14ac:dyDescent="0.25">
      <c r="H40" t="s">
        <v>94</v>
      </c>
      <c r="I40" s="19">
        <v>-0.65457845816310822</v>
      </c>
    </row>
    <row r="41" spans="8:9" x14ac:dyDescent="0.25">
      <c r="H41" t="s">
        <v>95</v>
      </c>
      <c r="I41" s="19">
        <v>3.0428247276100953E-2</v>
      </c>
    </row>
    <row r="42" spans="8:9" x14ac:dyDescent="0.25">
      <c r="H42" t="s">
        <v>96</v>
      </c>
      <c r="I42" s="19">
        <v>5</v>
      </c>
    </row>
    <row r="43" spans="8:9" x14ac:dyDescent="0.25">
      <c r="H43" t="s">
        <v>97</v>
      </c>
      <c r="I43" s="19">
        <v>1</v>
      </c>
    </row>
    <row r="44" spans="8:9" x14ac:dyDescent="0.25">
      <c r="H44" t="s">
        <v>98</v>
      </c>
      <c r="I44" s="19">
        <v>6</v>
      </c>
    </row>
    <row r="45" spans="8:9" x14ac:dyDescent="0.25">
      <c r="H45" t="s">
        <v>99</v>
      </c>
      <c r="I45" s="19">
        <v>37</v>
      </c>
    </row>
    <row r="46" spans="8:9" ht="15.75" thickBot="1" x14ac:dyDescent="0.3">
      <c r="H46" s="15" t="s">
        <v>100</v>
      </c>
      <c r="I46" s="20">
        <v>10</v>
      </c>
    </row>
    <row r="47" spans="8:9" x14ac:dyDescent="0.25">
      <c r="I47">
        <v>1</v>
      </c>
    </row>
    <row r="49" spans="9:9" x14ac:dyDescent="0.25">
      <c r="I49" s="19">
        <f>(I34/I38)*100</f>
        <v>226.10723413416221</v>
      </c>
    </row>
  </sheetData>
  <sortState xmlns:xlrd2="http://schemas.microsoft.com/office/spreadsheetml/2017/richdata2" ref="F21:F27">
    <sortCondition ref="F21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50DAA-7510-4784-BCBB-8E58FE238FA1}">
  <dimension ref="A1:I49"/>
  <sheetViews>
    <sheetView tabSelected="1" workbookViewId="0"/>
  </sheetViews>
  <sheetFormatPr baseColWidth="10" defaultRowHeight="15" x14ac:dyDescent="0.25"/>
  <cols>
    <col min="1" max="1" width="76" bestFit="1" customWidth="1"/>
    <col min="8" max="8" width="22.85546875" bestFit="1" customWidth="1"/>
    <col min="9" max="9" width="12.5703125" bestFit="1" customWidth="1"/>
  </cols>
  <sheetData>
    <row r="1" spans="1:6" x14ac:dyDescent="0.25">
      <c r="A1" s="3" t="s">
        <v>86</v>
      </c>
    </row>
    <row r="2" spans="1:6" x14ac:dyDescent="0.25">
      <c r="A2" s="9">
        <v>1</v>
      </c>
      <c r="C2">
        <v>1</v>
      </c>
    </row>
    <row r="3" spans="1:6" x14ac:dyDescent="0.25">
      <c r="A3" s="5">
        <v>2</v>
      </c>
      <c r="C3">
        <v>6</v>
      </c>
    </row>
    <row r="4" spans="1:6" x14ac:dyDescent="0.25">
      <c r="A4" s="9">
        <v>3</v>
      </c>
      <c r="C4">
        <v>5</v>
      </c>
    </row>
    <row r="5" spans="1:6" x14ac:dyDescent="0.25">
      <c r="A5" s="10">
        <v>5</v>
      </c>
      <c r="B5" s="10"/>
    </row>
    <row r="6" spans="1:6" x14ac:dyDescent="0.25">
      <c r="A6" s="4">
        <v>2</v>
      </c>
      <c r="B6" s="4"/>
      <c r="C6">
        <v>0.4</v>
      </c>
      <c r="D6">
        <v>1</v>
      </c>
      <c r="E6">
        <v>1.2</v>
      </c>
      <c r="F6">
        <v>2</v>
      </c>
    </row>
    <row r="7" spans="1:6" x14ac:dyDescent="0.25">
      <c r="A7" s="10">
        <v>3</v>
      </c>
      <c r="B7" s="10"/>
    </row>
    <row r="8" spans="1:6" x14ac:dyDescent="0.25">
      <c r="A8" s="9">
        <v>4</v>
      </c>
      <c r="B8" s="9"/>
    </row>
    <row r="9" spans="1:6" x14ac:dyDescent="0.25">
      <c r="A9" s="10">
        <v>6</v>
      </c>
      <c r="B9" s="10"/>
    </row>
    <row r="10" spans="1:6" x14ac:dyDescent="0.25">
      <c r="A10" s="9">
        <v>2</v>
      </c>
      <c r="B10" s="9"/>
    </row>
    <row r="11" spans="1:6" x14ac:dyDescent="0.25">
      <c r="A11" s="10">
        <v>5</v>
      </c>
    </row>
    <row r="19" spans="1:9" ht="15.75" thickBot="1" x14ac:dyDescent="0.3"/>
    <row r="20" spans="1:9" x14ac:dyDescent="0.25">
      <c r="A20">
        <v>1</v>
      </c>
      <c r="C20">
        <v>0.5</v>
      </c>
      <c r="D20">
        <v>1.5</v>
      </c>
      <c r="F20" s="16" t="s">
        <v>79</v>
      </c>
      <c r="G20" s="16" t="s">
        <v>81</v>
      </c>
    </row>
    <row r="21" spans="1:9" x14ac:dyDescent="0.25">
      <c r="A21">
        <v>2</v>
      </c>
      <c r="C21">
        <v>1.5</v>
      </c>
      <c r="D21">
        <v>2.5</v>
      </c>
      <c r="F21">
        <v>1.5</v>
      </c>
      <c r="G21">
        <v>1</v>
      </c>
    </row>
    <row r="22" spans="1:9" x14ac:dyDescent="0.25">
      <c r="A22">
        <v>2</v>
      </c>
      <c r="C22">
        <v>2.5</v>
      </c>
      <c r="D22">
        <v>3.5</v>
      </c>
      <c r="F22">
        <v>2.5</v>
      </c>
      <c r="G22">
        <v>3</v>
      </c>
    </row>
    <row r="23" spans="1:9" x14ac:dyDescent="0.25">
      <c r="A23">
        <v>2</v>
      </c>
      <c r="C23">
        <v>3.5</v>
      </c>
      <c r="D23">
        <v>4.5</v>
      </c>
      <c r="F23">
        <v>3.5</v>
      </c>
      <c r="G23">
        <v>2</v>
      </c>
    </row>
    <row r="24" spans="1:9" x14ac:dyDescent="0.25">
      <c r="A24">
        <v>3</v>
      </c>
      <c r="C24">
        <v>4.5</v>
      </c>
      <c r="D24">
        <v>5.5</v>
      </c>
      <c r="F24">
        <v>4.5</v>
      </c>
      <c r="G24">
        <v>1</v>
      </c>
    </row>
    <row r="25" spans="1:9" x14ac:dyDescent="0.25">
      <c r="A25">
        <v>3</v>
      </c>
      <c r="C25">
        <v>5.5</v>
      </c>
      <c r="D25">
        <v>6.5</v>
      </c>
      <c r="F25">
        <v>5.5</v>
      </c>
      <c r="G25">
        <v>2</v>
      </c>
    </row>
    <row r="26" spans="1:9" x14ac:dyDescent="0.25">
      <c r="A26">
        <v>4</v>
      </c>
      <c r="C26">
        <v>6.5</v>
      </c>
      <c r="D26">
        <v>7.5</v>
      </c>
      <c r="F26">
        <v>6.5</v>
      </c>
      <c r="G26">
        <v>1</v>
      </c>
    </row>
    <row r="27" spans="1:9" x14ac:dyDescent="0.25">
      <c r="A27">
        <v>5</v>
      </c>
      <c r="F27">
        <v>7.5</v>
      </c>
      <c r="G27">
        <v>0</v>
      </c>
    </row>
    <row r="28" spans="1:9" ht="15.75" thickBot="1" x14ac:dyDescent="0.3">
      <c r="A28">
        <v>5</v>
      </c>
      <c r="F28" s="15" t="s">
        <v>80</v>
      </c>
      <c r="G28" s="15">
        <v>0</v>
      </c>
    </row>
    <row r="29" spans="1:9" x14ac:dyDescent="0.25">
      <c r="A29">
        <v>6</v>
      </c>
    </row>
    <row r="31" spans="1:9" ht="15.75" thickBot="1" x14ac:dyDescent="0.3"/>
    <row r="32" spans="1:9" x14ac:dyDescent="0.25">
      <c r="D32" t="s">
        <v>101</v>
      </c>
      <c r="H32" s="18" t="s">
        <v>87</v>
      </c>
      <c r="I32" s="18"/>
    </row>
    <row r="34" spans="8:9" x14ac:dyDescent="0.25">
      <c r="H34" t="s">
        <v>88</v>
      </c>
      <c r="I34" s="19">
        <v>3.3</v>
      </c>
    </row>
    <row r="35" spans="8:9" x14ac:dyDescent="0.25">
      <c r="H35" t="s">
        <v>89</v>
      </c>
      <c r="I35" s="19">
        <v>0.51747248987533401</v>
      </c>
    </row>
    <row r="36" spans="8:9" x14ac:dyDescent="0.25">
      <c r="H36" t="s">
        <v>90</v>
      </c>
      <c r="I36" s="19">
        <v>3</v>
      </c>
    </row>
    <row r="37" spans="8:9" x14ac:dyDescent="0.25">
      <c r="H37" t="s">
        <v>91</v>
      </c>
      <c r="I37" s="19">
        <v>2</v>
      </c>
    </row>
    <row r="38" spans="8:9" x14ac:dyDescent="0.25">
      <c r="H38" t="s">
        <v>92</v>
      </c>
      <c r="I38" s="19">
        <v>1.6363916944844767</v>
      </c>
    </row>
    <row r="39" spans="8:9" x14ac:dyDescent="0.25">
      <c r="H39" t="s">
        <v>93</v>
      </c>
      <c r="I39" s="19">
        <v>2.6777777777777771</v>
      </c>
    </row>
    <row r="40" spans="8:9" x14ac:dyDescent="0.25">
      <c r="H40" t="s">
        <v>94</v>
      </c>
      <c r="I40" s="19">
        <v>-1.0928825999158813</v>
      </c>
    </row>
    <row r="41" spans="8:9" x14ac:dyDescent="0.25">
      <c r="H41" t="s">
        <v>95</v>
      </c>
      <c r="I41" s="19">
        <v>0.3499248436751643</v>
      </c>
    </row>
    <row r="42" spans="8:9" x14ac:dyDescent="0.25">
      <c r="H42" t="s">
        <v>96</v>
      </c>
      <c r="I42" s="19">
        <v>5</v>
      </c>
    </row>
    <row r="43" spans="8:9" x14ac:dyDescent="0.25">
      <c r="H43" t="s">
        <v>97</v>
      </c>
      <c r="I43" s="19">
        <v>1</v>
      </c>
    </row>
    <row r="44" spans="8:9" x14ac:dyDescent="0.25">
      <c r="H44" t="s">
        <v>98</v>
      </c>
      <c r="I44" s="19">
        <v>6</v>
      </c>
    </row>
    <row r="45" spans="8:9" x14ac:dyDescent="0.25">
      <c r="H45" t="s">
        <v>99</v>
      </c>
      <c r="I45" s="19">
        <v>33</v>
      </c>
    </row>
    <row r="46" spans="8:9" ht="15.75" thickBot="1" x14ac:dyDescent="0.3">
      <c r="H46" s="15" t="s">
        <v>100</v>
      </c>
      <c r="I46" s="20">
        <v>10</v>
      </c>
    </row>
    <row r="47" spans="8:9" x14ac:dyDescent="0.25">
      <c r="I47">
        <v>1</v>
      </c>
    </row>
    <row r="49" spans="9:9" x14ac:dyDescent="0.25">
      <c r="I49" s="19">
        <f>(I34/I38)*100</f>
        <v>201.66320882236087</v>
      </c>
    </row>
  </sheetData>
  <sortState xmlns:xlrd2="http://schemas.microsoft.com/office/spreadsheetml/2017/richdata2" ref="F21:F27">
    <sortCondition ref="F2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DFC75-3742-411D-942C-BFFE646D12DF}">
  <dimension ref="A1:B11"/>
  <sheetViews>
    <sheetView zoomScale="130" zoomScaleNormal="130" workbookViewId="0">
      <selection activeCell="K23" sqref="K23"/>
    </sheetView>
  </sheetViews>
  <sheetFormatPr baseColWidth="10" defaultRowHeight="15" x14ac:dyDescent="0.25"/>
  <cols>
    <col min="1" max="1" width="36.42578125" bestFit="1" customWidth="1"/>
    <col min="2" max="2" width="20.140625" bestFit="1" customWidth="1"/>
  </cols>
  <sheetData>
    <row r="1" spans="1:2" x14ac:dyDescent="0.25">
      <c r="A1" s="3" t="s">
        <v>8</v>
      </c>
      <c r="B1" t="s">
        <v>73</v>
      </c>
    </row>
    <row r="2" spans="1:2" x14ac:dyDescent="0.25">
      <c r="A2" s="4" t="s">
        <v>40</v>
      </c>
      <c r="B2">
        <v>9</v>
      </c>
    </row>
    <row r="3" spans="1:2" x14ac:dyDescent="0.25">
      <c r="A3" s="5" t="s">
        <v>61</v>
      </c>
      <c r="B3">
        <v>1</v>
      </c>
    </row>
    <row r="4" spans="1:2" x14ac:dyDescent="0.25">
      <c r="A4" s="7" t="s">
        <v>72</v>
      </c>
      <c r="B4">
        <v>0</v>
      </c>
    </row>
    <row r="5" spans="1:2" x14ac:dyDescent="0.25">
      <c r="A5" s="8" t="s">
        <v>71</v>
      </c>
      <c r="B5">
        <v>0</v>
      </c>
    </row>
    <row r="8" spans="1:2" x14ac:dyDescent="0.25">
      <c r="A8" s="4"/>
    </row>
    <row r="9" spans="1:2" x14ac:dyDescent="0.25">
      <c r="A9" s="5"/>
    </row>
    <row r="10" spans="1:2" x14ac:dyDescent="0.25">
      <c r="A10" s="4"/>
    </row>
    <row r="11" spans="1:2" x14ac:dyDescent="0.25">
      <c r="A11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36C34-B4D5-4DD4-833E-C8F3AE300D3F}">
  <dimension ref="A1:B11"/>
  <sheetViews>
    <sheetView workbookViewId="0">
      <selection activeCell="I24" sqref="I24"/>
    </sheetView>
  </sheetViews>
  <sheetFormatPr baseColWidth="10" defaultRowHeight="15" x14ac:dyDescent="0.25"/>
  <cols>
    <col min="1" max="1" width="51.28515625" bestFit="1" customWidth="1"/>
  </cols>
  <sheetData>
    <row r="1" spans="1:2" x14ac:dyDescent="0.25">
      <c r="A1" s="3" t="s">
        <v>11</v>
      </c>
      <c r="B1" t="s">
        <v>74</v>
      </c>
    </row>
    <row r="2" spans="1:2" x14ac:dyDescent="0.25">
      <c r="A2" s="4" t="s">
        <v>41</v>
      </c>
      <c r="B2">
        <v>10</v>
      </c>
    </row>
    <row r="3" spans="1:2" x14ac:dyDescent="0.25">
      <c r="A3" s="5" t="s">
        <v>75</v>
      </c>
      <c r="B3">
        <v>0</v>
      </c>
    </row>
    <row r="4" spans="1:2" x14ac:dyDescent="0.25">
      <c r="A4" s="4" t="s">
        <v>76</v>
      </c>
      <c r="B4">
        <v>0</v>
      </c>
    </row>
    <row r="5" spans="1:2" x14ac:dyDescent="0.25">
      <c r="A5" s="5"/>
    </row>
    <row r="6" spans="1:2" x14ac:dyDescent="0.25">
      <c r="A6" s="4"/>
    </row>
    <row r="7" spans="1:2" x14ac:dyDescent="0.25">
      <c r="A7" s="5"/>
    </row>
    <row r="8" spans="1:2" x14ac:dyDescent="0.25">
      <c r="A8" s="4"/>
    </row>
    <row r="9" spans="1:2" x14ac:dyDescent="0.25">
      <c r="A9" s="5"/>
    </row>
    <row r="10" spans="1:2" x14ac:dyDescent="0.25">
      <c r="A10" s="4"/>
    </row>
    <row r="11" spans="1:2" x14ac:dyDescent="0.25">
      <c r="A11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EA150-295D-46CB-9745-7C25068AF810}">
  <dimension ref="A1:B11"/>
  <sheetViews>
    <sheetView workbookViewId="0">
      <selection activeCell="K17" sqref="K17"/>
    </sheetView>
  </sheetViews>
  <sheetFormatPr baseColWidth="10" defaultRowHeight="15" x14ac:dyDescent="0.25"/>
  <cols>
    <col min="1" max="1" width="61.7109375" bestFit="1" customWidth="1"/>
  </cols>
  <sheetData>
    <row r="1" spans="1:2" x14ac:dyDescent="0.25">
      <c r="A1" s="3" t="s">
        <v>14</v>
      </c>
    </row>
    <row r="2" spans="1:2" x14ac:dyDescent="0.25">
      <c r="A2" s="4" t="s">
        <v>42</v>
      </c>
      <c r="B2">
        <v>2</v>
      </c>
    </row>
    <row r="3" spans="1:2" x14ac:dyDescent="0.25">
      <c r="A3" s="5" t="s">
        <v>43</v>
      </c>
      <c r="B3">
        <v>8</v>
      </c>
    </row>
    <row r="4" spans="1:2" x14ac:dyDescent="0.25">
      <c r="A4" s="4"/>
    </row>
    <row r="5" spans="1:2" x14ac:dyDescent="0.25">
      <c r="A5" s="5"/>
    </row>
    <row r="6" spans="1:2" x14ac:dyDescent="0.25">
      <c r="A6" s="4"/>
    </row>
    <row r="7" spans="1:2" x14ac:dyDescent="0.25">
      <c r="A7" s="5"/>
    </row>
    <row r="8" spans="1:2" x14ac:dyDescent="0.25">
      <c r="A8" s="4"/>
    </row>
    <row r="9" spans="1:2" x14ac:dyDescent="0.25">
      <c r="A9" s="5"/>
    </row>
    <row r="10" spans="1:2" x14ac:dyDescent="0.25">
      <c r="A10" s="4"/>
    </row>
    <row r="11" spans="1:2" x14ac:dyDescent="0.25">
      <c r="A11" s="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03B4-1B6D-4D3F-82E3-FF9738906BCA}">
  <dimension ref="A1:B11"/>
  <sheetViews>
    <sheetView workbookViewId="0">
      <selection activeCell="C12" sqref="C11:C12"/>
    </sheetView>
  </sheetViews>
  <sheetFormatPr baseColWidth="10" defaultRowHeight="15" x14ac:dyDescent="0.25"/>
  <cols>
    <col min="1" max="1" width="53.42578125" bestFit="1" customWidth="1"/>
  </cols>
  <sheetData>
    <row r="1" spans="1:2" x14ac:dyDescent="0.25">
      <c r="A1" s="3" t="s">
        <v>17</v>
      </c>
    </row>
    <row r="2" spans="1:2" x14ac:dyDescent="0.25">
      <c r="A2" s="4" t="s">
        <v>43</v>
      </c>
      <c r="B2">
        <v>10</v>
      </c>
    </row>
    <row r="3" spans="1:2" x14ac:dyDescent="0.25">
      <c r="A3" s="5" t="s">
        <v>42</v>
      </c>
      <c r="B3">
        <v>0</v>
      </c>
    </row>
    <row r="4" spans="1:2" x14ac:dyDescent="0.25">
      <c r="A4" s="4"/>
    </row>
    <row r="5" spans="1:2" x14ac:dyDescent="0.25">
      <c r="A5" s="5"/>
    </row>
    <row r="6" spans="1:2" x14ac:dyDescent="0.25">
      <c r="A6" s="4"/>
    </row>
    <row r="7" spans="1:2" x14ac:dyDescent="0.25">
      <c r="A7" s="5"/>
    </row>
    <row r="8" spans="1:2" x14ac:dyDescent="0.25">
      <c r="A8" s="4"/>
    </row>
    <row r="9" spans="1:2" x14ac:dyDescent="0.25">
      <c r="A9" s="5"/>
    </row>
    <row r="10" spans="1:2" x14ac:dyDescent="0.25">
      <c r="A10" s="4"/>
    </row>
    <row r="11" spans="1:2" x14ac:dyDescent="0.25">
      <c r="A11" s="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80163-6327-40CF-BFFC-A706DD778834}">
  <dimension ref="A1:B11"/>
  <sheetViews>
    <sheetView workbookViewId="0">
      <selection activeCell="H26" sqref="H26"/>
    </sheetView>
  </sheetViews>
  <sheetFormatPr baseColWidth="10" defaultRowHeight="15" x14ac:dyDescent="0.25"/>
  <cols>
    <col min="1" max="1" width="52.5703125" bestFit="1" customWidth="1"/>
  </cols>
  <sheetData>
    <row r="1" spans="1:2" x14ac:dyDescent="0.25">
      <c r="A1" s="3" t="s">
        <v>20</v>
      </c>
    </row>
    <row r="2" spans="1:2" x14ac:dyDescent="0.25">
      <c r="A2" s="4" t="s">
        <v>44</v>
      </c>
      <c r="B2">
        <v>2</v>
      </c>
    </row>
    <row r="3" spans="1:2" x14ac:dyDescent="0.25">
      <c r="A3" s="5" t="s">
        <v>49</v>
      </c>
      <c r="B3">
        <v>7</v>
      </c>
    </row>
    <row r="4" spans="1:2" x14ac:dyDescent="0.25">
      <c r="A4" s="4" t="s">
        <v>78</v>
      </c>
      <c r="B4">
        <v>1</v>
      </c>
    </row>
    <row r="5" spans="1:2" x14ac:dyDescent="0.25">
      <c r="A5" s="5" t="s">
        <v>77</v>
      </c>
      <c r="B5">
        <v>0</v>
      </c>
    </row>
    <row r="6" spans="1:2" x14ac:dyDescent="0.25">
      <c r="A6" s="4"/>
    </row>
    <row r="7" spans="1:2" x14ac:dyDescent="0.25">
      <c r="A7" s="5"/>
    </row>
    <row r="9" spans="1:2" x14ac:dyDescent="0.25">
      <c r="A9" s="5"/>
    </row>
    <row r="10" spans="1:2" x14ac:dyDescent="0.25">
      <c r="A10" s="4"/>
    </row>
    <row r="11" spans="1:2" x14ac:dyDescent="0.25">
      <c r="A11" s="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0B6AD-D2E8-4AA8-B7D4-F3A4A8885091}">
  <dimension ref="A1:B11"/>
  <sheetViews>
    <sheetView workbookViewId="0">
      <selection activeCell="J15" sqref="J15"/>
    </sheetView>
  </sheetViews>
  <sheetFormatPr baseColWidth="10" defaultRowHeight="15" x14ac:dyDescent="0.25"/>
  <cols>
    <col min="1" max="1" width="59.42578125" bestFit="1" customWidth="1"/>
  </cols>
  <sheetData>
    <row r="1" spans="1:2" x14ac:dyDescent="0.25">
      <c r="A1" s="3" t="s">
        <v>32</v>
      </c>
    </row>
    <row r="2" spans="1:2" x14ac:dyDescent="0.25">
      <c r="A2" s="4" t="s">
        <v>45</v>
      </c>
      <c r="B2">
        <v>4</v>
      </c>
    </row>
    <row r="3" spans="1:2" x14ac:dyDescent="0.25">
      <c r="A3" s="5" t="s">
        <v>50</v>
      </c>
      <c r="B3">
        <v>3</v>
      </c>
    </row>
    <row r="4" spans="1:2" x14ac:dyDescent="0.25">
      <c r="A4" s="5" t="s">
        <v>55</v>
      </c>
      <c r="B4">
        <v>3</v>
      </c>
    </row>
    <row r="5" spans="1:2" x14ac:dyDescent="0.25">
      <c r="A5" t="s">
        <v>82</v>
      </c>
      <c r="B5">
        <v>0</v>
      </c>
    </row>
    <row r="6" spans="1:2" x14ac:dyDescent="0.25">
      <c r="A6" s="4"/>
    </row>
    <row r="7" spans="1:2" x14ac:dyDescent="0.25">
      <c r="A7" s="5"/>
    </row>
    <row r="8" spans="1:2" x14ac:dyDescent="0.25">
      <c r="A8" s="4"/>
    </row>
    <row r="9" spans="1:2" x14ac:dyDescent="0.25">
      <c r="A9" s="5"/>
    </row>
    <row r="10" spans="1:2" x14ac:dyDescent="0.25">
      <c r="A10" s="4"/>
    </row>
    <row r="11" spans="1:2" x14ac:dyDescent="0.25">
      <c r="A11" s="5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D5159-59F5-4257-98ED-7B034F161A83}">
  <dimension ref="A1:B11"/>
  <sheetViews>
    <sheetView workbookViewId="0">
      <selection activeCell="F23" sqref="F23"/>
    </sheetView>
  </sheetViews>
  <sheetFormatPr baseColWidth="10" defaultRowHeight="15" x14ac:dyDescent="0.25"/>
  <cols>
    <col min="1" max="1" width="91.28515625" bestFit="1" customWidth="1"/>
  </cols>
  <sheetData>
    <row r="1" spans="1:2" x14ac:dyDescent="0.25">
      <c r="A1" s="3" t="s">
        <v>35</v>
      </c>
    </row>
    <row r="2" spans="1:2" x14ac:dyDescent="0.25">
      <c r="A2" s="4" t="s">
        <v>46</v>
      </c>
      <c r="B2">
        <v>9</v>
      </c>
    </row>
    <row r="3" spans="1:2" x14ac:dyDescent="0.25">
      <c r="A3" s="4" t="s">
        <v>58</v>
      </c>
      <c r="B3">
        <v>1</v>
      </c>
    </row>
    <row r="4" spans="1:2" ht="16.5" x14ac:dyDescent="0.3">
      <c r="A4" s="17" t="s">
        <v>83</v>
      </c>
      <c r="B4">
        <v>0</v>
      </c>
    </row>
    <row r="5" spans="1:2" x14ac:dyDescent="0.25">
      <c r="A5" s="5"/>
    </row>
    <row r="7" spans="1:2" x14ac:dyDescent="0.25">
      <c r="A7" s="5"/>
    </row>
    <row r="8" spans="1:2" x14ac:dyDescent="0.25">
      <c r="A8" s="4"/>
    </row>
    <row r="9" spans="1:2" x14ac:dyDescent="0.25">
      <c r="A9" s="5"/>
    </row>
    <row r="10" spans="1:2" x14ac:dyDescent="0.25">
      <c r="A10" s="4"/>
    </row>
    <row r="11" spans="1:2" x14ac:dyDescent="0.25">
      <c r="A11" s="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1AAB2-4E0C-4A5B-B9D3-2F66C0F27CB4}">
  <dimension ref="A1:M50"/>
  <sheetViews>
    <sheetView topLeftCell="A15" workbookViewId="0">
      <selection activeCell="J48" sqref="J48"/>
    </sheetView>
  </sheetViews>
  <sheetFormatPr baseColWidth="10" defaultRowHeight="15" x14ac:dyDescent="0.25"/>
  <cols>
    <col min="1" max="1" width="54.28515625" bestFit="1" customWidth="1"/>
    <col min="9" max="9" width="22.85546875" bestFit="1" customWidth="1"/>
    <col min="10" max="10" width="12.5703125" bestFit="1" customWidth="1"/>
    <col min="12" max="12" width="22.85546875" bestFit="1" customWidth="1"/>
  </cols>
  <sheetData>
    <row r="1" spans="1:9" x14ac:dyDescent="0.25">
      <c r="A1" s="3" t="s">
        <v>25</v>
      </c>
    </row>
    <row r="2" spans="1:9" x14ac:dyDescent="0.25">
      <c r="A2" s="9">
        <v>1</v>
      </c>
      <c r="B2" s="12">
        <v>1</v>
      </c>
      <c r="C2">
        <v>1.5</v>
      </c>
      <c r="E2">
        <f>AVERAGE([1]Hoja16!B2:B11)</f>
        <v>3.8</v>
      </c>
    </row>
    <row r="3" spans="1:9" x14ac:dyDescent="0.25">
      <c r="A3" s="5">
        <v>3</v>
      </c>
      <c r="B3" s="13">
        <v>2</v>
      </c>
      <c r="C3">
        <v>2.5</v>
      </c>
      <c r="E3">
        <f>_xlfn.MODE.SNGL([1]Hoja16!B2:B11)</f>
        <v>3</v>
      </c>
    </row>
    <row r="4" spans="1:9" x14ac:dyDescent="0.25">
      <c r="A4" s="9">
        <v>3</v>
      </c>
      <c r="B4" s="13">
        <v>2</v>
      </c>
      <c r="C4">
        <v>3.5</v>
      </c>
      <c r="E4">
        <f>MEDIAN([1]Hoja16!B2:B11)</f>
        <v>3</v>
      </c>
    </row>
    <row r="5" spans="1:9" x14ac:dyDescent="0.25">
      <c r="A5" s="10">
        <v>6</v>
      </c>
      <c r="B5" s="12">
        <v>3</v>
      </c>
      <c r="C5">
        <v>4.5</v>
      </c>
    </row>
    <row r="6" spans="1:9" x14ac:dyDescent="0.25">
      <c r="A6" s="9">
        <v>2</v>
      </c>
      <c r="B6" s="12">
        <v>3</v>
      </c>
      <c r="C6">
        <v>5.5</v>
      </c>
    </row>
    <row r="7" spans="1:9" x14ac:dyDescent="0.25">
      <c r="A7" s="5">
        <v>3</v>
      </c>
      <c r="B7" s="12">
        <v>3</v>
      </c>
      <c r="C7">
        <v>6.5</v>
      </c>
    </row>
    <row r="8" spans="1:9" x14ac:dyDescent="0.25">
      <c r="A8" s="9">
        <v>4</v>
      </c>
      <c r="B8" s="13">
        <v>4</v>
      </c>
      <c r="C8">
        <v>7.5</v>
      </c>
    </row>
    <row r="9" spans="1:9" x14ac:dyDescent="0.25">
      <c r="A9" s="5">
        <v>10</v>
      </c>
      <c r="B9" s="13">
        <v>4</v>
      </c>
      <c r="C9">
        <v>9.5</v>
      </c>
    </row>
    <row r="10" spans="1:9" x14ac:dyDescent="0.25">
      <c r="A10" s="9">
        <v>2</v>
      </c>
      <c r="B10" s="12">
        <v>6</v>
      </c>
      <c r="C10">
        <v>10.5</v>
      </c>
    </row>
    <row r="11" spans="1:9" x14ac:dyDescent="0.25">
      <c r="A11" s="5">
        <v>4</v>
      </c>
      <c r="B11" s="14">
        <v>10</v>
      </c>
    </row>
    <row r="13" spans="1:9" ht="15.75" thickBot="1" x14ac:dyDescent="0.3"/>
    <row r="14" spans="1:9" x14ac:dyDescent="0.25">
      <c r="H14" s="16" t="s">
        <v>79</v>
      </c>
      <c r="I14" s="16" t="s">
        <v>81</v>
      </c>
    </row>
    <row r="15" spans="1:9" x14ac:dyDescent="0.25">
      <c r="H15">
        <v>1.5</v>
      </c>
      <c r="I15">
        <v>1</v>
      </c>
    </row>
    <row r="16" spans="1:9" x14ac:dyDescent="0.25">
      <c r="H16">
        <v>2.5</v>
      </c>
      <c r="I16">
        <v>2</v>
      </c>
    </row>
    <row r="17" spans="2:13" x14ac:dyDescent="0.25">
      <c r="H17">
        <v>3.5</v>
      </c>
      <c r="I17">
        <v>3</v>
      </c>
    </row>
    <row r="18" spans="2:13" x14ac:dyDescent="0.25">
      <c r="H18">
        <v>4.5</v>
      </c>
      <c r="I18">
        <v>2</v>
      </c>
    </row>
    <row r="19" spans="2:13" x14ac:dyDescent="0.25">
      <c r="H19">
        <v>5.5</v>
      </c>
      <c r="I19">
        <v>0</v>
      </c>
    </row>
    <row r="20" spans="2:13" x14ac:dyDescent="0.25">
      <c r="H20">
        <v>6.5</v>
      </c>
      <c r="I20">
        <v>1</v>
      </c>
    </row>
    <row r="21" spans="2:13" x14ac:dyDescent="0.25">
      <c r="H21">
        <v>7.5</v>
      </c>
      <c r="I21">
        <v>0</v>
      </c>
    </row>
    <row r="22" spans="2:13" x14ac:dyDescent="0.25">
      <c r="B22">
        <v>1</v>
      </c>
      <c r="H22">
        <v>9.5</v>
      </c>
      <c r="I22">
        <v>0</v>
      </c>
    </row>
    <row r="23" spans="2:13" x14ac:dyDescent="0.25">
      <c r="B23">
        <v>10</v>
      </c>
      <c r="H23">
        <v>10.5</v>
      </c>
      <c r="I23">
        <v>1</v>
      </c>
    </row>
    <row r="24" spans="2:13" ht="15.75" thickBot="1" x14ac:dyDescent="0.3">
      <c r="H24" s="15" t="s">
        <v>80</v>
      </c>
      <c r="I24" s="15">
        <v>0</v>
      </c>
    </row>
    <row r="25" spans="2:13" x14ac:dyDescent="0.25">
      <c r="B25">
        <v>9</v>
      </c>
    </row>
    <row r="27" spans="2:13" x14ac:dyDescent="0.25">
      <c r="B27" s="11">
        <v>0.6</v>
      </c>
      <c r="C27">
        <v>1</v>
      </c>
      <c r="D27" s="11">
        <v>1.8</v>
      </c>
      <c r="E27" s="11">
        <v>2</v>
      </c>
    </row>
    <row r="29" spans="2:13" x14ac:dyDescent="0.25">
      <c r="D29">
        <v>0.5</v>
      </c>
      <c r="E29">
        <v>1.5</v>
      </c>
    </row>
    <row r="30" spans="2:13" ht="15.75" thickBot="1" x14ac:dyDescent="0.3">
      <c r="D30">
        <v>1.5</v>
      </c>
      <c r="E30">
        <v>2.5</v>
      </c>
    </row>
    <row r="31" spans="2:13" x14ac:dyDescent="0.25">
      <c r="D31">
        <v>2.5</v>
      </c>
      <c r="E31">
        <v>3.5</v>
      </c>
      <c r="I31" s="18" t="s">
        <v>87</v>
      </c>
      <c r="J31" s="18"/>
      <c r="L31" s="18"/>
      <c r="M31" s="18"/>
    </row>
    <row r="32" spans="2:13" x14ac:dyDescent="0.25">
      <c r="D32">
        <v>3.5</v>
      </c>
      <c r="E32">
        <v>4.5</v>
      </c>
    </row>
    <row r="33" spans="4:13" x14ac:dyDescent="0.25">
      <c r="D33">
        <v>4.5</v>
      </c>
      <c r="E33">
        <v>5.5</v>
      </c>
      <c r="I33" t="s">
        <v>88</v>
      </c>
      <c r="J33" s="19">
        <v>3.8</v>
      </c>
      <c r="M33" s="19"/>
    </row>
    <row r="34" spans="4:13" x14ac:dyDescent="0.25">
      <c r="D34">
        <v>5.5</v>
      </c>
      <c r="E34">
        <v>6.5</v>
      </c>
      <c r="I34" t="s">
        <v>89</v>
      </c>
      <c r="J34" s="19">
        <v>0.81377037438224686</v>
      </c>
      <c r="M34" s="19"/>
    </row>
    <row r="35" spans="4:13" x14ac:dyDescent="0.25">
      <c r="D35">
        <v>6.5</v>
      </c>
      <c r="E35">
        <v>7.5</v>
      </c>
      <c r="I35" t="s">
        <v>90</v>
      </c>
      <c r="J35" s="19">
        <v>3</v>
      </c>
      <c r="M35" s="19"/>
    </row>
    <row r="36" spans="4:13" x14ac:dyDescent="0.25">
      <c r="D36">
        <v>8.5</v>
      </c>
      <c r="E36">
        <v>9.5</v>
      </c>
      <c r="I36" t="s">
        <v>91</v>
      </c>
      <c r="J36" s="19">
        <v>3</v>
      </c>
      <c r="M36" s="19"/>
    </row>
    <row r="37" spans="4:13" x14ac:dyDescent="0.25">
      <c r="D37">
        <v>9.5</v>
      </c>
      <c r="E37">
        <v>10.5</v>
      </c>
      <c r="I37" t="s">
        <v>92</v>
      </c>
      <c r="J37" s="19">
        <v>2.5733678754158378</v>
      </c>
      <c r="M37" s="19"/>
    </row>
    <row r="38" spans="4:13" x14ac:dyDescent="0.25">
      <c r="I38" t="s">
        <v>93</v>
      </c>
      <c r="J38" s="19">
        <v>6.6222222222222218</v>
      </c>
      <c r="M38" s="19"/>
    </row>
    <row r="39" spans="4:13" x14ac:dyDescent="0.25">
      <c r="I39" t="s">
        <v>94</v>
      </c>
      <c r="J39" s="19">
        <v>3.5477890313821119</v>
      </c>
      <c r="M39" s="19"/>
    </row>
    <row r="40" spans="4:13" x14ac:dyDescent="0.25">
      <c r="I40" t="s">
        <v>95</v>
      </c>
      <c r="J40" s="19">
        <v>1.7428131328228122</v>
      </c>
      <c r="M40" s="19"/>
    </row>
    <row r="41" spans="4:13" x14ac:dyDescent="0.25">
      <c r="I41" t="s">
        <v>96</v>
      </c>
      <c r="J41" s="19">
        <v>9</v>
      </c>
      <c r="M41" s="19"/>
    </row>
    <row r="42" spans="4:13" x14ac:dyDescent="0.25">
      <c r="I42" t="s">
        <v>97</v>
      </c>
      <c r="J42" s="19">
        <v>1</v>
      </c>
      <c r="M42" s="19"/>
    </row>
    <row r="43" spans="4:13" x14ac:dyDescent="0.25">
      <c r="I43" t="s">
        <v>98</v>
      </c>
      <c r="J43" s="19">
        <v>10</v>
      </c>
      <c r="M43" s="19"/>
    </row>
    <row r="44" spans="4:13" x14ac:dyDescent="0.25">
      <c r="I44" t="s">
        <v>99</v>
      </c>
      <c r="J44" s="19">
        <v>38</v>
      </c>
      <c r="M44" s="19"/>
    </row>
    <row r="45" spans="4:13" ht="15.75" thickBot="1" x14ac:dyDescent="0.3">
      <c r="I45" s="15" t="s">
        <v>100</v>
      </c>
      <c r="J45" s="20">
        <v>10</v>
      </c>
      <c r="L45" s="15"/>
      <c r="M45" s="20"/>
    </row>
    <row r="46" spans="4:13" x14ac:dyDescent="0.25">
      <c r="J46" s="19">
        <v>1</v>
      </c>
      <c r="M46" s="19"/>
    </row>
    <row r="48" spans="4:13" x14ac:dyDescent="0.25">
      <c r="J48" s="19">
        <f>(J33/J37)*100</f>
        <v>147.66641164298932</v>
      </c>
      <c r="M48" s="19"/>
    </row>
    <row r="50" spans="10:10" x14ac:dyDescent="0.25">
      <c r="J50" s="19">
        <f>(4/J37)*100</f>
        <v>155.43832804525192</v>
      </c>
    </row>
  </sheetData>
  <sortState xmlns:xlrd2="http://schemas.microsoft.com/office/spreadsheetml/2017/richdata2" ref="H15:H23">
    <sortCondition ref="H1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Sheet1</vt:lpstr>
      <vt:lpstr>Hoja10</vt:lpstr>
      <vt:lpstr>Hoja11</vt:lpstr>
      <vt:lpstr>Hoja12</vt:lpstr>
      <vt:lpstr>Hoja13</vt:lpstr>
      <vt:lpstr>Hoja14</vt:lpstr>
      <vt:lpstr>Hoja19</vt:lpstr>
      <vt:lpstr>Hoja20</vt:lpstr>
      <vt:lpstr>Hoja16</vt:lpstr>
      <vt:lpstr>Hoja1</vt:lpstr>
      <vt:lpstr>Hoja2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Sebastian Vargas Delgado</cp:lastModifiedBy>
  <cp:revision/>
  <dcterms:created xsi:type="dcterms:W3CDTF">2024-06-27T22:13:10Z</dcterms:created>
  <dcterms:modified xsi:type="dcterms:W3CDTF">2024-07-03T18:26:45Z</dcterms:modified>
  <cp:category/>
  <cp:contentStatus/>
</cp:coreProperties>
</file>