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<sst xmlns="http://schemas.openxmlformats.org/spreadsheetml/2006/main" count="67" uniqueCount="47">
  <si>
    <t>Nombre emisora</t>
  </si>
  <si>
    <t>Frecuencia operación</t>
  </si>
  <si>
    <t>Ancho de banda señal recibida adjunte evidencia de la medida (la medida se tomo usando el criterio de -20db)</t>
  </si>
  <si>
    <t>¿Contiene la señal L+R?
(SI/NO)</t>
  </si>
  <si>
    <t>¿Contiene señal piloto? 
(SI/NO)</t>
  </si>
  <si>
    <t>¿Contiene la Señal L-R?
(SI/NO)</t>
  </si>
  <si>
    <t>¿Contiene la señal RBDS?
(SI/NO)</t>
  </si>
  <si>
    <t>¿La emisora se encuentra registrada? indique el distintivo asignado</t>
  </si>
  <si>
    <t xml:space="preserve">Imagen de evidencia de la señal demodulada donde identifique cada uno de sus caracteristicas (deben editar la imagen captada del computador e identificar los nombres de las componentes de la señal) </t>
  </si>
  <si>
    <t xml:space="preserve">Clase de estacion </t>
  </si>
  <si>
    <t>Evidencia de la medida de la potencia</t>
  </si>
  <si>
    <t>Potencia de transmision (kW)</t>
  </si>
  <si>
    <t>W RADIO</t>
  </si>
  <si>
    <t>90.7Mhz</t>
  </si>
  <si>
    <r>
      <rPr>
        <rFont val="Arial"/>
        <color theme="1"/>
      </rPr>
      <t xml:space="preserve">Bw = 90.721Mhz-90.679Mhz = 42 khz 
</t>
    </r>
    <r>
      <rPr>
        <rFont val="Arial"/>
        <color rgb="FF1155CC"/>
        <u/>
      </rPr>
      <t>https://github.com/Sebaskr6/GNURADIO_LABCOMUIS_2024_2_B1B_G2/blob/main/Practica%204%20A./ancho%20debanda1.png
https://github.com/Sebaskr6/GNURADIO_LABCOMUIS_2024_2_B1B_G2/blob/main/Practica%204%20A./anchodebanda2.png</t>
    </r>
  </si>
  <si>
    <t>SI</t>
  </si>
  <si>
    <t>HJQ72</t>
  </si>
  <si>
    <r>
      <rPr>
        <rFont val="Arial"/>
        <color rgb="FF000000"/>
      </rPr>
      <t xml:space="preserve">link de drive (github esta caido, no nos deja subir archivos): </t>
    </r>
    <r>
      <rPr>
        <rFont val="Arial"/>
        <color rgb="FF1155CC"/>
        <u/>
      </rPr>
      <t>https://drive.google.com/file/d/1JMF1KgRLaw2wSwlX6oxTnS6Xz6yDqJI5/view?usp=drive_link</t>
    </r>
  </si>
  <si>
    <t>COMERCIAL</t>
  </si>
  <si>
    <t xml:space="preserve">https://github.com/Sebaskr6/GNURADIO_LABCOMUIS_2024_2_B1B_G2/blob/main/Practica%204%20A./pico2.png
https://github.com/Sebaskr6/GNURADIO_LABCOMUIS_2024_2_B1B_G2/blob/main/Practica%204%20A./puntomax.png
</t>
  </si>
  <si>
    <t>Policia Nacional de Colombia</t>
  </si>
  <si>
    <t>91.7MHz</t>
  </si>
  <si>
    <r>
      <rPr>
        <rFont val="Arial"/>
        <color theme="1"/>
      </rPr>
      <t xml:space="preserve">Bw = 91.779Mhz-91.625Mhz = 154 khz (abrir celda)
</t>
    </r>
    <r>
      <rPr>
        <rFont val="Arial"/>
        <color rgb="FF1155CC"/>
        <u/>
      </rPr>
      <t>https://github.com/Sebaskr6/GNURADIO_LABCOMUIS_2024_2_B1B_G2/blob/main/Practica%204%20A./91.7anchodebanda2.png</t>
    </r>
    <r>
      <rPr>
        <rFont val="Arial"/>
        <color theme="1"/>
      </rPr>
      <t xml:space="preserve">
</t>
    </r>
    <r>
      <rPr>
        <rFont val="Arial"/>
        <color rgb="FF1155CC"/>
        <u/>
      </rPr>
      <t>https://github.com/Sebaskr6/GNURADIO_LABCOMUIS_2024_2_B1B_G2/blob/main/Practica%204%20A./91.7ancho%201.png</t>
    </r>
  </si>
  <si>
    <t>NO</t>
  </si>
  <si>
    <t>HJO93</t>
  </si>
  <si>
    <r>
      <rPr>
        <rFont val="Arial"/>
        <color rgb="FF000000"/>
      </rPr>
      <t>link de drive (github esta caido, no nos deja subir archivos):</t>
    </r>
    <r>
      <rPr>
        <rFont val="Arial"/>
        <color rgb="FF1155CC"/>
        <u/>
      </rPr>
      <t>https://drive.google.com/file/d/11c4X7b4eZw_wHsXodo9SjI122u6AtY04/view?usp=drive_link</t>
    </r>
  </si>
  <si>
    <t>INTERÉS PÚBLICO</t>
  </si>
  <si>
    <r>
      <rPr>
        <rFont val="Arial"/>
        <color rgb="FF1155CC"/>
        <u/>
      </rPr>
      <t xml:space="preserve">https://github.com/Sebaskr6/GNURADIO_LABCOMUIS_2024_2_B1B_G2/blob/main/Practica%204%20A./91.7pico1.png
https://github.com/Sebaskr6/GNURADIO_LABCOMUIS_2024_2_B1B_G2/blob/main/Practica%204%20A./91.7pico2.png
https://github.com/Sebaskr6/GNURADIO_LABCOMUIS_2024_2_B1B_G2/blob/main/Practica%204%20A./91.7pico3.png
https://github.com/Sebaskr6/GNURADIO_LABCOMUIS_2024_2_B1B_G2/blob/main/Practica%204%20A./91.7pico4.png
</t>
    </r>
    <r>
      <rPr>
        <rFont val="Arial"/>
        <color rgb="FF1155CC"/>
        <u/>
      </rPr>
      <t xml:space="preserve">https://github.com/Sebaskr6/GNURADIO_LABCOMUIS_2024_2_B1B_G2/blob/main/Practica%204%20A./91.7pico5.png
</t>
    </r>
    <r>
      <rPr>
        <rFont val="Arial"/>
        <color rgb="FF1155CC"/>
        <u/>
      </rPr>
      <t>https://github.com/Sebaskr6/GNURADIO_LABCOMUIS_2024_2_B1B_G2/blob/main/Practica%204%20A./91.7pico6.png</t>
    </r>
  </si>
  <si>
    <t>COLOMBIA ESTEREO</t>
  </si>
  <si>
    <t>92.9MHz</t>
  </si>
  <si>
    <r>
      <rPr>
        <rFont val="Arial"/>
        <color theme="1"/>
      </rPr>
      <t xml:space="preserve">Bw = 92.953Mhz-92.859Mhz = 94 khz (abrir celda)
</t>
    </r>
    <r>
      <rPr>
        <rFont val="Arial"/>
        <color rgb="FF1155CC"/>
        <u/>
      </rPr>
      <t>https://github.com/Sebaskr6/GNURADIO_LABCOMUIS_2024_2_B1B_G2/blob/main/Practica%204%20A./92.9bw1.png</t>
    </r>
    <r>
      <rPr>
        <rFont val="Arial"/>
        <color theme="1"/>
      </rPr>
      <t xml:space="preserve">
</t>
    </r>
    <r>
      <rPr>
        <rFont val="Arial"/>
        <color rgb="FF1155CC"/>
        <u/>
      </rPr>
      <t>https://github.com/Sebaskr6/GNURADIO_LABCOMUIS_2024_2_B1B_G2/blob/main/Practica%204%20A./92.9bw2.png</t>
    </r>
  </si>
  <si>
    <t>HJA87</t>
  </si>
  <si>
    <r>
      <rPr>
        <rFont val="Arial"/>
        <color rgb="FF000000"/>
      </rPr>
      <t xml:space="preserve">link de drive (github esta caido, no nos deja subir archivos): </t>
    </r>
    <r>
      <rPr>
        <rFont val="Arial"/>
        <color rgb="FF1155CC"/>
        <u/>
      </rPr>
      <t>https://drive.google.com/file/d/1GeUWPNg4ncIyyyNGVMUrePZGehAUV4z4/view?usp=drive_link</t>
    </r>
  </si>
  <si>
    <r>
      <rPr>
        <rFont val="Arial"/>
        <color rgb="FF1155CC"/>
        <u/>
      </rPr>
      <t xml:space="preserve">https://github.com/Sebaskr6/GNURADIO_LABCOMUIS_2024_2_B1B_G2/blob/main/Practica%204%20A./92.9P1.png
https://github.com/Sebaskr6/GNURADIO_LABCOMUIS_2024_2_B1B_G2/blob/main/Practica%204%20A./92.9P3.png
</t>
    </r>
    <r>
      <rPr>
        <rFont val="Arial"/>
        <color rgb="FF1155CC"/>
        <u/>
      </rPr>
      <t xml:space="preserve">https://github.com/Sebaskr6/GNURADIO_LABCOMUIS_2024_2_B1B_G2/blob/main/Practica%204%20A./92.9P4.png
https://github.com/Sebaskr6/GNURADIO_LABCOMUIS_2024_2_B1B_G2/blob/main/Practica%204%20A./92.9P5.png
</t>
    </r>
    <r>
      <rPr>
        <rFont val="Arial"/>
        <color rgb="FF1155CC"/>
        <u/>
      </rPr>
      <t>https://github.com/Sebaskr6/GNURADIO_LABCOMUIS_2024_2_B1B_G2/blob/main/Practica%204%20A./92.9P6.png</t>
    </r>
  </si>
  <si>
    <t>EMISORA COMUNITARIA LA BRUJULA - ÁREA DE SERVICIO No.1</t>
  </si>
  <si>
    <t>93.4MHz</t>
  </si>
  <si>
    <r>
      <rPr/>
      <t xml:space="preserve">Bw = 93.417Mhz-93.366Mhz = 51 khz  (abrir celda)
</t>
    </r>
    <r>
      <rPr>
        <color rgb="FF1155CC"/>
        <u/>
      </rPr>
      <t>https://github.com/Sebaskr6/GNURADIO_LABCOMUIS_2024_2_B1B_G2/blob/main/Practica%204%20A./93.4BW1.png</t>
    </r>
    <r>
      <rPr/>
      <t xml:space="preserve">
</t>
    </r>
    <r>
      <rPr>
        <color rgb="FF1155CC"/>
        <u/>
      </rPr>
      <t>https://github.com/Sebaskr6/GNURADIO_LABCOMUIS_2024_2_B1B_G2/blob/main/Practica%204%20A./93.4BW2.png</t>
    </r>
  </si>
  <si>
    <t>HJU94</t>
  </si>
  <si>
    <r>
      <rPr>
        <rFont val="Arial"/>
        <color rgb="FF000000"/>
      </rPr>
      <t xml:space="preserve">link de drive (github esta caido, no nos deja subir archivos):  </t>
    </r>
    <r>
      <rPr>
        <rFont val="Arial"/>
        <color rgb="FF1155CC"/>
        <u/>
      </rPr>
      <t>https://drive.google.com/file/d/1WaXdtvPRrckfr79xGO649YWu69NfDKKj/view?usp=drive_link</t>
    </r>
  </si>
  <si>
    <t>COMUNITARIA</t>
  </si>
  <si>
    <t>https://github.com/Sebaskr6/GNURADIO_LABCOMUIS_2024_2_B1B_G2/blob/main/Practica%204%20A./93.4P1.png
https://github.com/Sebaskr6/GNURADIO_LABCOMUIS_2024_2_B1B_G2/blob/main/Practica%204%20A./93.4P2.png
https://github.com/Sebaskr6/GNURADIO_LABCOMUIS_2024_2_B1B_G2/blob/main/Practica%204%20A./93.4P3.png
https://github.com/Sebaskr6/GNURADIO_LABCOMUIS_2024_2_B1B_G2/blob/main/Practica%204%20A./93.4P5.png</t>
  </si>
  <si>
    <t>TROPICANA</t>
  </si>
  <si>
    <t>95.7MHz</t>
  </si>
  <si>
    <r>
      <rPr>
        <rFont val="Arial"/>
        <color rgb="FF000000"/>
      </rPr>
      <t xml:space="preserve">Bw = 95.745Mhz-95.640Mhz = 105 khz (abrir celda) 
</t>
    </r>
    <r>
      <rPr>
        <rFont val="Arial"/>
        <color rgb="FF1155CC"/>
        <u/>
      </rPr>
      <t>https://github.com/Sebaskr6/GNURADIO_LABCOMUIS_2024_2_B1B_G2/blob/main/Practica%204%20A./95.7BW1.png
https://github.com/Sebaskr6/GNURADIO_LABCOMUIS_2024_2_B1B_G2/blob/main/Practica%204%20A./95.7BW2.png</t>
    </r>
  </si>
  <si>
    <t>HJNH</t>
  </si>
  <si>
    <r>
      <rPr>
        <rFont val="Arial"/>
        <color rgb="FF000000"/>
      </rPr>
      <t xml:space="preserve">link de drive (github esta caido, no nos deja subir archivos):  </t>
    </r>
    <r>
      <rPr>
        <rFont val="Arial"/>
        <color rgb="FF1155CC"/>
        <u/>
      </rPr>
      <t>https://drive.google.com/file/d/1CDs8TyuwjIK-s61Pr2Kh09mjy-s9Sj0L/view?usp=drive_link</t>
    </r>
  </si>
  <si>
    <r>
      <rPr>
        <rFont val="Arial"/>
        <color rgb="FF1155CC"/>
        <u/>
      </rPr>
      <t>https://github.com/Sebaskr6/GNURADIO_LABCOMUIS_2024_2_B1B_G2/blob/main/Practica%204%20A./95.7P1.png</t>
    </r>
    <r>
      <rPr>
        <rFont val="Arial"/>
      </rPr>
      <t xml:space="preserve"> 
</t>
    </r>
    <r>
      <rPr>
        <rFont val="Arial"/>
        <color rgb="FF1155CC"/>
        <u/>
      </rPr>
      <t xml:space="preserve">https://github.com/Sebaskr6/GNURADIO_LABCOMUIS_2024_2_B1B_G2/blob/main/Practica%204%20A./95.7P2.png
https://github.com/Sebaskr6/GNURADIO_LABCOMUIS_2024_2_B1B_G2/blob/main/Practica%204%20A./95.7P3.png
https://github.com/Sebaskr6/GNURADIO_LABCOMUIS_2024_2_B1B_G2/blob/main/Practica%204%20A./95.7P4.png
https://github.com/Sebaskr6/GNURADIO_LABCOMUIS_2024_2_B1B_G2/blob/main/Practica%204%20A./95.7P5.png
https://github.com/Sebaskr6/GNURADIO_LABCOMUIS_2024_2_B1B_G2/blob/main/Practica%204%20A./95.7P6.png
https://github.com/Sebaskr6/GNURADIO_LABCOMUIS_2024_2_B1B_G2/blob/main/Practica%204%20A./95.7P7.png
https://github.com/Sebaskr6/GNURADIO_LABCOMUIS_2024_2_B1B_G2/blob/main/Practica%204%20A./95.7P8.png
https://github.com/Sebaskr6/GNURADIO_LABCOMUIS_2024_2_B1B_G2/blob/main/Practica%204%20A./95.7P9.png
</t>
    </r>
    <r>
      <rPr>
        <rFont val="Arial"/>
      </rPr>
      <t xml:space="preserve">https://github.com/Sebaskr6/GNURADIO_LABCOMUIS_2024_2_B1B_G2/blob/main/Practica%204%20A./95.7P10.png
</t>
    </r>
    <r>
      <rPr>
        <rFont val="Arial"/>
        <color rgb="FF1155CC"/>
        <u/>
      </rPr>
      <t>https://github.com/Sebaskr6/GNURADIO_LABCOMUIS_2024_2_B1B_G2/blob/main/Practica%204%20A./95.7P11.png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</si>
</sst>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mbria"/>
    </font>
    <font>
      <color theme="1"/>
      <name val="Arial"/>
    </font>
    <font>
      <u/>
      <color theme="1"/>
      <name val="Arial"/>
    </font>
    <font>
      <u/>
      <color rgb="FF0000FF"/>
      <name val="Arial"/>
    </font>
    <font>
      <u/>
      <color rgb="FF1155CC"/>
      <name val="Arial"/>
    </font>
    <font>
      <u/>
      <color rgb="FF0000FF"/>
    </font>
    <font>
      <u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0" fontId="2" numFmtId="11" xfId="0" applyAlignment="1" applyBorder="1" applyFont="1" applyNumberFormat="1">
      <alignment horizontal="center" shrinkToFit="0" vertical="center" wrapText="1"/>
    </xf>
    <xf borderId="1" fillId="0" fontId="2" numFmtId="11" xfId="0" applyAlignment="1" applyBorder="1" applyFont="1" applyNumberFormat="1">
      <alignment horizontal="center" readingOrder="0" shrinkToFit="0" vertical="center" wrapText="1"/>
    </xf>
    <xf borderId="1" fillId="0" fontId="3" numFmtId="11" xfId="0" applyAlignment="1" applyBorder="1" applyFont="1" applyNumberFormat="1">
      <alignment horizontal="center" shrinkToFit="0" vertical="center" wrapText="1"/>
    </xf>
    <xf borderId="1" fillId="0" fontId="3" numFmtId="11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1" fillId="0" fontId="3" numFmtId="11" xfId="0" applyAlignment="1" applyBorder="1" applyFont="1" applyNumberFormat="1">
      <alignment readingOrder="0" shrinkToFit="0" wrapText="0"/>
    </xf>
    <xf borderId="1" fillId="0" fontId="4" numFmtId="11" xfId="0" applyAlignment="1" applyBorder="1" applyFont="1" applyNumberFormat="1">
      <alignment readingOrder="0" shrinkToFit="0" wrapText="0"/>
    </xf>
    <xf borderId="1" fillId="0" fontId="5" numFmtId="11" xfId="0" applyAlignment="1" applyBorder="1" applyFont="1" applyNumberFormat="1">
      <alignment readingOrder="0" shrinkToFit="0" wrapText="0"/>
    </xf>
    <xf borderId="1" fillId="0" fontId="3" numFmtId="11" xfId="0" applyAlignment="1" applyBorder="1" applyFont="1" applyNumberFormat="1">
      <alignment shrinkToFit="0" wrapText="0"/>
    </xf>
    <xf borderId="0" fillId="0" fontId="1" numFmtId="11" xfId="0" applyAlignment="1" applyFont="1" applyNumberFormat="1">
      <alignment readingOrder="0" shrinkToFit="0" wrapText="0"/>
    </xf>
    <xf borderId="1" fillId="0" fontId="6" numFmtId="11" xfId="0" applyAlignment="1" applyBorder="1" applyFont="1" applyNumberFormat="1">
      <alignment readingOrder="0" shrinkToFit="0" wrapText="0"/>
    </xf>
    <xf borderId="0" fillId="0" fontId="7" numFmtId="11" xfId="0" applyAlignment="1" applyFont="1" applyNumberFormat="1">
      <alignment readingOrder="0"/>
    </xf>
    <xf borderId="1" fillId="0" fontId="1" numFmtId="11" xfId="0" applyAlignment="1" applyBorder="1" applyFont="1" applyNumberFormat="1">
      <alignment readingOrder="0"/>
    </xf>
    <xf borderId="0" fillId="2" fontId="8" numFmtId="11" xfId="0" applyAlignment="1" applyFill="1" applyFont="1" applyNumberFormat="1">
      <alignment horizontal="left" readingOrder="0"/>
    </xf>
    <xf borderId="0" fillId="0" fontId="1" numFmtId="11" xfId="0" applyAlignment="1" applyFont="1" applyNumberFormat="1">
      <alignment readingOrder="0"/>
    </xf>
    <xf borderId="1" fillId="0" fontId="3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1057275</xdr:colOff>
      <xdr:row>0</xdr:row>
      <xdr:rowOff>466725</xdr:rowOff>
    </xdr:from>
    <xdr:ext cx="9439275" cy="28098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WaXdtvPRrckfr79xGO649YWu69NfDKKj/view?usp=drive_link" TargetMode="External"/><Relationship Id="rId10" Type="http://schemas.openxmlformats.org/officeDocument/2006/relationships/hyperlink" Target="https://github.com/Sebaskr6/GNURADIO_LABCOMUIS_2024_2_B1B_G2/blob/main/Practica%204%20A./93.4BW1.png" TargetMode="External"/><Relationship Id="rId13" Type="http://schemas.openxmlformats.org/officeDocument/2006/relationships/hyperlink" Target="https://github.com/Sebaskr6/GNURADIO_LABCOMUIS_2024_2_B1B_G2/blob/main/Practica%204%20A./95.7BW1.png" TargetMode="External"/><Relationship Id="rId12" Type="http://schemas.openxmlformats.org/officeDocument/2006/relationships/hyperlink" Target="https://github.com/Sebaskr6/GNURADIO_LABCOMUIS_2024_2_B1B_G2/blob/main/Practica%204%20A./93.4P1.png" TargetMode="External"/><Relationship Id="rId1" Type="http://schemas.openxmlformats.org/officeDocument/2006/relationships/hyperlink" Target="https://github.com/Sebaskr6/GNURADIO_LABCOMUIS_2024_2_B1B_G2/blob/main/Practica%204%20A./ancho%20debanda1.png" TargetMode="External"/><Relationship Id="rId2" Type="http://schemas.openxmlformats.org/officeDocument/2006/relationships/hyperlink" Target="https://drive.google.com/file/d/1JMF1KgRLaw2wSwlX6oxTnS6Xz6yDqJI5/view?usp=drive_link" TargetMode="External"/><Relationship Id="rId3" Type="http://schemas.openxmlformats.org/officeDocument/2006/relationships/hyperlink" Target="https://github.com/Sebaskr6/GNURADIO_LABCOMUIS_2024_2_B1B_G2/blob/main/Practica%204%20A./pico2.png" TargetMode="External"/><Relationship Id="rId4" Type="http://schemas.openxmlformats.org/officeDocument/2006/relationships/hyperlink" Target="https://github.com/Sebaskr6/GNURADIO_LABCOMUIS_2024_2_B1B_G2/blob/main/Practica%204%20A./91.7anchodebanda2.png" TargetMode="External"/><Relationship Id="rId9" Type="http://schemas.openxmlformats.org/officeDocument/2006/relationships/hyperlink" Target="https://github.com/Sebaskr6/GNURADIO_LABCOMUIS_2024_2_B1B_G2/blob/main/Practica%204%20A./92.9P1.png" TargetMode="External"/><Relationship Id="rId15" Type="http://schemas.openxmlformats.org/officeDocument/2006/relationships/hyperlink" Target="https://github.com/Sebaskr6/GNURADIO_LABCOMUIS_2024_2_B1B_G2/blob/main/Practica%204%20A./95.7P1.png" TargetMode="External"/><Relationship Id="rId14" Type="http://schemas.openxmlformats.org/officeDocument/2006/relationships/hyperlink" Target="https://drive.google.com/file/d/1CDs8TyuwjIK-s61Pr2Kh09mjy-s9Sj0L/view?usp=drive_link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drive.google.com/file/d/11c4X7b4eZw_wHsXodo9SjI122u6AtY04/view?usp=drive_link" TargetMode="External"/><Relationship Id="rId6" Type="http://schemas.openxmlformats.org/officeDocument/2006/relationships/hyperlink" Target="https://github.com/Sebaskr6/GNURADIO_LABCOMUIS_2024_2_B1B_G2/blob/main/Practica%204%20A./91.7pico1.png" TargetMode="External"/><Relationship Id="rId7" Type="http://schemas.openxmlformats.org/officeDocument/2006/relationships/hyperlink" Target="https://github.com/Sebaskr6/GNURADIO_LABCOMUIS_2024_2_B1B_G2/blob/main/Practica%204%20A./92.9bw1.png" TargetMode="External"/><Relationship Id="rId8" Type="http://schemas.openxmlformats.org/officeDocument/2006/relationships/hyperlink" Target="https://drive.google.com/file/d/1GeUWPNg4ncIyyyNGVMUrePZGehAUV4z4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54.88"/>
    <col customWidth="1" min="4" max="4" width="17.5"/>
    <col customWidth="1" min="5" max="6" width="12.63"/>
    <col customWidth="1" min="8" max="8" width="18.25"/>
    <col customWidth="1" min="9" max="9" width="52.5"/>
    <col customWidth="1" min="10" max="10" width="17.0"/>
  </cols>
  <sheetData>
    <row r="1" ht="312.0" customHeight="1">
      <c r="A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2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4" t="s">
        <v>9</v>
      </c>
      <c r="K2" s="5" t="s">
        <v>10</v>
      </c>
      <c r="L2" s="4" t="s">
        <v>11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ht="78.0" customHeight="1">
      <c r="A3" s="8" t="s">
        <v>12</v>
      </c>
      <c r="B3" s="8" t="s">
        <v>13</v>
      </c>
      <c r="C3" s="9" t="s">
        <v>14</v>
      </c>
      <c r="D3" s="8" t="s">
        <v>15</v>
      </c>
      <c r="E3" s="8" t="s">
        <v>15</v>
      </c>
      <c r="F3" s="8" t="s">
        <v>15</v>
      </c>
      <c r="G3" s="8" t="s">
        <v>15</v>
      </c>
      <c r="H3" s="8" t="s">
        <v>16</v>
      </c>
      <c r="I3" s="10" t="s">
        <v>17</v>
      </c>
      <c r="J3" s="8" t="s">
        <v>18</v>
      </c>
      <c r="K3" s="10" t="s">
        <v>19</v>
      </c>
      <c r="L3" s="11">
        <f>(0.0000422+2*0.00000229)*2*(1/1000)
</f>
        <v>0.00000009356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24.0" customHeight="1">
      <c r="A4" s="8" t="s">
        <v>20</v>
      </c>
      <c r="B4" s="8" t="s">
        <v>21</v>
      </c>
      <c r="C4" s="9" t="s">
        <v>22</v>
      </c>
      <c r="D4" s="8" t="s">
        <v>15</v>
      </c>
      <c r="E4" s="8" t="s">
        <v>15</v>
      </c>
      <c r="F4" s="8" t="s">
        <v>15</v>
      </c>
      <c r="G4" s="8" t="s">
        <v>23</v>
      </c>
      <c r="H4" s="12" t="s">
        <v>24</v>
      </c>
      <c r="I4" s="10" t="s">
        <v>25</v>
      </c>
      <c r="J4" s="8" t="s">
        <v>26</v>
      </c>
      <c r="K4" s="13" t="s">
        <v>27</v>
      </c>
      <c r="L4" s="11">
        <f>(0.00000137+2*0.000004276+2*0.00000122+2*0.000000325+2*0.000000573+2*0.0000000769)*2*(1/1000)
</f>
        <v>0.0000000286236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24.0" customHeight="1">
      <c r="A5" s="8" t="s">
        <v>28</v>
      </c>
      <c r="B5" s="8" t="s">
        <v>29</v>
      </c>
      <c r="C5" s="9" t="s">
        <v>30</v>
      </c>
      <c r="D5" s="8" t="s">
        <v>15</v>
      </c>
      <c r="E5" s="8" t="s">
        <v>15</v>
      </c>
      <c r="F5" s="8" t="s">
        <v>23</v>
      </c>
      <c r="G5" s="8" t="s">
        <v>15</v>
      </c>
      <c r="H5" s="8" t="s">
        <v>31</v>
      </c>
      <c r="I5" s="10" t="s">
        <v>32</v>
      </c>
      <c r="J5" s="8" t="s">
        <v>26</v>
      </c>
      <c r="K5" s="13" t="s">
        <v>33</v>
      </c>
      <c r="L5" s="11">
        <f>(2*0.00000187+4*0.000000163+2*0.0000000927+2*0.000000209+2*0.000000148)*2*(1/1000)</f>
        <v>0.0000000105828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24.0" customHeight="1">
      <c r="A6" s="8" t="s">
        <v>34</v>
      </c>
      <c r="B6" s="8" t="s">
        <v>35</v>
      </c>
      <c r="C6" s="14" t="s">
        <v>36</v>
      </c>
      <c r="D6" s="8" t="s">
        <v>15</v>
      </c>
      <c r="E6" s="8" t="s">
        <v>15</v>
      </c>
      <c r="F6" s="8" t="s">
        <v>15</v>
      </c>
      <c r="G6" s="8" t="s">
        <v>23</v>
      </c>
      <c r="H6" s="8" t="s">
        <v>37</v>
      </c>
      <c r="I6" s="10" t="s">
        <v>38</v>
      </c>
      <c r="J6" s="15" t="s">
        <v>39</v>
      </c>
      <c r="K6" s="13" t="s">
        <v>40</v>
      </c>
      <c r="L6" s="11">
        <f>(0.00000044+2*0.000000132+2*0.0000000564+2*0.0000000231)*2*(1/1000)</f>
        <v>0.000000001726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24.0" customHeight="1">
      <c r="A7" s="8" t="s">
        <v>41</v>
      </c>
      <c r="B7" s="8" t="s">
        <v>42</v>
      </c>
      <c r="C7" s="16" t="s">
        <v>43</v>
      </c>
      <c r="D7" s="8" t="s">
        <v>15</v>
      </c>
      <c r="E7" s="8" t="s">
        <v>15</v>
      </c>
      <c r="F7" s="8" t="s">
        <v>15</v>
      </c>
      <c r="G7" s="8" t="s">
        <v>15</v>
      </c>
      <c r="H7" s="8" t="s">
        <v>44</v>
      </c>
      <c r="I7" s="10" t="s">
        <v>45</v>
      </c>
      <c r="J7" s="17" t="s">
        <v>18</v>
      </c>
      <c r="K7" s="10" t="s">
        <v>46</v>
      </c>
      <c r="L7" s="11">
        <f>(4*0.00000344+2*0.00000721+2*0.00000141+2*0.00000578+2*0.0000033+2*0.00000631+2*0.0000006+2*0.000000982+2*0.000000146+2*0.000000164)*2*(1/1000)</f>
        <v>0.000000131128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15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5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5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5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5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5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5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5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5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5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5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5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A1:I1"/>
  </mergeCells>
  <hyperlinks>
    <hyperlink r:id="rId1" ref="C3"/>
    <hyperlink r:id="rId2" ref="I3"/>
    <hyperlink r:id="rId3" ref="K3"/>
    <hyperlink r:id="rId4" ref="C4"/>
    <hyperlink r:id="rId5" ref="I4"/>
    <hyperlink r:id="rId6" ref="K4"/>
    <hyperlink r:id="rId7" ref="C5"/>
    <hyperlink r:id="rId8" ref="I5"/>
    <hyperlink r:id="rId9" ref="K5"/>
    <hyperlink r:id="rId10" ref="C6"/>
    <hyperlink r:id="rId11" ref="I6"/>
    <hyperlink r:id="rId12" ref="K6"/>
    <hyperlink r:id="rId13" ref="C7"/>
    <hyperlink r:id="rId14" ref="I7"/>
    <hyperlink r:id="rId15" ref="K7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6"/>
</worksheet>
</file>