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SEBASTIAN DOC-INFO\POWER BI\semana 2\PC1\"/>
    </mc:Choice>
  </mc:AlternateContent>
  <xr:revisionPtr revIDLastSave="0" documentId="13_ncr:1_{745DDB5D-D6F6-4DBB-A6B6-AA16A717DBA5}" xr6:coauthVersionLast="36" xr6:coauthVersionMax="47" xr10:uidLastSave="{00000000-0000-0000-0000-000000000000}"/>
  <bookViews>
    <workbookView xWindow="0" yWindow="0" windowWidth="24000" windowHeight="7125" activeTab="8" xr2:uid="{0E08A146-CE8B-4EB1-BAD3-7BE5212475E1}"/>
  </bookViews>
  <sheets>
    <sheet name="TSI" sheetId="1" r:id="rId1"/>
    <sheet name="TMI" sheetId="2" r:id="rId2"/>
    <sheet name="TLAR" sheetId="3" r:id="rId3"/>
    <sheet name="TRAM" sheetId="4" r:id="rId4"/>
    <sheet name="TSM" sheetId="5" r:id="rId5"/>
    <sheet name="PPJP" sheetId="6" r:id="rId6"/>
    <sheet name="PPSAL" sheetId="7" r:id="rId7"/>
    <sheet name="PPLAR" sheetId="8" r:id="rId8"/>
    <sheet name="Resultado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O31" i="8" l="1"/>
  <c r="N31" i="8"/>
  <c r="M31" i="8"/>
  <c r="L31" i="8"/>
  <c r="K31" i="8"/>
  <c r="J31" i="8"/>
  <c r="I31" i="8"/>
  <c r="H31" i="8"/>
  <c r="G31" i="8"/>
  <c r="F31" i="8"/>
  <c r="E31" i="8"/>
  <c r="D31" i="8"/>
  <c r="Q29" i="8"/>
  <c r="Q28" i="8"/>
  <c r="Q27" i="8"/>
  <c r="Q26" i="8"/>
  <c r="O25" i="8"/>
  <c r="N25" i="8"/>
  <c r="M25" i="8"/>
  <c r="L25" i="8"/>
  <c r="K25" i="8"/>
  <c r="J25" i="8"/>
  <c r="I25" i="8"/>
  <c r="H25" i="8"/>
  <c r="G25" i="8"/>
  <c r="F25" i="8"/>
  <c r="E25" i="8"/>
  <c r="D25" i="8"/>
  <c r="Q25" i="8" s="1"/>
  <c r="Q23" i="8"/>
  <c r="Q22" i="8"/>
  <c r="O21" i="8"/>
  <c r="N21" i="8"/>
  <c r="M21" i="8"/>
  <c r="L21" i="8"/>
  <c r="K21" i="8"/>
  <c r="J21" i="8"/>
  <c r="I21" i="8"/>
  <c r="H21" i="8"/>
  <c r="G21" i="8"/>
  <c r="F21" i="8"/>
  <c r="E21" i="8"/>
  <c r="D21" i="8"/>
  <c r="O20" i="8"/>
  <c r="N20" i="8"/>
  <c r="M20" i="8"/>
  <c r="L20" i="8"/>
  <c r="K20" i="8"/>
  <c r="J20" i="8"/>
  <c r="I20" i="8"/>
  <c r="H20" i="8"/>
  <c r="G20" i="8"/>
  <c r="F20" i="8"/>
  <c r="E20" i="8"/>
  <c r="D20" i="8"/>
  <c r="Q17" i="8"/>
  <c r="Q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1" i="8"/>
  <c r="N11" i="8"/>
  <c r="M11" i="8"/>
  <c r="L11" i="8"/>
  <c r="K11" i="8"/>
  <c r="J11" i="8"/>
  <c r="I11" i="8"/>
  <c r="H11" i="8"/>
  <c r="G11" i="8"/>
  <c r="F11" i="8"/>
  <c r="E11" i="8"/>
  <c r="D11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O8" i="8"/>
  <c r="N8" i="8"/>
  <c r="M8" i="8"/>
  <c r="L8" i="8"/>
  <c r="K8" i="8"/>
  <c r="J8" i="8"/>
  <c r="I8" i="8"/>
  <c r="H8" i="8"/>
  <c r="G8" i="8"/>
  <c r="F8" i="8"/>
  <c r="E8" i="8"/>
  <c r="D8" i="8"/>
  <c r="O31" i="7"/>
  <c r="N31" i="7"/>
  <c r="M31" i="7"/>
  <c r="L31" i="7"/>
  <c r="K31" i="7"/>
  <c r="J31" i="7"/>
  <c r="I31" i="7"/>
  <c r="H31" i="7"/>
  <c r="G31" i="7"/>
  <c r="F31" i="7"/>
  <c r="E31" i="7"/>
  <c r="D31" i="7"/>
  <c r="Q29" i="7"/>
  <c r="Q28" i="7"/>
  <c r="Q27" i="7"/>
  <c r="Q26" i="7"/>
  <c r="O25" i="7"/>
  <c r="N25" i="7"/>
  <c r="M25" i="7"/>
  <c r="L25" i="7"/>
  <c r="K25" i="7"/>
  <c r="J25" i="7"/>
  <c r="I25" i="7"/>
  <c r="H25" i="7"/>
  <c r="G25" i="7"/>
  <c r="F25" i="7"/>
  <c r="E25" i="7"/>
  <c r="D25" i="7"/>
  <c r="Q25" i="7" s="1"/>
  <c r="Q23" i="7"/>
  <c r="Q22" i="7"/>
  <c r="O21" i="7"/>
  <c r="N21" i="7"/>
  <c r="M21" i="7"/>
  <c r="L21" i="7"/>
  <c r="K21" i="7"/>
  <c r="J21" i="7"/>
  <c r="I21" i="7"/>
  <c r="H21" i="7"/>
  <c r="G21" i="7"/>
  <c r="F21" i="7"/>
  <c r="E21" i="7"/>
  <c r="D21" i="7"/>
  <c r="O20" i="7"/>
  <c r="N20" i="7"/>
  <c r="M20" i="7"/>
  <c r="L20" i="7"/>
  <c r="K20" i="7"/>
  <c r="J20" i="7"/>
  <c r="I20" i="7"/>
  <c r="H20" i="7"/>
  <c r="G20" i="7"/>
  <c r="F20" i="7"/>
  <c r="E20" i="7"/>
  <c r="D20" i="7"/>
  <c r="Q17" i="7"/>
  <c r="Q16" i="7"/>
  <c r="O15" i="7"/>
  <c r="N15" i="7"/>
  <c r="M15" i="7"/>
  <c r="L15" i="7"/>
  <c r="K15" i="7"/>
  <c r="J15" i="7"/>
  <c r="I15" i="7"/>
  <c r="H15" i="7"/>
  <c r="G15" i="7"/>
  <c r="F15" i="7"/>
  <c r="E15" i="7"/>
  <c r="D15" i="7"/>
  <c r="O14" i="7"/>
  <c r="N14" i="7"/>
  <c r="M14" i="7"/>
  <c r="L14" i="7"/>
  <c r="K14" i="7"/>
  <c r="J14" i="7"/>
  <c r="I14" i="7"/>
  <c r="H14" i="7"/>
  <c r="G14" i="7"/>
  <c r="F14" i="7"/>
  <c r="E14" i="7"/>
  <c r="D14" i="7"/>
  <c r="O11" i="7"/>
  <c r="N11" i="7"/>
  <c r="M11" i="7"/>
  <c r="L11" i="7"/>
  <c r="K11" i="7"/>
  <c r="J11" i="7"/>
  <c r="I11" i="7"/>
  <c r="H11" i="7"/>
  <c r="G11" i="7"/>
  <c r="F11" i="7"/>
  <c r="E11" i="7"/>
  <c r="D11" i="7"/>
  <c r="O10" i="7"/>
  <c r="N10" i="7"/>
  <c r="M10" i="7"/>
  <c r="L10" i="7"/>
  <c r="K10" i="7"/>
  <c r="J10" i="7"/>
  <c r="I10" i="7"/>
  <c r="H10" i="7"/>
  <c r="G10" i="7"/>
  <c r="F10" i="7"/>
  <c r="E10" i="7"/>
  <c r="D10" i="7"/>
  <c r="O9" i="7"/>
  <c r="N9" i="7"/>
  <c r="M9" i="7"/>
  <c r="L9" i="7"/>
  <c r="K9" i="7"/>
  <c r="J9" i="7"/>
  <c r="I9" i="7"/>
  <c r="H9" i="7"/>
  <c r="G9" i="7"/>
  <c r="F9" i="7"/>
  <c r="E9" i="7"/>
  <c r="D9" i="7"/>
  <c r="O8" i="7"/>
  <c r="N8" i="7"/>
  <c r="M8" i="7"/>
  <c r="L8" i="7"/>
  <c r="K8" i="7"/>
  <c r="J8" i="7"/>
  <c r="I8" i="7"/>
  <c r="H8" i="7"/>
  <c r="G8" i="7"/>
  <c r="F8" i="7"/>
  <c r="E8" i="7"/>
  <c r="D8" i="7"/>
  <c r="O31" i="6"/>
  <c r="N31" i="6"/>
  <c r="M31" i="6"/>
  <c r="L31" i="6"/>
  <c r="K31" i="6"/>
  <c r="J31" i="6"/>
  <c r="I31" i="6"/>
  <c r="H31" i="6"/>
  <c r="G31" i="6"/>
  <c r="F31" i="6"/>
  <c r="E31" i="6"/>
  <c r="D31" i="6"/>
  <c r="Q29" i="6"/>
  <c r="Q28" i="6"/>
  <c r="Q27" i="6"/>
  <c r="Q26" i="6"/>
  <c r="O25" i="6"/>
  <c r="N25" i="6"/>
  <c r="M25" i="6"/>
  <c r="L25" i="6"/>
  <c r="K25" i="6"/>
  <c r="J25" i="6"/>
  <c r="I25" i="6"/>
  <c r="H25" i="6"/>
  <c r="G25" i="6"/>
  <c r="F25" i="6"/>
  <c r="E25" i="6"/>
  <c r="D25" i="6"/>
  <c r="Q25" i="6" s="1"/>
  <c r="Q23" i="6"/>
  <c r="Q22" i="6"/>
  <c r="O21" i="6"/>
  <c r="N21" i="6"/>
  <c r="M21" i="6"/>
  <c r="L21" i="6"/>
  <c r="K21" i="6"/>
  <c r="J21" i="6"/>
  <c r="I21" i="6"/>
  <c r="H21" i="6"/>
  <c r="G21" i="6"/>
  <c r="F21" i="6"/>
  <c r="E21" i="6"/>
  <c r="D21" i="6"/>
  <c r="O20" i="6"/>
  <c r="N20" i="6"/>
  <c r="M20" i="6"/>
  <c r="L20" i="6"/>
  <c r="K20" i="6"/>
  <c r="J20" i="6"/>
  <c r="I20" i="6"/>
  <c r="H20" i="6"/>
  <c r="G20" i="6"/>
  <c r="F20" i="6"/>
  <c r="E20" i="6"/>
  <c r="D20" i="6"/>
  <c r="Q17" i="6"/>
  <c r="Q16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31" i="5"/>
  <c r="N31" i="5"/>
  <c r="M31" i="5"/>
  <c r="L31" i="5"/>
  <c r="K31" i="5"/>
  <c r="J31" i="5"/>
  <c r="I31" i="5"/>
  <c r="H31" i="5"/>
  <c r="G31" i="5"/>
  <c r="F31" i="5"/>
  <c r="E31" i="5"/>
  <c r="D31" i="5"/>
  <c r="Q29" i="5"/>
  <c r="Q28" i="5"/>
  <c r="Q27" i="5"/>
  <c r="Q26" i="5"/>
  <c r="O25" i="5"/>
  <c r="N25" i="5"/>
  <c r="M25" i="5"/>
  <c r="L25" i="5"/>
  <c r="K25" i="5"/>
  <c r="J25" i="5"/>
  <c r="I25" i="5"/>
  <c r="H25" i="5"/>
  <c r="G25" i="5"/>
  <c r="F25" i="5"/>
  <c r="E25" i="5"/>
  <c r="D25" i="5"/>
  <c r="Q25" i="5" s="1"/>
  <c r="Q23" i="5"/>
  <c r="Q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E20" i="5"/>
  <c r="D20" i="5"/>
  <c r="Q17" i="5"/>
  <c r="Q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31" i="4"/>
  <c r="N31" i="4"/>
  <c r="M31" i="4"/>
  <c r="L31" i="4"/>
  <c r="K31" i="4"/>
  <c r="J31" i="4"/>
  <c r="I31" i="4"/>
  <c r="H31" i="4"/>
  <c r="G31" i="4"/>
  <c r="F31" i="4"/>
  <c r="E31" i="4"/>
  <c r="D31" i="4"/>
  <c r="Q29" i="4"/>
  <c r="Q28" i="4"/>
  <c r="Q27" i="4"/>
  <c r="Q26" i="4"/>
  <c r="O25" i="4"/>
  <c r="N25" i="4"/>
  <c r="M25" i="4"/>
  <c r="L25" i="4"/>
  <c r="K25" i="4"/>
  <c r="J25" i="4"/>
  <c r="I25" i="4"/>
  <c r="H25" i="4"/>
  <c r="G25" i="4"/>
  <c r="F25" i="4"/>
  <c r="E25" i="4"/>
  <c r="D25" i="4"/>
  <c r="Q25" i="4" s="1"/>
  <c r="Q23" i="4"/>
  <c r="Q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Q17" i="4"/>
  <c r="Q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31" i="3"/>
  <c r="N31" i="3"/>
  <c r="M31" i="3"/>
  <c r="L31" i="3"/>
  <c r="K31" i="3"/>
  <c r="J31" i="3"/>
  <c r="I31" i="3"/>
  <c r="H31" i="3"/>
  <c r="G31" i="3"/>
  <c r="F31" i="3"/>
  <c r="E31" i="3"/>
  <c r="D31" i="3"/>
  <c r="Q29" i="3"/>
  <c r="Q28" i="3"/>
  <c r="Q27" i="3"/>
  <c r="Q26" i="3"/>
  <c r="O25" i="3"/>
  <c r="N25" i="3"/>
  <c r="M25" i="3"/>
  <c r="L25" i="3"/>
  <c r="K25" i="3"/>
  <c r="J25" i="3"/>
  <c r="I25" i="3"/>
  <c r="H25" i="3"/>
  <c r="G25" i="3"/>
  <c r="F25" i="3"/>
  <c r="E25" i="3"/>
  <c r="D25" i="3"/>
  <c r="Q25" i="3" s="1"/>
  <c r="Q23" i="3"/>
  <c r="Q22" i="3"/>
  <c r="O21" i="3"/>
  <c r="N21" i="3"/>
  <c r="M21" i="3"/>
  <c r="L21" i="3"/>
  <c r="K21" i="3"/>
  <c r="J21" i="3"/>
  <c r="I21" i="3"/>
  <c r="H21" i="3"/>
  <c r="G21" i="3"/>
  <c r="F21" i="3"/>
  <c r="E21" i="3"/>
  <c r="D21" i="3"/>
  <c r="O20" i="3"/>
  <c r="N20" i="3"/>
  <c r="M20" i="3"/>
  <c r="L20" i="3"/>
  <c r="K20" i="3"/>
  <c r="J20" i="3"/>
  <c r="I20" i="3"/>
  <c r="H20" i="3"/>
  <c r="G20" i="3"/>
  <c r="F20" i="3"/>
  <c r="E20" i="3"/>
  <c r="D20" i="3"/>
  <c r="Q17" i="3"/>
  <c r="Q16" i="3"/>
  <c r="O15" i="3"/>
  <c r="N15" i="3"/>
  <c r="M15" i="3"/>
  <c r="L15" i="3"/>
  <c r="K15" i="3"/>
  <c r="J15" i="3"/>
  <c r="I15" i="3"/>
  <c r="H15" i="3"/>
  <c r="G15" i="3"/>
  <c r="F15" i="3"/>
  <c r="E15" i="3"/>
  <c r="D15" i="3"/>
  <c r="O14" i="3"/>
  <c r="N14" i="3"/>
  <c r="M14" i="3"/>
  <c r="L14" i="3"/>
  <c r="K14" i="3"/>
  <c r="J14" i="3"/>
  <c r="I14" i="3"/>
  <c r="H14" i="3"/>
  <c r="G14" i="3"/>
  <c r="F14" i="3"/>
  <c r="E14" i="3"/>
  <c r="D14" i="3"/>
  <c r="O11" i="3"/>
  <c r="N11" i="3"/>
  <c r="M11" i="3"/>
  <c r="L11" i="3"/>
  <c r="K11" i="3"/>
  <c r="J11" i="3"/>
  <c r="I11" i="3"/>
  <c r="H11" i="3"/>
  <c r="G11" i="3"/>
  <c r="F11" i="3"/>
  <c r="E11" i="3"/>
  <c r="D11" i="3"/>
  <c r="O10" i="3"/>
  <c r="N10" i="3"/>
  <c r="M10" i="3"/>
  <c r="L10" i="3"/>
  <c r="K10" i="3"/>
  <c r="J10" i="3"/>
  <c r="I10" i="3"/>
  <c r="H10" i="3"/>
  <c r="G10" i="3"/>
  <c r="F10" i="3"/>
  <c r="E10" i="3"/>
  <c r="D10" i="3"/>
  <c r="O9" i="3"/>
  <c r="N9" i="3"/>
  <c r="M9" i="3"/>
  <c r="L9" i="3"/>
  <c r="K9" i="3"/>
  <c r="J9" i="3"/>
  <c r="I9" i="3"/>
  <c r="H9" i="3"/>
  <c r="G9" i="3"/>
  <c r="F9" i="3"/>
  <c r="E9" i="3"/>
  <c r="D9" i="3"/>
  <c r="O8" i="3"/>
  <c r="N8" i="3"/>
  <c r="M8" i="3"/>
  <c r="L8" i="3"/>
  <c r="K8" i="3"/>
  <c r="J8" i="3"/>
  <c r="I8" i="3"/>
  <c r="H8" i="3"/>
  <c r="G8" i="3"/>
  <c r="F8" i="3"/>
  <c r="E8" i="3"/>
  <c r="D8" i="3"/>
  <c r="O31" i="2"/>
  <c r="N31" i="2"/>
  <c r="M31" i="2"/>
  <c r="L31" i="2"/>
  <c r="K31" i="2"/>
  <c r="J31" i="2"/>
  <c r="I31" i="2"/>
  <c r="H31" i="2"/>
  <c r="G31" i="2"/>
  <c r="F31" i="2"/>
  <c r="E31" i="2"/>
  <c r="D31" i="2"/>
  <c r="Q29" i="2"/>
  <c r="Q28" i="2"/>
  <c r="Q27" i="2"/>
  <c r="Q26" i="2"/>
  <c r="O25" i="2"/>
  <c r="N25" i="2"/>
  <c r="M25" i="2"/>
  <c r="L25" i="2"/>
  <c r="K25" i="2"/>
  <c r="J25" i="2"/>
  <c r="I25" i="2"/>
  <c r="H25" i="2"/>
  <c r="G25" i="2"/>
  <c r="F25" i="2"/>
  <c r="E25" i="2"/>
  <c r="D25" i="2"/>
  <c r="Q25" i="2" s="1"/>
  <c r="Q23" i="2"/>
  <c r="Q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Q17" i="2"/>
  <c r="Q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D31" i="1"/>
  <c r="E31" i="1"/>
  <c r="F31" i="1"/>
  <c r="G31" i="1"/>
  <c r="H31" i="1"/>
  <c r="I31" i="1"/>
  <c r="J31" i="1"/>
  <c r="K31" i="1"/>
  <c r="L31" i="1"/>
  <c r="M31" i="1"/>
  <c r="N31" i="1"/>
  <c r="O31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5" i="1"/>
  <c r="N15" i="1"/>
  <c r="M15" i="1"/>
  <c r="L15" i="1"/>
  <c r="K15" i="1"/>
  <c r="J15" i="1"/>
  <c r="I15" i="1"/>
  <c r="H15" i="1"/>
  <c r="G15" i="1"/>
  <c r="F15" i="1"/>
  <c r="E15" i="1"/>
  <c r="D15" i="1"/>
  <c r="D14" i="1"/>
  <c r="E14" i="1"/>
  <c r="F14" i="1"/>
  <c r="G14" i="1"/>
  <c r="H14" i="1"/>
  <c r="I14" i="1"/>
  <c r="J14" i="1"/>
  <c r="K14" i="1"/>
  <c r="L14" i="1"/>
  <c r="M14" i="1"/>
  <c r="N14" i="1"/>
  <c r="O14" i="1"/>
  <c r="D11" i="1"/>
  <c r="E11" i="1"/>
  <c r="F11" i="1"/>
  <c r="G11" i="1"/>
  <c r="H11" i="1"/>
  <c r="I11" i="1"/>
  <c r="J11" i="1"/>
  <c r="K11" i="1"/>
  <c r="L11" i="1"/>
  <c r="M11" i="1"/>
  <c r="N11" i="1"/>
  <c r="O11" i="1"/>
  <c r="D10" i="1"/>
  <c r="E10" i="1"/>
  <c r="F10" i="1"/>
  <c r="G10" i="1"/>
  <c r="H10" i="1"/>
  <c r="I10" i="1"/>
  <c r="J10" i="1"/>
  <c r="K10" i="1"/>
  <c r="L10" i="1"/>
  <c r="M10" i="1"/>
  <c r="N10" i="1"/>
  <c r="O10" i="1"/>
  <c r="D9" i="1"/>
  <c r="E9" i="1"/>
  <c r="F9" i="1"/>
  <c r="G9" i="1"/>
  <c r="H9" i="1"/>
  <c r="I9" i="1"/>
  <c r="J9" i="1"/>
  <c r="K9" i="1"/>
  <c r="L9" i="1"/>
  <c r="M9" i="1"/>
  <c r="N9" i="1"/>
  <c r="O9" i="1"/>
  <c r="E8" i="1"/>
  <c r="F8" i="1"/>
  <c r="G8" i="1"/>
  <c r="H8" i="1"/>
  <c r="I8" i="1"/>
  <c r="J8" i="1"/>
  <c r="K8" i="1"/>
  <c r="L8" i="1"/>
  <c r="M8" i="1"/>
  <c r="N8" i="1"/>
  <c r="O8" i="1"/>
  <c r="Q29" i="1"/>
  <c r="Q28" i="1"/>
  <c r="M25" i="1"/>
  <c r="I25" i="1"/>
  <c r="E25" i="1"/>
  <c r="Q27" i="1"/>
  <c r="N25" i="1"/>
  <c r="L25" i="1"/>
  <c r="J25" i="1"/>
  <c r="H25" i="1"/>
  <c r="F25" i="1"/>
  <c r="D25" i="1"/>
  <c r="O25" i="1"/>
  <c r="K25" i="1"/>
  <c r="G25" i="1"/>
  <c r="Q23" i="1"/>
  <c r="Q22" i="1"/>
  <c r="Q17" i="1"/>
  <c r="Q16" i="1"/>
  <c r="O19" i="8" l="1"/>
  <c r="E13" i="6"/>
  <c r="F13" i="5"/>
  <c r="L19" i="5"/>
  <c r="L19" i="6"/>
  <c r="D19" i="7"/>
  <c r="L19" i="7"/>
  <c r="G13" i="5"/>
  <c r="K19" i="8"/>
  <c r="O19" i="5"/>
  <c r="G7" i="5"/>
  <c r="H7" i="2"/>
  <c r="H13" i="2"/>
  <c r="F19" i="2"/>
  <c r="N19" i="2"/>
  <c r="H7" i="3"/>
  <c r="H13" i="3"/>
  <c r="F19" i="3"/>
  <c r="N19" i="3"/>
  <c r="H13" i="4"/>
  <c r="L19" i="1"/>
  <c r="G13" i="3"/>
  <c r="O13" i="3"/>
  <c r="G19" i="4"/>
  <c r="O19" i="4"/>
  <c r="I7" i="5"/>
  <c r="F19" i="6"/>
  <c r="N19" i="6"/>
  <c r="H7" i="7"/>
  <c r="H13" i="7"/>
  <c r="F19" i="7"/>
  <c r="N19" i="7"/>
  <c r="H7" i="8"/>
  <c r="H13" i="8"/>
  <c r="F19" i="1"/>
  <c r="N19" i="1"/>
  <c r="H19" i="2"/>
  <c r="H19" i="3"/>
  <c r="I19" i="1"/>
  <c r="E13" i="2"/>
  <c r="M13" i="2"/>
  <c r="E13" i="3"/>
  <c r="M13" i="3"/>
  <c r="K19" i="3"/>
  <c r="E7" i="4"/>
  <c r="M7" i="4"/>
  <c r="E13" i="4"/>
  <c r="J19" i="4"/>
  <c r="D7" i="5"/>
  <c r="D13" i="5"/>
  <c r="L13" i="5"/>
  <c r="I19" i="5"/>
  <c r="K13" i="6"/>
  <c r="K13" i="7"/>
  <c r="K13" i="8"/>
  <c r="H19" i="8"/>
  <c r="J19" i="1"/>
  <c r="N7" i="2"/>
  <c r="L19" i="2"/>
  <c r="N7" i="3"/>
  <c r="L19" i="3"/>
  <c r="K19" i="4"/>
  <c r="E7" i="5"/>
  <c r="M7" i="5"/>
  <c r="E13" i="5"/>
  <c r="M13" i="5"/>
  <c r="D13" i="6"/>
  <c r="J19" i="6"/>
  <c r="D7" i="7"/>
  <c r="L7" i="7"/>
  <c r="D13" i="7"/>
  <c r="L13" i="7"/>
  <c r="J19" i="7"/>
  <c r="D7" i="8"/>
  <c r="L7" i="8"/>
  <c r="D13" i="8"/>
  <c r="L13" i="8"/>
  <c r="N7" i="1"/>
  <c r="E19" i="1"/>
  <c r="M19" i="1"/>
  <c r="I13" i="2"/>
  <c r="O19" i="2"/>
  <c r="I7" i="3"/>
  <c r="I13" i="3"/>
  <c r="G19" i="3"/>
  <c r="O19" i="3"/>
  <c r="I7" i="4"/>
  <c r="I13" i="4"/>
  <c r="F19" i="4"/>
  <c r="N19" i="4"/>
  <c r="H7" i="5"/>
  <c r="H13" i="5"/>
  <c r="M19" i="5"/>
  <c r="O13" i="6"/>
  <c r="G13" i="7"/>
  <c r="O13" i="7"/>
  <c r="G13" i="8"/>
  <c r="O13" i="8"/>
  <c r="D19" i="8"/>
  <c r="L19" i="8"/>
  <c r="H19" i="1"/>
  <c r="J19" i="2"/>
  <c r="D7" i="3"/>
  <c r="D13" i="3"/>
  <c r="L13" i="3"/>
  <c r="J19" i="3"/>
  <c r="D7" i="4"/>
  <c r="L7" i="4"/>
  <c r="D13" i="4"/>
  <c r="L13" i="4"/>
  <c r="K7" i="5"/>
  <c r="K13" i="5"/>
  <c r="H19" i="6"/>
  <c r="G19" i="8"/>
  <c r="M7" i="2"/>
  <c r="G19" i="1"/>
  <c r="K13" i="3"/>
  <c r="K13" i="4"/>
  <c r="J7" i="5"/>
  <c r="J13" i="5"/>
  <c r="G19" i="5"/>
  <c r="I7" i="6"/>
  <c r="O19" i="7"/>
  <c r="N19" i="8"/>
  <c r="L7" i="5"/>
  <c r="L13" i="6"/>
  <c r="F7" i="1"/>
  <c r="G13" i="4"/>
  <c r="K13" i="2"/>
  <c r="E7" i="3"/>
  <c r="E13" i="8"/>
  <c r="E7" i="7"/>
  <c r="I13" i="7"/>
  <c r="H19" i="5"/>
  <c r="O13" i="4"/>
  <c r="D13" i="2"/>
  <c r="F19" i="8"/>
  <c r="H7" i="1"/>
  <c r="K19" i="5"/>
  <c r="L19" i="4"/>
  <c r="L7" i="1"/>
  <c r="D19" i="6"/>
  <c r="J7" i="2"/>
  <c r="E13" i="7"/>
  <c r="J19" i="8"/>
  <c r="G19" i="7"/>
  <c r="N7" i="5"/>
  <c r="I7" i="8"/>
  <c r="L13" i="2"/>
  <c r="H19" i="4"/>
  <c r="J7" i="1"/>
  <c r="F7" i="5"/>
  <c r="I7" i="7"/>
  <c r="M13" i="6"/>
  <c r="K19" i="1"/>
  <c r="M13" i="7"/>
  <c r="E7" i="2"/>
  <c r="D19" i="4"/>
  <c r="K19" i="7"/>
  <c r="N13" i="5"/>
  <c r="H19" i="7"/>
  <c r="O13" i="2"/>
  <c r="L7" i="6"/>
  <c r="I13" i="6"/>
  <c r="I7" i="2"/>
  <c r="O19" i="1"/>
  <c r="G19" i="6"/>
  <c r="E19" i="5"/>
  <c r="H7" i="6"/>
  <c r="E7" i="6"/>
  <c r="M7" i="6"/>
  <c r="M13" i="8"/>
  <c r="H7" i="4"/>
  <c r="M7" i="3"/>
  <c r="O7" i="5"/>
  <c r="L7" i="3"/>
  <c r="F7" i="2"/>
  <c r="M13" i="4"/>
  <c r="D7" i="2"/>
  <c r="L7" i="2"/>
  <c r="O19" i="6"/>
  <c r="E7" i="8"/>
  <c r="M7" i="8"/>
  <c r="G13" i="6"/>
  <c r="K19" i="6"/>
  <c r="M7" i="7"/>
  <c r="D7" i="1"/>
  <c r="G19" i="2"/>
  <c r="O13" i="5"/>
  <c r="F19" i="5"/>
  <c r="D7" i="6"/>
  <c r="G13" i="2"/>
  <c r="J7" i="3"/>
  <c r="F7" i="3"/>
  <c r="I13" i="8"/>
  <c r="N19" i="5"/>
  <c r="J19" i="5"/>
  <c r="K19" i="2"/>
  <c r="H13" i="6"/>
  <c r="Q9" i="8"/>
  <c r="Q10" i="8"/>
  <c r="Q11" i="8"/>
  <c r="Q31" i="8"/>
  <c r="F13" i="8"/>
  <c r="J13" i="8"/>
  <c r="N13" i="8"/>
  <c r="F7" i="8"/>
  <c r="J7" i="8"/>
  <c r="N7" i="8"/>
  <c r="Q14" i="8"/>
  <c r="Q15" i="8"/>
  <c r="Q20" i="8"/>
  <c r="Q21" i="8"/>
  <c r="G7" i="8"/>
  <c r="K7" i="8"/>
  <c r="O7" i="8"/>
  <c r="E19" i="8"/>
  <c r="I19" i="8"/>
  <c r="M19" i="8"/>
  <c r="Q8" i="8"/>
  <c r="Q9" i="7"/>
  <c r="Q10" i="7"/>
  <c r="Q11" i="7"/>
  <c r="Q31" i="7"/>
  <c r="F13" i="7"/>
  <c r="N13" i="7"/>
  <c r="J13" i="7"/>
  <c r="F7" i="7"/>
  <c r="J7" i="7"/>
  <c r="N7" i="7"/>
  <c r="Q14" i="7"/>
  <c r="Q15" i="7"/>
  <c r="Q20" i="7"/>
  <c r="Q21" i="7"/>
  <c r="G7" i="7"/>
  <c r="K7" i="7"/>
  <c r="O7" i="7"/>
  <c r="E19" i="7"/>
  <c r="I19" i="7"/>
  <c r="M19" i="7"/>
  <c r="Q8" i="7"/>
  <c r="Q9" i="6"/>
  <c r="Q10" i="6"/>
  <c r="Q11" i="6"/>
  <c r="Q31" i="6"/>
  <c r="F13" i="6"/>
  <c r="J13" i="6"/>
  <c r="F7" i="6"/>
  <c r="J7" i="6"/>
  <c r="N7" i="6"/>
  <c r="Q14" i="6"/>
  <c r="Q15" i="6"/>
  <c r="Q20" i="6"/>
  <c r="Q21" i="6"/>
  <c r="N13" i="6"/>
  <c r="G7" i="6"/>
  <c r="K7" i="6"/>
  <c r="O7" i="6"/>
  <c r="E19" i="6"/>
  <c r="I19" i="6"/>
  <c r="M19" i="6"/>
  <c r="Q8" i="6"/>
  <c r="Q31" i="5"/>
  <c r="Q9" i="5"/>
  <c r="Q10" i="5"/>
  <c r="Q11" i="5"/>
  <c r="Q20" i="5"/>
  <c r="Q21" i="5"/>
  <c r="I13" i="5"/>
  <c r="Q31" i="4"/>
  <c r="Q14" i="5"/>
  <c r="Q15" i="5"/>
  <c r="Q8" i="5"/>
  <c r="D19" i="5"/>
  <c r="Q9" i="4"/>
  <c r="Q10" i="4"/>
  <c r="Q11" i="4"/>
  <c r="F13" i="4"/>
  <c r="N13" i="4"/>
  <c r="F7" i="4"/>
  <c r="J7" i="4"/>
  <c r="N7" i="4"/>
  <c r="Q14" i="4"/>
  <c r="Q15" i="4"/>
  <c r="Q20" i="4"/>
  <c r="Q21" i="4"/>
  <c r="J13" i="4"/>
  <c r="G7" i="4"/>
  <c r="K7" i="4"/>
  <c r="O7" i="4"/>
  <c r="E19" i="4"/>
  <c r="I19" i="4"/>
  <c r="M19" i="4"/>
  <c r="Q8" i="4"/>
  <c r="G7" i="3"/>
  <c r="K7" i="3"/>
  <c r="O7" i="3"/>
  <c r="Q14" i="3"/>
  <c r="Q15" i="3"/>
  <c r="Q31" i="3"/>
  <c r="Q9" i="3"/>
  <c r="Q10" i="3"/>
  <c r="Q11" i="3"/>
  <c r="Q20" i="3"/>
  <c r="Q21" i="3"/>
  <c r="F13" i="3"/>
  <c r="J13" i="3"/>
  <c r="N13" i="3"/>
  <c r="E19" i="3"/>
  <c r="I19" i="3"/>
  <c r="M19" i="3"/>
  <c r="D19" i="3"/>
  <c r="Q8" i="3"/>
  <c r="Q31" i="2"/>
  <c r="G7" i="2"/>
  <c r="K7" i="2"/>
  <c r="O7" i="2"/>
  <c r="Q14" i="2"/>
  <c r="Q15" i="2"/>
  <c r="Q9" i="2"/>
  <c r="Q10" i="2"/>
  <c r="Q11" i="2"/>
  <c r="Q20" i="2"/>
  <c r="Q21" i="2"/>
  <c r="F13" i="2"/>
  <c r="J13" i="2"/>
  <c r="N13" i="2"/>
  <c r="E19" i="2"/>
  <c r="I19" i="2"/>
  <c r="M19" i="2"/>
  <c r="D19" i="2"/>
  <c r="Q8" i="2"/>
  <c r="J13" i="1"/>
  <c r="N13" i="1"/>
  <c r="F13" i="1"/>
  <c r="E13" i="1"/>
  <c r="I13" i="1"/>
  <c r="O13" i="1"/>
  <c r="K13" i="1"/>
  <c r="G13" i="1"/>
  <c r="Q15" i="1"/>
  <c r="H13" i="1"/>
  <c r="L13" i="1"/>
  <c r="D19" i="1"/>
  <c r="Q20" i="1"/>
  <c r="M13" i="1"/>
  <c r="D13" i="1"/>
  <c r="Q10" i="1"/>
  <c r="Q11" i="1"/>
  <c r="Q9" i="1"/>
  <c r="Q25" i="1"/>
  <c r="Q31" i="1"/>
  <c r="Q21" i="1"/>
  <c r="Q26" i="1"/>
  <c r="E7" i="1"/>
  <c r="I7" i="1"/>
  <c r="M7" i="1"/>
  <c r="Q14" i="1"/>
  <c r="G7" i="1"/>
  <c r="K7" i="1"/>
  <c r="O7" i="1"/>
  <c r="Q8" i="1"/>
  <c r="D5" i="1" l="1"/>
  <c r="G5" i="5"/>
  <c r="L5" i="7"/>
  <c r="N5" i="2"/>
  <c r="O5" i="8"/>
  <c r="L5" i="5"/>
  <c r="H5" i="3"/>
  <c r="N5" i="3"/>
  <c r="I5" i="5"/>
  <c r="L5" i="8"/>
  <c r="D5" i="7"/>
  <c r="H5" i="2"/>
  <c r="K5" i="4"/>
  <c r="H5" i="7"/>
  <c r="I5" i="3"/>
  <c r="H5" i="5"/>
  <c r="D5" i="8"/>
  <c r="M5" i="2"/>
  <c r="K5" i="8"/>
  <c r="E5" i="5"/>
  <c r="M5" i="5"/>
  <c r="H5" i="8"/>
  <c r="O5" i="4"/>
  <c r="D5" i="4"/>
  <c r="J5" i="5"/>
  <c r="I5" i="4"/>
  <c r="O5" i="7"/>
  <c r="N5" i="1"/>
  <c r="L5" i="4"/>
  <c r="K5" i="5"/>
  <c r="O5" i="3"/>
  <c r="G5" i="8"/>
  <c r="L5" i="3"/>
  <c r="G5" i="3"/>
  <c r="L5" i="6"/>
  <c r="F5" i="1"/>
  <c r="G5" i="4"/>
  <c r="E5" i="3"/>
  <c r="H5" i="1"/>
  <c r="E5" i="2"/>
  <c r="J5" i="2"/>
  <c r="L5" i="1"/>
  <c r="D5" i="6"/>
  <c r="G5" i="7"/>
  <c r="N5" i="5"/>
  <c r="E5" i="7"/>
  <c r="H5" i="4"/>
  <c r="L5" i="2"/>
  <c r="I5" i="7"/>
  <c r="J5" i="1"/>
  <c r="Q7" i="5"/>
  <c r="F5" i="5"/>
  <c r="K5" i="7"/>
  <c r="O5" i="2"/>
  <c r="E5" i="6"/>
  <c r="I5" i="2"/>
  <c r="O5" i="6"/>
  <c r="I5" i="6"/>
  <c r="Q19" i="1"/>
  <c r="H5" i="6"/>
  <c r="M5" i="6"/>
  <c r="M5" i="3"/>
  <c r="O5" i="5"/>
  <c r="F5" i="2"/>
  <c r="M5" i="4"/>
  <c r="G5" i="6"/>
  <c r="G5" i="2"/>
  <c r="M5" i="7"/>
  <c r="M5" i="8"/>
  <c r="J5" i="3"/>
  <c r="K5" i="6"/>
  <c r="F5" i="3"/>
  <c r="I5" i="8"/>
  <c r="Q19" i="5"/>
  <c r="J5" i="8"/>
  <c r="N5" i="8"/>
  <c r="J5" i="6"/>
  <c r="Q19" i="8"/>
  <c r="F5" i="6"/>
  <c r="Q13" i="8"/>
  <c r="J5" i="7"/>
  <c r="Q7" i="8"/>
  <c r="F5" i="8"/>
  <c r="Q13" i="7"/>
  <c r="E5" i="8"/>
  <c r="N5" i="7"/>
  <c r="Q7" i="7"/>
  <c r="Q19" i="7"/>
  <c r="F5" i="7"/>
  <c r="Q13" i="6"/>
  <c r="N5" i="6"/>
  <c r="Q19" i="6"/>
  <c r="Q7" i="6"/>
  <c r="Q7" i="4"/>
  <c r="J5" i="4"/>
  <c r="Q13" i="5"/>
  <c r="Q19" i="4"/>
  <c r="N5" i="4"/>
  <c r="F5" i="4"/>
  <c r="D5" i="5"/>
  <c r="Q13" i="4"/>
  <c r="E5" i="4"/>
  <c r="Q7" i="3"/>
  <c r="Q19" i="3"/>
  <c r="K5" i="3"/>
  <c r="Q13" i="3"/>
  <c r="D5" i="3"/>
  <c r="Q7" i="2"/>
  <c r="K5" i="2"/>
  <c r="Q19" i="2"/>
  <c r="Q13" i="2"/>
  <c r="D5" i="2"/>
  <c r="O5" i="1"/>
  <c r="I5" i="1"/>
  <c r="G5" i="1"/>
  <c r="E5" i="1"/>
  <c r="K5" i="1"/>
  <c r="Q13" i="1"/>
  <c r="M5" i="1"/>
  <c r="Q7" i="1"/>
  <c r="Q5" i="5" l="1"/>
  <c r="Q5" i="8"/>
  <c r="Q5" i="7"/>
  <c r="Q5" i="6"/>
  <c r="Q5" i="4"/>
  <c r="Q5" i="2"/>
  <c r="Q5" i="3"/>
  <c r="Q5" i="1"/>
</calcChain>
</file>

<file path=xl/sharedStrings.xml><?xml version="1.0" encoding="utf-8"?>
<sst xmlns="http://schemas.openxmlformats.org/spreadsheetml/2006/main" count="391" uniqueCount="43">
  <si>
    <t>En soles</t>
  </si>
  <si>
    <t>Venta neta</t>
  </si>
  <si>
    <t>1.1.1.1</t>
  </si>
  <si>
    <t>Alimentos</t>
  </si>
  <si>
    <t>1.1.1.2</t>
  </si>
  <si>
    <t>Bebidas</t>
  </si>
  <si>
    <t>1.1.1.3</t>
  </si>
  <si>
    <t>Vinos</t>
  </si>
  <si>
    <t>1.1.1.4</t>
  </si>
  <si>
    <t>Retail</t>
  </si>
  <si>
    <t>Delivery</t>
  </si>
  <si>
    <t>1.5.1.1</t>
  </si>
  <si>
    <t>1.5.1.2</t>
  </si>
  <si>
    <t>1.5.1.3</t>
  </si>
  <si>
    <t>1.5.1.4</t>
  </si>
  <si>
    <t>1.6.1.1</t>
  </si>
  <si>
    <t>1.6.1.2</t>
  </si>
  <si>
    <t>1.6.1.3</t>
  </si>
  <si>
    <t>1.6.1.4</t>
  </si>
  <si>
    <t>Eventos</t>
  </si>
  <si>
    <t>1.2.1.1</t>
  </si>
  <si>
    <t>1.2.1.2</t>
  </si>
  <si>
    <t>1.2.1.3</t>
  </si>
  <si>
    <t>1.2.1.4</t>
  </si>
  <si>
    <t>Otros ingresos</t>
  </si>
  <si>
    <t>Restaurante</t>
  </si>
  <si>
    <t>To go</t>
  </si>
  <si>
    <t>001</t>
  </si>
  <si>
    <t>002</t>
  </si>
  <si>
    <t>003</t>
  </si>
  <si>
    <t>004</t>
  </si>
  <si>
    <t>005</t>
  </si>
  <si>
    <t>006</t>
  </si>
  <si>
    <t>007</t>
  </si>
  <si>
    <t>008</t>
  </si>
  <si>
    <t>Total 2022</t>
  </si>
  <si>
    <t>Fecha</t>
  </si>
  <si>
    <t>Importe_Venta</t>
  </si>
  <si>
    <t>Canal Venta</t>
  </si>
  <si>
    <t>Cod Rubro/Familia</t>
  </si>
  <si>
    <t>Rubro/Familia</t>
  </si>
  <si>
    <t>Cod Resta</t>
  </si>
  <si>
    <t>Esto es referencial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</si>
</sst>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7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7" fontId="2" fillId="2" borderId="0" xfId="0" applyNumberFormat="1" applyFont="1" applyFill="1" applyAlignment="1">
      <alignment vertical="center"/>
    </xf>
    <xf numFmtId="17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4" fontId="2" fillId="3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Font="1" applyAlignment="1">
      <alignment vertical="center"/>
    </xf>
    <xf numFmtId="0" fontId="5" fillId="0" borderId="0" xfId="0" applyFont="1"/>
    <xf numFmtId="0" fontId="2" fillId="0" borderId="0" xfId="0" quotePrefix="1" applyFont="1" applyAlignment="1" applyProtection="1">
      <alignment horizontal="left"/>
      <protection locked="0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64" fontId="0" fillId="4" borderId="0" xfId="1" applyNumberFormat="1" applyFont="1" applyFill="1"/>
    <xf numFmtId="17" fontId="2" fillId="4" borderId="0" xfId="0" applyNumberFormat="1" applyFont="1" applyFill="1" applyAlignment="1">
      <alignment vertical="center"/>
    </xf>
    <xf numFmtId="0" fontId="6" fillId="4" borderId="0" xfId="0" applyFont="1" applyFill="1"/>
    <xf numFmtId="0" fontId="7" fillId="4" borderId="0" xfId="0" applyFont="1" applyFill="1"/>
    <xf numFmtId="14" fontId="0" fillId="0" borderId="0" xfId="0" applyNumberFormat="1"/>
    <xf numFmtId="0" fontId="0" fillId="0" borderId="0" xfId="0" quotePrefix="1"/>
    <xf numFmtId="0" fontId="6" fillId="5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73E-9869-49E3-9D15-ECF67CF2ABCE}">
  <dimension ref="A1:Q38"/>
  <sheetViews>
    <sheetView zoomScale="85" zoomScaleNormal="85" workbookViewId="0">
      <selection activeCell="S13" sqref="S13"/>
    </sheetView>
  </sheetViews>
  <sheetFormatPr baseColWidth="10" defaultColWidth="11.42578125" defaultRowHeight="15" x14ac:dyDescent="0.25"/>
  <cols>
    <col min="3" max="3" width="27.42578125" customWidth="1"/>
    <col min="16" max="16" width="12.5703125" customWidth="1"/>
  </cols>
  <sheetData>
    <row r="1" spans="1:17" x14ac:dyDescent="0.25">
      <c r="A1" s="15" t="s">
        <v>27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441074</v>
      </c>
      <c r="E5" s="8">
        <f t="shared" ref="E5:O5" ca="1" si="0">E7+E13+E19+E25+E31</f>
        <v>403372</v>
      </c>
      <c r="F5" s="8">
        <f t="shared" ca="1" si="0"/>
        <v>360837</v>
      </c>
      <c r="G5" s="8">
        <f t="shared" ca="1" si="0"/>
        <v>420301</v>
      </c>
      <c r="H5" s="8">
        <f t="shared" ca="1" si="0"/>
        <v>437415</v>
      </c>
      <c r="I5" s="8">
        <f t="shared" ca="1" si="0"/>
        <v>378537</v>
      </c>
      <c r="J5" s="8">
        <f t="shared" ca="1" si="0"/>
        <v>370676</v>
      </c>
      <c r="K5" s="8">
        <f t="shared" ca="1" si="0"/>
        <v>417140</v>
      </c>
      <c r="L5" s="8">
        <f t="shared" ca="1" si="0"/>
        <v>418789</v>
      </c>
      <c r="M5" s="8">
        <f t="shared" ca="1" si="0"/>
        <v>413083</v>
      </c>
      <c r="N5" s="8">
        <f t="shared" ca="1" si="0"/>
        <v>420038</v>
      </c>
      <c r="O5" s="8">
        <f t="shared" ca="1" si="0"/>
        <v>418462</v>
      </c>
      <c r="Q5" s="8">
        <f ca="1">SUM(D5:O5)</f>
        <v>4899724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327385</v>
      </c>
      <c r="E7" s="11">
        <f t="shared" ref="E7:O7" ca="1" si="1">SUM(E8:E11)</f>
        <v>296966</v>
      </c>
      <c r="F7" s="11">
        <f t="shared" ca="1" si="1"/>
        <v>272245</v>
      </c>
      <c r="G7" s="11">
        <f t="shared" ca="1" si="1"/>
        <v>309461</v>
      </c>
      <c r="H7" s="11">
        <f t="shared" ca="1" si="1"/>
        <v>329429</v>
      </c>
      <c r="I7" s="11">
        <f t="shared" ca="1" si="1"/>
        <v>277334</v>
      </c>
      <c r="J7" s="11">
        <f t="shared" ca="1" si="1"/>
        <v>271005</v>
      </c>
      <c r="K7" s="11">
        <f t="shared" ca="1" si="1"/>
        <v>312420</v>
      </c>
      <c r="L7" s="11">
        <f t="shared" ca="1" si="1"/>
        <v>313961</v>
      </c>
      <c r="M7" s="11">
        <f t="shared" ca="1" si="1"/>
        <v>316441</v>
      </c>
      <c r="N7" s="11">
        <f t="shared" ca="1" si="1"/>
        <v>312368</v>
      </c>
      <c r="O7" s="11">
        <f t="shared" ca="1" si="1"/>
        <v>326742</v>
      </c>
      <c r="Q7" s="11">
        <f t="shared" ref="Q7:Q11" ca="1" si="2">SUM(D7:O7)</f>
        <v>3665757</v>
      </c>
    </row>
    <row r="8" spans="1:17" x14ac:dyDescent="0.25">
      <c r="B8" s="9" t="s">
        <v>2</v>
      </c>
      <c r="C8" s="9" t="s">
        <v>3</v>
      </c>
      <c r="D8" s="12">
        <f ca="1">RANDBETWEEN(180000,240000)</f>
        <v>228446</v>
      </c>
      <c r="E8" s="12">
        <f t="shared" ref="E8:O8" ca="1" si="3">RANDBETWEEN(180000,240000)</f>
        <v>202880</v>
      </c>
      <c r="F8" s="12">
        <f t="shared" ca="1" si="3"/>
        <v>189729</v>
      </c>
      <c r="G8" s="12">
        <f t="shared" ca="1" si="3"/>
        <v>228236</v>
      </c>
      <c r="H8" s="12">
        <f t="shared" ca="1" si="3"/>
        <v>239476</v>
      </c>
      <c r="I8" s="12">
        <f t="shared" ca="1" si="3"/>
        <v>194571</v>
      </c>
      <c r="J8" s="12">
        <f t="shared" ca="1" si="3"/>
        <v>186080</v>
      </c>
      <c r="K8" s="12">
        <f t="shared" ca="1" si="3"/>
        <v>226880</v>
      </c>
      <c r="L8" s="12">
        <f t="shared" ca="1" si="3"/>
        <v>231539</v>
      </c>
      <c r="M8" s="12">
        <f t="shared" ca="1" si="3"/>
        <v>238981</v>
      </c>
      <c r="N8" s="12">
        <f t="shared" ca="1" si="3"/>
        <v>222607</v>
      </c>
      <c r="O8" s="12">
        <f t="shared" ca="1" si="3"/>
        <v>236744</v>
      </c>
      <c r="Q8" s="12">
        <f t="shared" ca="1" si="2"/>
        <v>2626169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75064</v>
      </c>
      <c r="E9" s="12">
        <f t="shared" ca="1" si="4"/>
        <v>71805</v>
      </c>
      <c r="F9" s="12">
        <f t="shared" ca="1" si="4"/>
        <v>59614</v>
      </c>
      <c r="G9" s="12">
        <f t="shared" ca="1" si="4"/>
        <v>57898</v>
      </c>
      <c r="H9" s="12">
        <f t="shared" ca="1" si="4"/>
        <v>72337</v>
      </c>
      <c r="I9" s="12">
        <f t="shared" ca="1" si="4"/>
        <v>61804</v>
      </c>
      <c r="J9" s="12">
        <f t="shared" ca="1" si="4"/>
        <v>65132</v>
      </c>
      <c r="K9" s="12">
        <f t="shared" ca="1" si="4"/>
        <v>68342</v>
      </c>
      <c r="L9" s="12">
        <f t="shared" ca="1" si="4"/>
        <v>60504</v>
      </c>
      <c r="M9" s="12">
        <f t="shared" ca="1" si="4"/>
        <v>62002</v>
      </c>
      <c r="N9" s="12">
        <f t="shared" ca="1" si="4"/>
        <v>66799</v>
      </c>
      <c r="O9" s="12">
        <f t="shared" ca="1" si="4"/>
        <v>71816</v>
      </c>
      <c r="Q9" s="12">
        <f t="shared" ca="1" si="2"/>
        <v>793117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17002</v>
      </c>
      <c r="E10" s="12">
        <f t="shared" ca="1" si="5"/>
        <v>17670</v>
      </c>
      <c r="F10" s="12">
        <f t="shared" ca="1" si="5"/>
        <v>17899</v>
      </c>
      <c r="G10" s="12">
        <f t="shared" ca="1" si="5"/>
        <v>17559</v>
      </c>
      <c r="H10" s="12">
        <f t="shared" ca="1" si="5"/>
        <v>12074</v>
      </c>
      <c r="I10" s="12">
        <f t="shared" ca="1" si="5"/>
        <v>14021</v>
      </c>
      <c r="J10" s="12">
        <f t="shared" ca="1" si="5"/>
        <v>13522</v>
      </c>
      <c r="K10" s="12">
        <f t="shared" ca="1" si="5"/>
        <v>13687</v>
      </c>
      <c r="L10" s="12">
        <f t="shared" ca="1" si="5"/>
        <v>17451</v>
      </c>
      <c r="M10" s="12">
        <f t="shared" ca="1" si="5"/>
        <v>13329</v>
      </c>
      <c r="N10" s="12">
        <f t="shared" ca="1" si="5"/>
        <v>17744</v>
      </c>
      <c r="O10" s="12">
        <f t="shared" ca="1" si="5"/>
        <v>13974</v>
      </c>
      <c r="Q10" s="12">
        <f t="shared" ca="1" si="2"/>
        <v>185932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6873</v>
      </c>
      <c r="E11" s="12">
        <f t="shared" ca="1" si="6"/>
        <v>4611</v>
      </c>
      <c r="F11" s="12">
        <f t="shared" ca="1" si="6"/>
        <v>5003</v>
      </c>
      <c r="G11" s="12">
        <f t="shared" ca="1" si="6"/>
        <v>5768</v>
      </c>
      <c r="H11" s="12">
        <f t="shared" ca="1" si="6"/>
        <v>5542</v>
      </c>
      <c r="I11" s="12">
        <f t="shared" ca="1" si="6"/>
        <v>6938</v>
      </c>
      <c r="J11" s="12">
        <f t="shared" ca="1" si="6"/>
        <v>6271</v>
      </c>
      <c r="K11" s="12">
        <f t="shared" ca="1" si="6"/>
        <v>3511</v>
      </c>
      <c r="L11" s="12">
        <f t="shared" ca="1" si="6"/>
        <v>4467</v>
      </c>
      <c r="M11" s="12">
        <f t="shared" ca="1" si="6"/>
        <v>2129</v>
      </c>
      <c r="N11" s="12">
        <f t="shared" ca="1" si="6"/>
        <v>5218</v>
      </c>
      <c r="O11" s="12">
        <f t="shared" ca="1" si="6"/>
        <v>4208</v>
      </c>
      <c r="Q11" s="12">
        <f t="shared" ca="1" si="2"/>
        <v>60539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83728</v>
      </c>
      <c r="E13" s="11">
        <f t="shared" ref="E13:O13" ca="1" si="7">SUM(E14:E17)</f>
        <v>76158</v>
      </c>
      <c r="F13" s="11">
        <f t="shared" ca="1" si="7"/>
        <v>66973</v>
      </c>
      <c r="G13" s="11">
        <f t="shared" ca="1" si="7"/>
        <v>80413</v>
      </c>
      <c r="H13" s="11">
        <f t="shared" ca="1" si="7"/>
        <v>83332</v>
      </c>
      <c r="I13" s="11">
        <f t="shared" ca="1" si="7"/>
        <v>69795</v>
      </c>
      <c r="J13" s="11">
        <f t="shared" ca="1" si="7"/>
        <v>69929</v>
      </c>
      <c r="K13" s="11">
        <f t="shared" ca="1" si="7"/>
        <v>79932</v>
      </c>
      <c r="L13" s="11">
        <f t="shared" ca="1" si="7"/>
        <v>75193</v>
      </c>
      <c r="M13" s="11">
        <f t="shared" ca="1" si="7"/>
        <v>69842</v>
      </c>
      <c r="N13" s="11">
        <f t="shared" ca="1" si="7"/>
        <v>78791</v>
      </c>
      <c r="O13" s="11">
        <f t="shared" ca="1" si="7"/>
        <v>70071</v>
      </c>
      <c r="Q13" s="11">
        <f t="shared" ref="Q13:Q17" ca="1" si="8">SUM(D13:O13)</f>
        <v>904157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79427</v>
      </c>
      <c r="E14" s="12">
        <f t="shared" ca="1" si="9"/>
        <v>74043</v>
      </c>
      <c r="F14" s="12">
        <f t="shared" ca="1" si="9"/>
        <v>64471</v>
      </c>
      <c r="G14" s="12">
        <f t="shared" ca="1" si="9"/>
        <v>78484</v>
      </c>
      <c r="H14" s="12">
        <f t="shared" ca="1" si="9"/>
        <v>76476</v>
      </c>
      <c r="I14" s="12">
        <f t="shared" ca="1" si="9"/>
        <v>67875</v>
      </c>
      <c r="J14" s="12">
        <f t="shared" ca="1" si="9"/>
        <v>63782</v>
      </c>
      <c r="K14" s="12">
        <f t="shared" ca="1" si="9"/>
        <v>74222</v>
      </c>
      <c r="L14" s="12">
        <f t="shared" ca="1" si="9"/>
        <v>72948</v>
      </c>
      <c r="M14" s="12">
        <f t="shared" ca="1" si="9"/>
        <v>67931</v>
      </c>
      <c r="N14" s="12">
        <f t="shared" ca="1" si="9"/>
        <v>73336</v>
      </c>
      <c r="O14" s="12">
        <f t="shared" ca="1" si="9"/>
        <v>66798</v>
      </c>
      <c r="Q14" s="12">
        <f t="shared" ca="1" si="8"/>
        <v>859793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4301</v>
      </c>
      <c r="E15" s="12">
        <f t="shared" ca="1" si="10"/>
        <v>2115</v>
      </c>
      <c r="F15" s="12">
        <f t="shared" ca="1" si="10"/>
        <v>2502</v>
      </c>
      <c r="G15" s="12">
        <f t="shared" ca="1" si="10"/>
        <v>1929</v>
      </c>
      <c r="H15" s="12">
        <f t="shared" ca="1" si="10"/>
        <v>6856</v>
      </c>
      <c r="I15" s="12">
        <f t="shared" ca="1" si="10"/>
        <v>1920</v>
      </c>
      <c r="J15" s="12">
        <f t="shared" ca="1" si="10"/>
        <v>6147</v>
      </c>
      <c r="K15" s="12">
        <f t="shared" ca="1" si="10"/>
        <v>5710</v>
      </c>
      <c r="L15" s="12">
        <f t="shared" ca="1" si="10"/>
        <v>2245</v>
      </c>
      <c r="M15" s="12">
        <f t="shared" ca="1" si="10"/>
        <v>1911</v>
      </c>
      <c r="N15" s="12">
        <f t="shared" ca="1" si="10"/>
        <v>5455</v>
      </c>
      <c r="O15" s="12">
        <f t="shared" ca="1" si="10"/>
        <v>3273</v>
      </c>
      <c r="Q15" s="12">
        <f t="shared" ca="1" si="8"/>
        <v>44364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20189</v>
      </c>
      <c r="E19" s="11">
        <f t="shared" ref="E19:O19" ca="1" si="11">SUM(E20:E23)</f>
        <v>23173</v>
      </c>
      <c r="F19" s="11">
        <f t="shared" ca="1" si="11"/>
        <v>16889</v>
      </c>
      <c r="G19" s="11">
        <f t="shared" ca="1" si="11"/>
        <v>23646</v>
      </c>
      <c r="H19" s="11">
        <f t="shared" ca="1" si="11"/>
        <v>18491</v>
      </c>
      <c r="I19" s="11">
        <f t="shared" ca="1" si="11"/>
        <v>21927</v>
      </c>
      <c r="J19" s="11">
        <f t="shared" ca="1" si="11"/>
        <v>21043</v>
      </c>
      <c r="K19" s="11">
        <f t="shared" ca="1" si="11"/>
        <v>17317</v>
      </c>
      <c r="L19" s="11">
        <f t="shared" ca="1" si="11"/>
        <v>21142</v>
      </c>
      <c r="M19" s="11">
        <f t="shared" ca="1" si="11"/>
        <v>20709</v>
      </c>
      <c r="N19" s="11">
        <f t="shared" ca="1" si="11"/>
        <v>20779</v>
      </c>
      <c r="O19" s="11">
        <f t="shared" ca="1" si="11"/>
        <v>13853</v>
      </c>
      <c r="Q19" s="11">
        <f t="shared" ref="Q19:Q23" ca="1" si="12">SUM(D19:O19)</f>
        <v>239158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16328</v>
      </c>
      <c r="E20" s="12">
        <f t="shared" ca="1" si="13"/>
        <v>16997</v>
      </c>
      <c r="F20" s="12">
        <f t="shared" ca="1" si="13"/>
        <v>15867</v>
      </c>
      <c r="G20" s="12">
        <f t="shared" ca="1" si="13"/>
        <v>16877</v>
      </c>
      <c r="H20" s="12">
        <f t="shared" ca="1" si="13"/>
        <v>15427</v>
      </c>
      <c r="I20" s="12">
        <f t="shared" ca="1" si="13"/>
        <v>16767</v>
      </c>
      <c r="J20" s="12">
        <f t="shared" ca="1" si="13"/>
        <v>16338</v>
      </c>
      <c r="K20" s="12">
        <f t="shared" ca="1" si="13"/>
        <v>15280</v>
      </c>
      <c r="L20" s="12">
        <f t="shared" ca="1" si="13"/>
        <v>15218</v>
      </c>
      <c r="M20" s="12">
        <f t="shared" ca="1" si="13"/>
        <v>16049</v>
      </c>
      <c r="N20" s="12">
        <f t="shared" ca="1" si="13"/>
        <v>16548</v>
      </c>
      <c r="O20" s="12">
        <f t="shared" ca="1" si="13"/>
        <v>12235</v>
      </c>
      <c r="Q20" s="12">
        <f t="shared" ca="1" si="12"/>
        <v>189931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3861</v>
      </c>
      <c r="E21" s="12">
        <f t="shared" ca="1" si="14"/>
        <v>6176</v>
      </c>
      <c r="F21" s="12">
        <f t="shared" ca="1" si="14"/>
        <v>1022</v>
      </c>
      <c r="G21" s="12">
        <f t="shared" ca="1" si="14"/>
        <v>6769</v>
      </c>
      <c r="H21" s="12">
        <f t="shared" ca="1" si="14"/>
        <v>3064</v>
      </c>
      <c r="I21" s="12">
        <f t="shared" ca="1" si="14"/>
        <v>5160</v>
      </c>
      <c r="J21" s="12">
        <f t="shared" ca="1" si="14"/>
        <v>4705</v>
      </c>
      <c r="K21" s="12">
        <f t="shared" ca="1" si="14"/>
        <v>2037</v>
      </c>
      <c r="L21" s="12">
        <f t="shared" ca="1" si="14"/>
        <v>5924</v>
      </c>
      <c r="M21" s="12">
        <f t="shared" ca="1" si="14"/>
        <v>4660</v>
      </c>
      <c r="N21" s="12">
        <f t="shared" ca="1" si="14"/>
        <v>4231</v>
      </c>
      <c r="O21" s="12">
        <f t="shared" ca="1" si="14"/>
        <v>1618</v>
      </c>
      <c r="Q21" s="12">
        <f t="shared" ca="1" si="12"/>
        <v>49227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9772</v>
      </c>
      <c r="E31" s="11">
        <f t="shared" ca="1" si="17"/>
        <v>7075</v>
      </c>
      <c r="F31" s="11">
        <f t="shared" ca="1" si="17"/>
        <v>4730</v>
      </c>
      <c r="G31" s="11">
        <f t="shared" ca="1" si="17"/>
        <v>6781</v>
      </c>
      <c r="H31" s="11">
        <f t="shared" ca="1" si="17"/>
        <v>6163</v>
      </c>
      <c r="I31" s="11">
        <f t="shared" ca="1" si="17"/>
        <v>9481</v>
      </c>
      <c r="J31" s="11">
        <f t="shared" ca="1" si="17"/>
        <v>8699</v>
      </c>
      <c r="K31" s="11">
        <f t="shared" ca="1" si="17"/>
        <v>7471</v>
      </c>
      <c r="L31" s="11">
        <f t="shared" ca="1" si="17"/>
        <v>8493</v>
      </c>
      <c r="M31" s="11">
        <f t="shared" ca="1" si="17"/>
        <v>6091</v>
      </c>
      <c r="N31" s="11">
        <f t="shared" ca="1" si="17"/>
        <v>8100</v>
      </c>
      <c r="O31" s="11">
        <f t="shared" ca="1" si="17"/>
        <v>7796</v>
      </c>
      <c r="Q31" s="11">
        <f ca="1">SUM(D31:O31)</f>
        <v>90652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3A34-3F6A-47F5-8BE5-D471785BD729}">
  <dimension ref="A1:Q38"/>
  <sheetViews>
    <sheetView workbookViewId="0">
      <selection activeCell="P3" sqref="P3"/>
    </sheetView>
  </sheetViews>
  <sheetFormatPr baseColWidth="10" defaultColWidth="11.42578125" defaultRowHeight="15" x14ac:dyDescent="0.25"/>
  <cols>
    <col min="3" max="3" width="27.42578125" customWidth="1"/>
    <col min="16" max="16" width="8.5703125" customWidth="1"/>
  </cols>
  <sheetData>
    <row r="1" spans="1:17" x14ac:dyDescent="0.25">
      <c r="A1" s="15" t="s">
        <v>28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391493</v>
      </c>
      <c r="E5" s="8">
        <f t="shared" ref="E5:O5" ca="1" si="0">E7+E13+E19+E25+E31</f>
        <v>412060</v>
      </c>
      <c r="F5" s="8">
        <f t="shared" ca="1" si="0"/>
        <v>433138</v>
      </c>
      <c r="G5" s="8">
        <f t="shared" ca="1" si="0"/>
        <v>381579</v>
      </c>
      <c r="H5" s="8">
        <f t="shared" ca="1" si="0"/>
        <v>393660</v>
      </c>
      <c r="I5" s="8">
        <f t="shared" ca="1" si="0"/>
        <v>382770</v>
      </c>
      <c r="J5" s="8">
        <f t="shared" ca="1" si="0"/>
        <v>366185</v>
      </c>
      <c r="K5" s="8">
        <f t="shared" ca="1" si="0"/>
        <v>401769</v>
      </c>
      <c r="L5" s="8">
        <f t="shared" ca="1" si="0"/>
        <v>371427</v>
      </c>
      <c r="M5" s="8">
        <f t="shared" ca="1" si="0"/>
        <v>429121</v>
      </c>
      <c r="N5" s="8">
        <f t="shared" ca="1" si="0"/>
        <v>396167</v>
      </c>
      <c r="O5" s="8">
        <f t="shared" ca="1" si="0"/>
        <v>379629</v>
      </c>
      <c r="Q5" s="8">
        <f ca="1">SUM(D5:O5)</f>
        <v>4738998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294818</v>
      </c>
      <c r="E7" s="11">
        <f t="shared" ref="E7:O7" ca="1" si="1">SUM(E8:E11)</f>
        <v>316693</v>
      </c>
      <c r="F7" s="11">
        <f t="shared" ca="1" si="1"/>
        <v>317184</v>
      </c>
      <c r="G7" s="11">
        <f t="shared" ca="1" si="1"/>
        <v>273785</v>
      </c>
      <c r="H7" s="11">
        <f t="shared" ca="1" si="1"/>
        <v>274161</v>
      </c>
      <c r="I7" s="11">
        <f t="shared" ca="1" si="1"/>
        <v>289025</v>
      </c>
      <c r="J7" s="11">
        <f t="shared" ca="1" si="1"/>
        <v>264127</v>
      </c>
      <c r="K7" s="11">
        <f t="shared" ca="1" si="1"/>
        <v>279092</v>
      </c>
      <c r="L7" s="11">
        <f t="shared" ca="1" si="1"/>
        <v>283253</v>
      </c>
      <c r="M7" s="11">
        <f t="shared" ca="1" si="1"/>
        <v>310771</v>
      </c>
      <c r="N7" s="11">
        <f t="shared" ca="1" si="1"/>
        <v>298766</v>
      </c>
      <c r="O7" s="11">
        <f t="shared" ca="1" si="1"/>
        <v>277273</v>
      </c>
      <c r="Q7" s="11">
        <f t="shared" ref="Q7:Q11" ca="1" si="2">SUM(D7:O7)</f>
        <v>3478948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214872</v>
      </c>
      <c r="E8" s="12">
        <f t="shared" ca="1" si="3"/>
        <v>237147</v>
      </c>
      <c r="F8" s="12">
        <f t="shared" ca="1" si="3"/>
        <v>216862</v>
      </c>
      <c r="G8" s="12">
        <f t="shared" ca="1" si="3"/>
        <v>192110</v>
      </c>
      <c r="H8" s="12">
        <f t="shared" ca="1" si="3"/>
        <v>182517</v>
      </c>
      <c r="I8" s="12">
        <f t="shared" ca="1" si="3"/>
        <v>211080</v>
      </c>
      <c r="J8" s="12">
        <f t="shared" ca="1" si="3"/>
        <v>191417</v>
      </c>
      <c r="K8" s="12">
        <f t="shared" ca="1" si="3"/>
        <v>209043</v>
      </c>
      <c r="L8" s="12">
        <f t="shared" ca="1" si="3"/>
        <v>203173</v>
      </c>
      <c r="M8" s="12">
        <f t="shared" ca="1" si="3"/>
        <v>238517</v>
      </c>
      <c r="N8" s="12">
        <f t="shared" ca="1" si="3"/>
        <v>215889</v>
      </c>
      <c r="O8" s="12">
        <f t="shared" ca="1" si="3"/>
        <v>183511</v>
      </c>
      <c r="Q8" s="12">
        <f t="shared" ca="1" si="2"/>
        <v>2496138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58437</v>
      </c>
      <c r="E9" s="12">
        <f t="shared" ca="1" si="4"/>
        <v>60391</v>
      </c>
      <c r="F9" s="12">
        <f t="shared" ca="1" si="4"/>
        <v>77901</v>
      </c>
      <c r="G9" s="12">
        <f t="shared" ca="1" si="4"/>
        <v>66225</v>
      </c>
      <c r="H9" s="12">
        <f t="shared" ca="1" si="4"/>
        <v>74142</v>
      </c>
      <c r="I9" s="12">
        <f t="shared" ca="1" si="4"/>
        <v>55398</v>
      </c>
      <c r="J9" s="12">
        <f t="shared" ca="1" si="4"/>
        <v>52532</v>
      </c>
      <c r="K9" s="12">
        <f t="shared" ca="1" si="4"/>
        <v>51060</v>
      </c>
      <c r="L9" s="12">
        <f t="shared" ca="1" si="4"/>
        <v>56745</v>
      </c>
      <c r="M9" s="12">
        <f t="shared" ca="1" si="4"/>
        <v>53604</v>
      </c>
      <c r="N9" s="12">
        <f t="shared" ca="1" si="4"/>
        <v>61681</v>
      </c>
      <c r="O9" s="12">
        <f t="shared" ca="1" si="4"/>
        <v>70682</v>
      </c>
      <c r="Q9" s="12">
        <f t="shared" ca="1" si="2"/>
        <v>738798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15283</v>
      </c>
      <c r="E10" s="12">
        <f t="shared" ca="1" si="5"/>
        <v>14423</v>
      </c>
      <c r="F10" s="12">
        <f t="shared" ca="1" si="5"/>
        <v>17011</v>
      </c>
      <c r="G10" s="12">
        <f t="shared" ca="1" si="5"/>
        <v>13055</v>
      </c>
      <c r="H10" s="12">
        <f t="shared" ca="1" si="5"/>
        <v>12076</v>
      </c>
      <c r="I10" s="12">
        <f t="shared" ca="1" si="5"/>
        <v>17302</v>
      </c>
      <c r="J10" s="12">
        <f t="shared" ca="1" si="5"/>
        <v>15295</v>
      </c>
      <c r="K10" s="12">
        <f t="shared" ca="1" si="5"/>
        <v>17955</v>
      </c>
      <c r="L10" s="12">
        <f t="shared" ca="1" si="5"/>
        <v>16341</v>
      </c>
      <c r="M10" s="12">
        <f t="shared" ca="1" si="5"/>
        <v>15350</v>
      </c>
      <c r="N10" s="12">
        <f t="shared" ca="1" si="5"/>
        <v>17571</v>
      </c>
      <c r="O10" s="12">
        <f t="shared" ca="1" si="5"/>
        <v>17329</v>
      </c>
      <c r="Q10" s="12">
        <f t="shared" ca="1" si="2"/>
        <v>188991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6226</v>
      </c>
      <c r="E11" s="12">
        <f t="shared" ca="1" si="6"/>
        <v>4732</v>
      </c>
      <c r="F11" s="12">
        <f t="shared" ca="1" si="6"/>
        <v>5410</v>
      </c>
      <c r="G11" s="12">
        <f t="shared" ca="1" si="6"/>
        <v>2395</v>
      </c>
      <c r="H11" s="12">
        <f t="shared" ca="1" si="6"/>
        <v>5426</v>
      </c>
      <c r="I11" s="12">
        <f t="shared" ca="1" si="6"/>
        <v>5245</v>
      </c>
      <c r="J11" s="12">
        <f t="shared" ca="1" si="6"/>
        <v>4883</v>
      </c>
      <c r="K11" s="12">
        <f t="shared" ca="1" si="6"/>
        <v>1034</v>
      </c>
      <c r="L11" s="12">
        <f t="shared" ca="1" si="6"/>
        <v>6994</v>
      </c>
      <c r="M11" s="12">
        <f t="shared" ca="1" si="6"/>
        <v>3300</v>
      </c>
      <c r="N11" s="12">
        <f t="shared" ca="1" si="6"/>
        <v>3625</v>
      </c>
      <c r="O11" s="12">
        <f t="shared" ca="1" si="6"/>
        <v>5751</v>
      </c>
      <c r="Q11" s="12">
        <f t="shared" ca="1" si="2"/>
        <v>55021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73693</v>
      </c>
      <c r="E13" s="11">
        <f t="shared" ref="E13:O13" ca="1" si="7">SUM(E14:E17)</f>
        <v>67016</v>
      </c>
      <c r="F13" s="11">
        <f t="shared" ca="1" si="7"/>
        <v>90554</v>
      </c>
      <c r="G13" s="11">
        <f t="shared" ca="1" si="7"/>
        <v>82470</v>
      </c>
      <c r="H13" s="11">
        <f t="shared" ca="1" si="7"/>
        <v>87950</v>
      </c>
      <c r="I13" s="11">
        <f t="shared" ca="1" si="7"/>
        <v>71293</v>
      </c>
      <c r="J13" s="11">
        <f t="shared" ca="1" si="7"/>
        <v>76678</v>
      </c>
      <c r="K13" s="11">
        <f t="shared" ca="1" si="7"/>
        <v>91313</v>
      </c>
      <c r="L13" s="11">
        <f t="shared" ca="1" si="7"/>
        <v>67920</v>
      </c>
      <c r="M13" s="11">
        <f t="shared" ca="1" si="7"/>
        <v>92064</v>
      </c>
      <c r="N13" s="11">
        <f t="shared" ca="1" si="7"/>
        <v>73317</v>
      </c>
      <c r="O13" s="11">
        <f t="shared" ca="1" si="7"/>
        <v>80592</v>
      </c>
      <c r="Q13" s="11">
        <f t="shared" ref="Q13:Q17" ca="1" si="8">SUM(D13:O13)</f>
        <v>954860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72654</v>
      </c>
      <c r="E14" s="12">
        <f t="shared" ca="1" si="9"/>
        <v>64611</v>
      </c>
      <c r="F14" s="12">
        <f t="shared" ca="1" si="9"/>
        <v>84723</v>
      </c>
      <c r="G14" s="12">
        <f t="shared" ca="1" si="9"/>
        <v>76619</v>
      </c>
      <c r="H14" s="12">
        <f t="shared" ca="1" si="9"/>
        <v>83362</v>
      </c>
      <c r="I14" s="12">
        <f t="shared" ca="1" si="9"/>
        <v>68068</v>
      </c>
      <c r="J14" s="12">
        <f t="shared" ca="1" si="9"/>
        <v>73986</v>
      </c>
      <c r="K14" s="12">
        <f t="shared" ca="1" si="9"/>
        <v>87663</v>
      </c>
      <c r="L14" s="12">
        <f t="shared" ca="1" si="9"/>
        <v>61709</v>
      </c>
      <c r="M14" s="12">
        <f t="shared" ca="1" si="9"/>
        <v>86495</v>
      </c>
      <c r="N14" s="12">
        <f t="shared" ca="1" si="9"/>
        <v>66453</v>
      </c>
      <c r="O14" s="12">
        <f t="shared" ca="1" si="9"/>
        <v>79290</v>
      </c>
      <c r="Q14" s="12">
        <f t="shared" ca="1" si="8"/>
        <v>905633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1039</v>
      </c>
      <c r="E15" s="12">
        <f t="shared" ca="1" si="10"/>
        <v>2405</v>
      </c>
      <c r="F15" s="12">
        <f t="shared" ca="1" si="10"/>
        <v>5831</v>
      </c>
      <c r="G15" s="12">
        <f t="shared" ca="1" si="10"/>
        <v>5851</v>
      </c>
      <c r="H15" s="12">
        <f t="shared" ca="1" si="10"/>
        <v>4588</v>
      </c>
      <c r="I15" s="12">
        <f t="shared" ca="1" si="10"/>
        <v>3225</v>
      </c>
      <c r="J15" s="12">
        <f t="shared" ca="1" si="10"/>
        <v>2692</v>
      </c>
      <c r="K15" s="12">
        <f t="shared" ca="1" si="10"/>
        <v>3650</v>
      </c>
      <c r="L15" s="12">
        <f t="shared" ca="1" si="10"/>
        <v>6211</v>
      </c>
      <c r="M15" s="12">
        <f t="shared" ca="1" si="10"/>
        <v>5569</v>
      </c>
      <c r="N15" s="12">
        <f t="shared" ca="1" si="10"/>
        <v>6864</v>
      </c>
      <c r="O15" s="12">
        <f t="shared" ca="1" si="10"/>
        <v>1302</v>
      </c>
      <c r="Q15" s="12">
        <f t="shared" ca="1" si="8"/>
        <v>49227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18186</v>
      </c>
      <c r="E19" s="11">
        <f t="shared" ref="E19:O19" ca="1" si="11">SUM(E20:E23)</f>
        <v>20088</v>
      </c>
      <c r="F19" s="11">
        <f t="shared" ca="1" si="11"/>
        <v>19229</v>
      </c>
      <c r="G19" s="11">
        <f t="shared" ca="1" si="11"/>
        <v>17454</v>
      </c>
      <c r="H19" s="11">
        <f t="shared" ca="1" si="11"/>
        <v>22861</v>
      </c>
      <c r="I19" s="11">
        <f t="shared" ca="1" si="11"/>
        <v>17992</v>
      </c>
      <c r="J19" s="11">
        <f t="shared" ca="1" si="11"/>
        <v>18523</v>
      </c>
      <c r="K19" s="11">
        <f t="shared" ca="1" si="11"/>
        <v>22521</v>
      </c>
      <c r="L19" s="11">
        <f t="shared" ca="1" si="11"/>
        <v>14513</v>
      </c>
      <c r="M19" s="11">
        <f t="shared" ca="1" si="11"/>
        <v>23180</v>
      </c>
      <c r="N19" s="11">
        <f t="shared" ca="1" si="11"/>
        <v>19761</v>
      </c>
      <c r="O19" s="11">
        <f t="shared" ca="1" si="11"/>
        <v>17131</v>
      </c>
      <c r="Q19" s="11">
        <f t="shared" ref="Q19:Q23" ca="1" si="12">SUM(D19:O19)</f>
        <v>231439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12432</v>
      </c>
      <c r="E20" s="12">
        <f t="shared" ca="1" si="13"/>
        <v>14282</v>
      </c>
      <c r="F20" s="12">
        <f t="shared" ca="1" si="13"/>
        <v>15335</v>
      </c>
      <c r="G20" s="12">
        <f t="shared" ca="1" si="13"/>
        <v>12668</v>
      </c>
      <c r="H20" s="12">
        <f t="shared" ca="1" si="13"/>
        <v>16979</v>
      </c>
      <c r="I20" s="12">
        <f t="shared" ca="1" si="13"/>
        <v>16259</v>
      </c>
      <c r="J20" s="12">
        <f t="shared" ca="1" si="13"/>
        <v>13498</v>
      </c>
      <c r="K20" s="12">
        <f t="shared" ca="1" si="13"/>
        <v>16297</v>
      </c>
      <c r="L20" s="12">
        <f t="shared" ca="1" si="13"/>
        <v>12066</v>
      </c>
      <c r="M20" s="12">
        <f t="shared" ca="1" si="13"/>
        <v>17175</v>
      </c>
      <c r="N20" s="12">
        <f t="shared" ca="1" si="13"/>
        <v>17504</v>
      </c>
      <c r="O20" s="12">
        <f t="shared" ca="1" si="13"/>
        <v>14476</v>
      </c>
      <c r="Q20" s="12">
        <f t="shared" ca="1" si="12"/>
        <v>178971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5754</v>
      </c>
      <c r="E21" s="12">
        <f t="shared" ca="1" si="14"/>
        <v>5806</v>
      </c>
      <c r="F21" s="12">
        <f t="shared" ca="1" si="14"/>
        <v>3894</v>
      </c>
      <c r="G21" s="12">
        <f t="shared" ca="1" si="14"/>
        <v>4786</v>
      </c>
      <c r="H21" s="12">
        <f t="shared" ca="1" si="14"/>
        <v>5882</v>
      </c>
      <c r="I21" s="12">
        <f t="shared" ca="1" si="14"/>
        <v>1733</v>
      </c>
      <c r="J21" s="12">
        <f t="shared" ca="1" si="14"/>
        <v>5025</v>
      </c>
      <c r="K21" s="12">
        <f t="shared" ca="1" si="14"/>
        <v>6224</v>
      </c>
      <c r="L21" s="12">
        <f t="shared" ca="1" si="14"/>
        <v>2447</v>
      </c>
      <c r="M21" s="12">
        <f t="shared" ca="1" si="14"/>
        <v>6005</v>
      </c>
      <c r="N21" s="12">
        <f t="shared" ca="1" si="14"/>
        <v>2257</v>
      </c>
      <c r="O21" s="12">
        <f t="shared" ca="1" si="14"/>
        <v>2655</v>
      </c>
      <c r="Q21" s="12">
        <f t="shared" ca="1" si="12"/>
        <v>52468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4796</v>
      </c>
      <c r="E31" s="11">
        <f t="shared" ca="1" si="17"/>
        <v>8263</v>
      </c>
      <c r="F31" s="11">
        <f t="shared" ca="1" si="17"/>
        <v>6171</v>
      </c>
      <c r="G31" s="11">
        <f t="shared" ca="1" si="17"/>
        <v>7870</v>
      </c>
      <c r="H31" s="11">
        <f t="shared" ca="1" si="17"/>
        <v>8688</v>
      </c>
      <c r="I31" s="11">
        <f t="shared" ca="1" si="17"/>
        <v>4460</v>
      </c>
      <c r="J31" s="11">
        <f t="shared" ca="1" si="17"/>
        <v>6857</v>
      </c>
      <c r="K31" s="11">
        <f t="shared" ca="1" si="17"/>
        <v>8843</v>
      </c>
      <c r="L31" s="11">
        <f t="shared" ca="1" si="17"/>
        <v>5741</v>
      </c>
      <c r="M31" s="11">
        <f t="shared" ca="1" si="17"/>
        <v>3106</v>
      </c>
      <c r="N31" s="11">
        <f t="shared" ca="1" si="17"/>
        <v>4323</v>
      </c>
      <c r="O31" s="11">
        <f t="shared" ca="1" si="17"/>
        <v>4633</v>
      </c>
      <c r="Q31" s="11">
        <f ca="1">SUM(D31:O31)</f>
        <v>73751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DCCA-8C5E-4428-AAEF-7F1FB42A0E62}">
  <dimension ref="A1:Q38"/>
  <sheetViews>
    <sheetView workbookViewId="0"/>
  </sheetViews>
  <sheetFormatPr baseColWidth="10" defaultColWidth="11.42578125" defaultRowHeight="15" x14ac:dyDescent="0.25"/>
  <cols>
    <col min="3" max="3" width="27.42578125" customWidth="1"/>
    <col min="16" max="16" width="1.42578125" customWidth="1"/>
  </cols>
  <sheetData>
    <row r="1" spans="1:17" x14ac:dyDescent="0.25">
      <c r="A1" s="15" t="s">
        <v>29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404711</v>
      </c>
      <c r="E5" s="8">
        <f t="shared" ref="E5:O5" ca="1" si="0">E7+E13+E19+E25+E31</f>
        <v>422018</v>
      </c>
      <c r="F5" s="8">
        <f t="shared" ca="1" si="0"/>
        <v>367361</v>
      </c>
      <c r="G5" s="8">
        <f t="shared" ca="1" si="0"/>
        <v>423216</v>
      </c>
      <c r="H5" s="8">
        <f t="shared" ca="1" si="0"/>
        <v>360395</v>
      </c>
      <c r="I5" s="8">
        <f t="shared" ca="1" si="0"/>
        <v>396458</v>
      </c>
      <c r="J5" s="8">
        <f t="shared" ca="1" si="0"/>
        <v>390341</v>
      </c>
      <c r="K5" s="8">
        <f t="shared" ca="1" si="0"/>
        <v>405080</v>
      </c>
      <c r="L5" s="8">
        <f t="shared" ca="1" si="0"/>
        <v>398442</v>
      </c>
      <c r="M5" s="8">
        <f t="shared" ca="1" si="0"/>
        <v>420372</v>
      </c>
      <c r="N5" s="8">
        <f t="shared" ca="1" si="0"/>
        <v>420975</v>
      </c>
      <c r="O5" s="8">
        <f t="shared" ca="1" si="0"/>
        <v>437121</v>
      </c>
      <c r="Q5" s="8">
        <f ca="1">SUM(D5:O5)</f>
        <v>4846490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304618</v>
      </c>
      <c r="E7" s="11">
        <f t="shared" ref="E7:O7" ca="1" si="1">SUM(E8:E11)</f>
        <v>301806</v>
      </c>
      <c r="F7" s="11">
        <f t="shared" ca="1" si="1"/>
        <v>272804</v>
      </c>
      <c r="G7" s="11">
        <f t="shared" ca="1" si="1"/>
        <v>303596</v>
      </c>
      <c r="H7" s="11">
        <f t="shared" ca="1" si="1"/>
        <v>264194</v>
      </c>
      <c r="I7" s="11">
        <f t="shared" ca="1" si="1"/>
        <v>283319</v>
      </c>
      <c r="J7" s="11">
        <f t="shared" ca="1" si="1"/>
        <v>286400</v>
      </c>
      <c r="K7" s="11">
        <f t="shared" ca="1" si="1"/>
        <v>305016</v>
      </c>
      <c r="L7" s="11">
        <f t="shared" ca="1" si="1"/>
        <v>310886</v>
      </c>
      <c r="M7" s="11">
        <f t="shared" ca="1" si="1"/>
        <v>295265</v>
      </c>
      <c r="N7" s="11">
        <f t="shared" ca="1" si="1"/>
        <v>318509</v>
      </c>
      <c r="O7" s="11">
        <f t="shared" ca="1" si="1"/>
        <v>333679</v>
      </c>
      <c r="Q7" s="11">
        <f t="shared" ref="Q7:Q11" ca="1" si="2">SUM(D7:O7)</f>
        <v>3580092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232586</v>
      </c>
      <c r="E8" s="12">
        <f t="shared" ca="1" si="3"/>
        <v>212381</v>
      </c>
      <c r="F8" s="12">
        <f t="shared" ca="1" si="3"/>
        <v>191596</v>
      </c>
      <c r="G8" s="12">
        <f t="shared" ca="1" si="3"/>
        <v>222569</v>
      </c>
      <c r="H8" s="12">
        <f t="shared" ca="1" si="3"/>
        <v>180540</v>
      </c>
      <c r="I8" s="12">
        <f t="shared" ca="1" si="3"/>
        <v>214286</v>
      </c>
      <c r="J8" s="12">
        <f t="shared" ca="1" si="3"/>
        <v>213851</v>
      </c>
      <c r="K8" s="12">
        <f t="shared" ca="1" si="3"/>
        <v>233442</v>
      </c>
      <c r="L8" s="12">
        <f t="shared" ca="1" si="3"/>
        <v>234342</v>
      </c>
      <c r="M8" s="12">
        <f t="shared" ca="1" si="3"/>
        <v>227347</v>
      </c>
      <c r="N8" s="12">
        <f t="shared" ca="1" si="3"/>
        <v>236175</v>
      </c>
      <c r="O8" s="12">
        <f t="shared" ca="1" si="3"/>
        <v>235683</v>
      </c>
      <c r="Q8" s="12">
        <f t="shared" ca="1" si="2"/>
        <v>2634798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51100</v>
      </c>
      <c r="E9" s="12">
        <f t="shared" ca="1" si="4"/>
        <v>65196</v>
      </c>
      <c r="F9" s="12">
        <f t="shared" ca="1" si="4"/>
        <v>62077</v>
      </c>
      <c r="G9" s="12">
        <f t="shared" ca="1" si="4"/>
        <v>60581</v>
      </c>
      <c r="H9" s="12">
        <f t="shared" ca="1" si="4"/>
        <v>65169</v>
      </c>
      <c r="I9" s="12">
        <f t="shared" ca="1" si="4"/>
        <v>53650</v>
      </c>
      <c r="J9" s="12">
        <f t="shared" ca="1" si="4"/>
        <v>54227</v>
      </c>
      <c r="K9" s="12">
        <f t="shared" ca="1" si="4"/>
        <v>57813</v>
      </c>
      <c r="L9" s="12">
        <f t="shared" ca="1" si="4"/>
        <v>56813</v>
      </c>
      <c r="M9" s="12">
        <f t="shared" ca="1" si="4"/>
        <v>51643</v>
      </c>
      <c r="N9" s="12">
        <f t="shared" ca="1" si="4"/>
        <v>61291</v>
      </c>
      <c r="O9" s="12">
        <f t="shared" ca="1" si="4"/>
        <v>78277</v>
      </c>
      <c r="Q9" s="12">
        <f t="shared" ca="1" si="2"/>
        <v>717837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16710</v>
      </c>
      <c r="E10" s="12">
        <f t="shared" ca="1" si="5"/>
        <v>17589</v>
      </c>
      <c r="F10" s="12">
        <f t="shared" ca="1" si="5"/>
        <v>15372</v>
      </c>
      <c r="G10" s="12">
        <f t="shared" ca="1" si="5"/>
        <v>15782</v>
      </c>
      <c r="H10" s="12">
        <f t="shared" ca="1" si="5"/>
        <v>13629</v>
      </c>
      <c r="I10" s="12">
        <f t="shared" ca="1" si="5"/>
        <v>12394</v>
      </c>
      <c r="J10" s="12">
        <f t="shared" ca="1" si="5"/>
        <v>12167</v>
      </c>
      <c r="K10" s="12">
        <f t="shared" ca="1" si="5"/>
        <v>12161</v>
      </c>
      <c r="L10" s="12">
        <f t="shared" ca="1" si="5"/>
        <v>16126</v>
      </c>
      <c r="M10" s="12">
        <f t="shared" ca="1" si="5"/>
        <v>13349</v>
      </c>
      <c r="N10" s="12">
        <f t="shared" ca="1" si="5"/>
        <v>16684</v>
      </c>
      <c r="O10" s="12">
        <f t="shared" ca="1" si="5"/>
        <v>16714</v>
      </c>
      <c r="Q10" s="12">
        <f t="shared" ca="1" si="2"/>
        <v>178677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4222</v>
      </c>
      <c r="E11" s="12">
        <f t="shared" ca="1" si="6"/>
        <v>6640</v>
      </c>
      <c r="F11" s="12">
        <f t="shared" ca="1" si="6"/>
        <v>3759</v>
      </c>
      <c r="G11" s="12">
        <f t="shared" ca="1" si="6"/>
        <v>4664</v>
      </c>
      <c r="H11" s="12">
        <f t="shared" ca="1" si="6"/>
        <v>4856</v>
      </c>
      <c r="I11" s="12">
        <f t="shared" ca="1" si="6"/>
        <v>2989</v>
      </c>
      <c r="J11" s="12">
        <f t="shared" ca="1" si="6"/>
        <v>6155</v>
      </c>
      <c r="K11" s="12">
        <f t="shared" ca="1" si="6"/>
        <v>1600</v>
      </c>
      <c r="L11" s="12">
        <f t="shared" ca="1" si="6"/>
        <v>3605</v>
      </c>
      <c r="M11" s="12">
        <f t="shared" ca="1" si="6"/>
        <v>2926</v>
      </c>
      <c r="N11" s="12">
        <f t="shared" ca="1" si="6"/>
        <v>4359</v>
      </c>
      <c r="O11" s="12">
        <f t="shared" ca="1" si="6"/>
        <v>3005</v>
      </c>
      <c r="Q11" s="12">
        <f t="shared" ca="1" si="2"/>
        <v>48780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75896</v>
      </c>
      <c r="E13" s="11">
        <f t="shared" ref="E13:O13" ca="1" si="7">SUM(E14:E17)</f>
        <v>90112</v>
      </c>
      <c r="F13" s="11">
        <f t="shared" ca="1" si="7"/>
        <v>67584</v>
      </c>
      <c r="G13" s="11">
        <f t="shared" ca="1" si="7"/>
        <v>94647</v>
      </c>
      <c r="H13" s="11">
        <f t="shared" ca="1" si="7"/>
        <v>67381</v>
      </c>
      <c r="I13" s="11">
        <f t="shared" ca="1" si="7"/>
        <v>84063</v>
      </c>
      <c r="J13" s="11">
        <f t="shared" ca="1" si="7"/>
        <v>81113</v>
      </c>
      <c r="K13" s="11">
        <f t="shared" ca="1" si="7"/>
        <v>71003</v>
      </c>
      <c r="L13" s="11">
        <f t="shared" ca="1" si="7"/>
        <v>66029</v>
      </c>
      <c r="M13" s="11">
        <f t="shared" ca="1" si="7"/>
        <v>92204</v>
      </c>
      <c r="N13" s="11">
        <f t="shared" ca="1" si="7"/>
        <v>81565</v>
      </c>
      <c r="O13" s="11">
        <f t="shared" ca="1" si="7"/>
        <v>75921</v>
      </c>
      <c r="Q13" s="11">
        <f t="shared" ref="Q13:Q17" ca="1" si="8">SUM(D13:O13)</f>
        <v>947518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72555</v>
      </c>
      <c r="E14" s="12">
        <f t="shared" ca="1" si="9"/>
        <v>84399</v>
      </c>
      <c r="F14" s="12">
        <f t="shared" ca="1" si="9"/>
        <v>61031</v>
      </c>
      <c r="G14" s="12">
        <f t="shared" ca="1" si="9"/>
        <v>88767</v>
      </c>
      <c r="H14" s="12">
        <f t="shared" ca="1" si="9"/>
        <v>61208</v>
      </c>
      <c r="I14" s="12">
        <f t="shared" ca="1" si="9"/>
        <v>81047</v>
      </c>
      <c r="J14" s="12">
        <f t="shared" ca="1" si="9"/>
        <v>76746</v>
      </c>
      <c r="K14" s="12">
        <f t="shared" ca="1" si="9"/>
        <v>68951</v>
      </c>
      <c r="L14" s="12">
        <f t="shared" ca="1" si="9"/>
        <v>62361</v>
      </c>
      <c r="M14" s="12">
        <f t="shared" ca="1" si="9"/>
        <v>85876</v>
      </c>
      <c r="N14" s="12">
        <f t="shared" ca="1" si="9"/>
        <v>80455</v>
      </c>
      <c r="O14" s="12">
        <f t="shared" ca="1" si="9"/>
        <v>70561</v>
      </c>
      <c r="Q14" s="12">
        <f t="shared" ca="1" si="8"/>
        <v>893957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3341</v>
      </c>
      <c r="E15" s="12">
        <f t="shared" ca="1" si="10"/>
        <v>5713</v>
      </c>
      <c r="F15" s="12">
        <f t="shared" ca="1" si="10"/>
        <v>6553</v>
      </c>
      <c r="G15" s="12">
        <f t="shared" ca="1" si="10"/>
        <v>5880</v>
      </c>
      <c r="H15" s="12">
        <f t="shared" ca="1" si="10"/>
        <v>6173</v>
      </c>
      <c r="I15" s="12">
        <f t="shared" ca="1" si="10"/>
        <v>3016</v>
      </c>
      <c r="J15" s="12">
        <f t="shared" ca="1" si="10"/>
        <v>4367</v>
      </c>
      <c r="K15" s="12">
        <f t="shared" ca="1" si="10"/>
        <v>2052</v>
      </c>
      <c r="L15" s="12">
        <f t="shared" ca="1" si="10"/>
        <v>3668</v>
      </c>
      <c r="M15" s="12">
        <f t="shared" ca="1" si="10"/>
        <v>6328</v>
      </c>
      <c r="N15" s="12">
        <f t="shared" ca="1" si="10"/>
        <v>1110</v>
      </c>
      <c r="O15" s="12">
        <f t="shared" ca="1" si="10"/>
        <v>5360</v>
      </c>
      <c r="Q15" s="12">
        <f t="shared" ca="1" si="8"/>
        <v>53561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19899</v>
      </c>
      <c r="E19" s="11">
        <f t="shared" ref="E19:O19" ca="1" si="11">SUM(E20:E23)</f>
        <v>21472</v>
      </c>
      <c r="F19" s="11">
        <f t="shared" ca="1" si="11"/>
        <v>22726</v>
      </c>
      <c r="G19" s="11">
        <f t="shared" ca="1" si="11"/>
        <v>19141</v>
      </c>
      <c r="H19" s="11">
        <f t="shared" ca="1" si="11"/>
        <v>19307</v>
      </c>
      <c r="I19" s="11">
        <f t="shared" ca="1" si="11"/>
        <v>20242</v>
      </c>
      <c r="J19" s="11">
        <f t="shared" ca="1" si="11"/>
        <v>16278</v>
      </c>
      <c r="K19" s="11">
        <f t="shared" ca="1" si="11"/>
        <v>21750</v>
      </c>
      <c r="L19" s="11">
        <f t="shared" ca="1" si="11"/>
        <v>15406</v>
      </c>
      <c r="M19" s="11">
        <f t="shared" ca="1" si="11"/>
        <v>23447</v>
      </c>
      <c r="N19" s="11">
        <f t="shared" ca="1" si="11"/>
        <v>16042</v>
      </c>
      <c r="O19" s="11">
        <f t="shared" ca="1" si="11"/>
        <v>22715</v>
      </c>
      <c r="Q19" s="11">
        <f t="shared" ref="Q19:Q23" ca="1" si="12">SUM(D19:O19)</f>
        <v>238425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16273</v>
      </c>
      <c r="E20" s="12">
        <f t="shared" ca="1" si="13"/>
        <v>15864</v>
      </c>
      <c r="F20" s="12">
        <f t="shared" ca="1" si="13"/>
        <v>15929</v>
      </c>
      <c r="G20" s="12">
        <f t="shared" ca="1" si="13"/>
        <v>17364</v>
      </c>
      <c r="H20" s="12">
        <f t="shared" ca="1" si="13"/>
        <v>15032</v>
      </c>
      <c r="I20" s="12">
        <f t="shared" ca="1" si="13"/>
        <v>17350</v>
      </c>
      <c r="J20" s="12">
        <f t="shared" ca="1" si="13"/>
        <v>14512</v>
      </c>
      <c r="K20" s="12">
        <f t="shared" ca="1" si="13"/>
        <v>16899</v>
      </c>
      <c r="L20" s="12">
        <f t="shared" ca="1" si="13"/>
        <v>12702</v>
      </c>
      <c r="M20" s="12">
        <f t="shared" ca="1" si="13"/>
        <v>16576</v>
      </c>
      <c r="N20" s="12">
        <f t="shared" ca="1" si="13"/>
        <v>12280</v>
      </c>
      <c r="O20" s="12">
        <f t="shared" ca="1" si="13"/>
        <v>15846</v>
      </c>
      <c r="Q20" s="12">
        <f t="shared" ca="1" si="12"/>
        <v>186627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3626</v>
      </c>
      <c r="E21" s="12">
        <f t="shared" ca="1" si="14"/>
        <v>5608</v>
      </c>
      <c r="F21" s="12">
        <f t="shared" ca="1" si="14"/>
        <v>6797</v>
      </c>
      <c r="G21" s="12">
        <f t="shared" ca="1" si="14"/>
        <v>1777</v>
      </c>
      <c r="H21" s="12">
        <f t="shared" ca="1" si="14"/>
        <v>4275</v>
      </c>
      <c r="I21" s="12">
        <f t="shared" ca="1" si="14"/>
        <v>2892</v>
      </c>
      <c r="J21" s="12">
        <f t="shared" ca="1" si="14"/>
        <v>1766</v>
      </c>
      <c r="K21" s="12">
        <f t="shared" ca="1" si="14"/>
        <v>4851</v>
      </c>
      <c r="L21" s="12">
        <f t="shared" ca="1" si="14"/>
        <v>2704</v>
      </c>
      <c r="M21" s="12">
        <f t="shared" ca="1" si="14"/>
        <v>6871</v>
      </c>
      <c r="N21" s="12">
        <f t="shared" ca="1" si="14"/>
        <v>3762</v>
      </c>
      <c r="O21" s="12">
        <f t="shared" ca="1" si="14"/>
        <v>6869</v>
      </c>
      <c r="Q21" s="12">
        <f t="shared" ca="1" si="12"/>
        <v>51798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4298</v>
      </c>
      <c r="E31" s="11">
        <f t="shared" ca="1" si="17"/>
        <v>8628</v>
      </c>
      <c r="F31" s="11">
        <f t="shared" ca="1" si="17"/>
        <v>4247</v>
      </c>
      <c r="G31" s="11">
        <f t="shared" ca="1" si="17"/>
        <v>5832</v>
      </c>
      <c r="H31" s="11">
        <f t="shared" ca="1" si="17"/>
        <v>9513</v>
      </c>
      <c r="I31" s="11">
        <f t="shared" ca="1" si="17"/>
        <v>8834</v>
      </c>
      <c r="J31" s="11">
        <f t="shared" ca="1" si="17"/>
        <v>6550</v>
      </c>
      <c r="K31" s="11">
        <f t="shared" ca="1" si="17"/>
        <v>7311</v>
      </c>
      <c r="L31" s="11">
        <f t="shared" ca="1" si="17"/>
        <v>6121</v>
      </c>
      <c r="M31" s="11">
        <f t="shared" ca="1" si="17"/>
        <v>9456</v>
      </c>
      <c r="N31" s="11">
        <f t="shared" ca="1" si="17"/>
        <v>4859</v>
      </c>
      <c r="O31" s="11">
        <f t="shared" ca="1" si="17"/>
        <v>4806</v>
      </c>
      <c r="Q31" s="11">
        <f ca="1">SUM(D31:O31)</f>
        <v>80455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09E-748F-43D5-A11F-D2C58565B4BD}">
  <dimension ref="A1:Q38"/>
  <sheetViews>
    <sheetView workbookViewId="0"/>
  </sheetViews>
  <sheetFormatPr baseColWidth="10" defaultColWidth="11.42578125" defaultRowHeight="15" x14ac:dyDescent="0.25"/>
  <cols>
    <col min="3" max="3" width="27.42578125" customWidth="1"/>
    <col min="16" max="16" width="1.42578125" customWidth="1"/>
  </cols>
  <sheetData>
    <row r="1" spans="1:17" x14ac:dyDescent="0.25">
      <c r="A1" s="15" t="s">
        <v>30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422409</v>
      </c>
      <c r="E5" s="8">
        <f t="shared" ref="E5:O5" ca="1" si="0">E7+E13+E19+E25+E31</f>
        <v>391334</v>
      </c>
      <c r="F5" s="8">
        <f t="shared" ca="1" si="0"/>
        <v>423482</v>
      </c>
      <c r="G5" s="8">
        <f t="shared" ca="1" si="0"/>
        <v>430697</v>
      </c>
      <c r="H5" s="8">
        <f t="shared" ca="1" si="0"/>
        <v>412900</v>
      </c>
      <c r="I5" s="8">
        <f t="shared" ca="1" si="0"/>
        <v>386563</v>
      </c>
      <c r="J5" s="8">
        <f t="shared" ca="1" si="0"/>
        <v>377478</v>
      </c>
      <c r="K5" s="8">
        <f t="shared" ca="1" si="0"/>
        <v>401294</v>
      </c>
      <c r="L5" s="8">
        <f t="shared" ca="1" si="0"/>
        <v>399367</v>
      </c>
      <c r="M5" s="8">
        <f t="shared" ca="1" si="0"/>
        <v>380038</v>
      </c>
      <c r="N5" s="8">
        <f t="shared" ca="1" si="0"/>
        <v>371881</v>
      </c>
      <c r="O5" s="8">
        <f t="shared" ca="1" si="0"/>
        <v>377728</v>
      </c>
      <c r="Q5" s="8">
        <f ca="1">SUM(D5:O5)</f>
        <v>4775171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316698</v>
      </c>
      <c r="E7" s="11">
        <f t="shared" ref="E7:O7" ca="1" si="1">SUM(E8:E11)</f>
        <v>293330</v>
      </c>
      <c r="F7" s="11">
        <f t="shared" ca="1" si="1"/>
        <v>325101</v>
      </c>
      <c r="G7" s="11">
        <f t="shared" ca="1" si="1"/>
        <v>321661</v>
      </c>
      <c r="H7" s="11">
        <f t="shared" ca="1" si="1"/>
        <v>293724</v>
      </c>
      <c r="I7" s="11">
        <f t="shared" ca="1" si="1"/>
        <v>275920</v>
      </c>
      <c r="J7" s="11">
        <f t="shared" ca="1" si="1"/>
        <v>282541</v>
      </c>
      <c r="K7" s="11">
        <f t="shared" ca="1" si="1"/>
        <v>280602</v>
      </c>
      <c r="L7" s="11">
        <f t="shared" ca="1" si="1"/>
        <v>306042</v>
      </c>
      <c r="M7" s="11">
        <f t="shared" ca="1" si="1"/>
        <v>289104</v>
      </c>
      <c r="N7" s="11">
        <f t="shared" ca="1" si="1"/>
        <v>278571</v>
      </c>
      <c r="O7" s="11">
        <f t="shared" ca="1" si="1"/>
        <v>284786</v>
      </c>
      <c r="Q7" s="11">
        <f t="shared" ref="Q7:Q11" ca="1" si="2">SUM(D7:O7)</f>
        <v>3548080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220087</v>
      </c>
      <c r="E8" s="12">
        <f t="shared" ca="1" si="3"/>
        <v>205443</v>
      </c>
      <c r="F8" s="12">
        <f t="shared" ca="1" si="3"/>
        <v>233930</v>
      </c>
      <c r="G8" s="12">
        <f t="shared" ca="1" si="3"/>
        <v>232543</v>
      </c>
      <c r="H8" s="12">
        <f t="shared" ca="1" si="3"/>
        <v>202091</v>
      </c>
      <c r="I8" s="12">
        <f t="shared" ca="1" si="3"/>
        <v>187614</v>
      </c>
      <c r="J8" s="12">
        <f t="shared" ca="1" si="3"/>
        <v>187012</v>
      </c>
      <c r="K8" s="12">
        <f t="shared" ca="1" si="3"/>
        <v>192937</v>
      </c>
      <c r="L8" s="12">
        <f t="shared" ca="1" si="3"/>
        <v>206568</v>
      </c>
      <c r="M8" s="12">
        <f t="shared" ca="1" si="3"/>
        <v>206600</v>
      </c>
      <c r="N8" s="12">
        <f t="shared" ca="1" si="3"/>
        <v>198557</v>
      </c>
      <c r="O8" s="12">
        <f t="shared" ca="1" si="3"/>
        <v>208667</v>
      </c>
      <c r="Q8" s="12">
        <f t="shared" ca="1" si="2"/>
        <v>2482049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78730</v>
      </c>
      <c r="E9" s="12">
        <f t="shared" ca="1" si="4"/>
        <v>72723</v>
      </c>
      <c r="F9" s="12">
        <f t="shared" ca="1" si="4"/>
        <v>74096</v>
      </c>
      <c r="G9" s="12">
        <f t="shared" ca="1" si="4"/>
        <v>73633</v>
      </c>
      <c r="H9" s="12">
        <f t="shared" ca="1" si="4"/>
        <v>71709</v>
      </c>
      <c r="I9" s="12">
        <f t="shared" ca="1" si="4"/>
        <v>72370</v>
      </c>
      <c r="J9" s="12">
        <f t="shared" ca="1" si="4"/>
        <v>77417</v>
      </c>
      <c r="K9" s="12">
        <f t="shared" ca="1" si="4"/>
        <v>66135</v>
      </c>
      <c r="L9" s="12">
        <f t="shared" ca="1" si="4"/>
        <v>79516</v>
      </c>
      <c r="M9" s="12">
        <f t="shared" ca="1" si="4"/>
        <v>67860</v>
      </c>
      <c r="N9" s="12">
        <f t="shared" ca="1" si="4"/>
        <v>60812</v>
      </c>
      <c r="O9" s="12">
        <f t="shared" ca="1" si="4"/>
        <v>61949</v>
      </c>
      <c r="Q9" s="12">
        <f t="shared" ca="1" si="2"/>
        <v>856950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16349</v>
      </c>
      <c r="E10" s="12">
        <f t="shared" ca="1" si="5"/>
        <v>12893</v>
      </c>
      <c r="F10" s="12">
        <f t="shared" ca="1" si="5"/>
        <v>14614</v>
      </c>
      <c r="G10" s="12">
        <f t="shared" ca="1" si="5"/>
        <v>13244</v>
      </c>
      <c r="H10" s="12">
        <f t="shared" ca="1" si="5"/>
        <v>14391</v>
      </c>
      <c r="I10" s="12">
        <f t="shared" ca="1" si="5"/>
        <v>12866</v>
      </c>
      <c r="J10" s="12">
        <f t="shared" ca="1" si="5"/>
        <v>13306</v>
      </c>
      <c r="K10" s="12">
        <f t="shared" ca="1" si="5"/>
        <v>15534</v>
      </c>
      <c r="L10" s="12">
        <f t="shared" ca="1" si="5"/>
        <v>13896</v>
      </c>
      <c r="M10" s="12">
        <f t="shared" ca="1" si="5"/>
        <v>12415</v>
      </c>
      <c r="N10" s="12">
        <f t="shared" ca="1" si="5"/>
        <v>16719</v>
      </c>
      <c r="O10" s="12">
        <f t="shared" ca="1" si="5"/>
        <v>12799</v>
      </c>
      <c r="Q10" s="12">
        <f t="shared" ca="1" si="2"/>
        <v>169026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1532</v>
      </c>
      <c r="E11" s="12">
        <f t="shared" ca="1" si="6"/>
        <v>2271</v>
      </c>
      <c r="F11" s="12">
        <f t="shared" ca="1" si="6"/>
        <v>2461</v>
      </c>
      <c r="G11" s="12">
        <f t="shared" ca="1" si="6"/>
        <v>2241</v>
      </c>
      <c r="H11" s="12">
        <f t="shared" ca="1" si="6"/>
        <v>5533</v>
      </c>
      <c r="I11" s="12">
        <f t="shared" ca="1" si="6"/>
        <v>3070</v>
      </c>
      <c r="J11" s="12">
        <f t="shared" ca="1" si="6"/>
        <v>4806</v>
      </c>
      <c r="K11" s="12">
        <f t="shared" ca="1" si="6"/>
        <v>5996</v>
      </c>
      <c r="L11" s="12">
        <f t="shared" ca="1" si="6"/>
        <v>6062</v>
      </c>
      <c r="M11" s="12">
        <f t="shared" ca="1" si="6"/>
        <v>2229</v>
      </c>
      <c r="N11" s="12">
        <f t="shared" ca="1" si="6"/>
        <v>2483</v>
      </c>
      <c r="O11" s="12">
        <f t="shared" ca="1" si="6"/>
        <v>1371</v>
      </c>
      <c r="Q11" s="12">
        <f t="shared" ca="1" si="2"/>
        <v>40055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74158</v>
      </c>
      <c r="E13" s="11">
        <f t="shared" ref="E13:O13" ca="1" si="7">SUM(E14:E17)</f>
        <v>75063</v>
      </c>
      <c r="F13" s="11">
        <f t="shared" ca="1" si="7"/>
        <v>70691</v>
      </c>
      <c r="G13" s="11">
        <f t="shared" ca="1" si="7"/>
        <v>83286</v>
      </c>
      <c r="H13" s="11">
        <f t="shared" ca="1" si="7"/>
        <v>88896</v>
      </c>
      <c r="I13" s="11">
        <f t="shared" ca="1" si="7"/>
        <v>85684</v>
      </c>
      <c r="J13" s="11">
        <f t="shared" ca="1" si="7"/>
        <v>72435</v>
      </c>
      <c r="K13" s="11">
        <f t="shared" ca="1" si="7"/>
        <v>93723</v>
      </c>
      <c r="L13" s="11">
        <f t="shared" ca="1" si="7"/>
        <v>68726</v>
      </c>
      <c r="M13" s="11">
        <f t="shared" ca="1" si="7"/>
        <v>67523</v>
      </c>
      <c r="N13" s="11">
        <f t="shared" ca="1" si="7"/>
        <v>67036</v>
      </c>
      <c r="O13" s="11">
        <f t="shared" ca="1" si="7"/>
        <v>69410</v>
      </c>
      <c r="Q13" s="11">
        <f t="shared" ref="Q13:Q17" ca="1" si="8">SUM(D13:O13)</f>
        <v>916631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70716</v>
      </c>
      <c r="E14" s="12">
        <f t="shared" ca="1" si="9"/>
        <v>72681</v>
      </c>
      <c r="F14" s="12">
        <f t="shared" ca="1" si="9"/>
        <v>65866</v>
      </c>
      <c r="G14" s="12">
        <f t="shared" ca="1" si="9"/>
        <v>76594</v>
      </c>
      <c r="H14" s="12">
        <f t="shared" ca="1" si="9"/>
        <v>85035</v>
      </c>
      <c r="I14" s="12">
        <f t="shared" ca="1" si="9"/>
        <v>81100</v>
      </c>
      <c r="J14" s="12">
        <f t="shared" ca="1" si="9"/>
        <v>66094</v>
      </c>
      <c r="K14" s="12">
        <f t="shared" ca="1" si="9"/>
        <v>87511</v>
      </c>
      <c r="L14" s="12">
        <f t="shared" ca="1" si="9"/>
        <v>64388</v>
      </c>
      <c r="M14" s="12">
        <f t="shared" ca="1" si="9"/>
        <v>63597</v>
      </c>
      <c r="N14" s="12">
        <f t="shared" ca="1" si="9"/>
        <v>61426</v>
      </c>
      <c r="O14" s="12">
        <f t="shared" ca="1" si="9"/>
        <v>62478</v>
      </c>
      <c r="Q14" s="12">
        <f t="shared" ca="1" si="8"/>
        <v>857486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3442</v>
      </c>
      <c r="E15" s="12">
        <f t="shared" ca="1" si="10"/>
        <v>2382</v>
      </c>
      <c r="F15" s="12">
        <f t="shared" ca="1" si="10"/>
        <v>4825</v>
      </c>
      <c r="G15" s="12">
        <f t="shared" ca="1" si="10"/>
        <v>6692</v>
      </c>
      <c r="H15" s="12">
        <f t="shared" ca="1" si="10"/>
        <v>3861</v>
      </c>
      <c r="I15" s="12">
        <f t="shared" ca="1" si="10"/>
        <v>4584</v>
      </c>
      <c r="J15" s="12">
        <f t="shared" ca="1" si="10"/>
        <v>6341</v>
      </c>
      <c r="K15" s="12">
        <f t="shared" ca="1" si="10"/>
        <v>6212</v>
      </c>
      <c r="L15" s="12">
        <f t="shared" ca="1" si="10"/>
        <v>4338</v>
      </c>
      <c r="M15" s="12">
        <f t="shared" ca="1" si="10"/>
        <v>3926</v>
      </c>
      <c r="N15" s="12">
        <f t="shared" ca="1" si="10"/>
        <v>5610</v>
      </c>
      <c r="O15" s="12">
        <f t="shared" ca="1" si="10"/>
        <v>6932</v>
      </c>
      <c r="Q15" s="12">
        <f t="shared" ca="1" si="8"/>
        <v>59145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23003</v>
      </c>
      <c r="E19" s="11">
        <f t="shared" ref="E19:O19" ca="1" si="11">SUM(E20:E23)</f>
        <v>19108</v>
      </c>
      <c r="F19" s="11">
        <f t="shared" ca="1" si="11"/>
        <v>21090</v>
      </c>
      <c r="G19" s="11">
        <f t="shared" ca="1" si="11"/>
        <v>16830</v>
      </c>
      <c r="H19" s="11">
        <f t="shared" ca="1" si="11"/>
        <v>21686</v>
      </c>
      <c r="I19" s="11">
        <f t="shared" ca="1" si="11"/>
        <v>20487</v>
      </c>
      <c r="J19" s="11">
        <f t="shared" ca="1" si="11"/>
        <v>15498</v>
      </c>
      <c r="K19" s="11">
        <f t="shared" ca="1" si="11"/>
        <v>22209</v>
      </c>
      <c r="L19" s="11">
        <f t="shared" ca="1" si="11"/>
        <v>16719</v>
      </c>
      <c r="M19" s="11">
        <f t="shared" ca="1" si="11"/>
        <v>14658</v>
      </c>
      <c r="N19" s="11">
        <f t="shared" ca="1" si="11"/>
        <v>17610</v>
      </c>
      <c r="O19" s="11">
        <f t="shared" ca="1" si="11"/>
        <v>17439</v>
      </c>
      <c r="Q19" s="11">
        <f t="shared" ref="Q19:Q23" ca="1" si="12">SUM(D19:O19)</f>
        <v>226337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17542</v>
      </c>
      <c r="E20" s="12">
        <f t="shared" ca="1" si="13"/>
        <v>12472</v>
      </c>
      <c r="F20" s="12">
        <f t="shared" ca="1" si="13"/>
        <v>16364</v>
      </c>
      <c r="G20" s="12">
        <f t="shared" ca="1" si="13"/>
        <v>13085</v>
      </c>
      <c r="H20" s="12">
        <f t="shared" ca="1" si="13"/>
        <v>16115</v>
      </c>
      <c r="I20" s="12">
        <f t="shared" ca="1" si="13"/>
        <v>15345</v>
      </c>
      <c r="J20" s="12">
        <f t="shared" ca="1" si="13"/>
        <v>13536</v>
      </c>
      <c r="K20" s="12">
        <f t="shared" ca="1" si="13"/>
        <v>15309</v>
      </c>
      <c r="L20" s="12">
        <f t="shared" ca="1" si="13"/>
        <v>14947</v>
      </c>
      <c r="M20" s="12">
        <f t="shared" ca="1" si="13"/>
        <v>12202</v>
      </c>
      <c r="N20" s="12">
        <f t="shared" ca="1" si="13"/>
        <v>15839</v>
      </c>
      <c r="O20" s="12">
        <f t="shared" ca="1" si="13"/>
        <v>13910</v>
      </c>
      <c r="Q20" s="12">
        <f t="shared" ca="1" si="12"/>
        <v>176666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5461</v>
      </c>
      <c r="E21" s="12">
        <f t="shared" ca="1" si="14"/>
        <v>6636</v>
      </c>
      <c r="F21" s="12">
        <f t="shared" ca="1" si="14"/>
        <v>4726</v>
      </c>
      <c r="G21" s="12">
        <f t="shared" ca="1" si="14"/>
        <v>3745</v>
      </c>
      <c r="H21" s="12">
        <f t="shared" ca="1" si="14"/>
        <v>5571</v>
      </c>
      <c r="I21" s="12">
        <f t="shared" ca="1" si="14"/>
        <v>5142</v>
      </c>
      <c r="J21" s="12">
        <f t="shared" ca="1" si="14"/>
        <v>1962</v>
      </c>
      <c r="K21" s="12">
        <f t="shared" ca="1" si="14"/>
        <v>6900</v>
      </c>
      <c r="L21" s="12">
        <f t="shared" ca="1" si="14"/>
        <v>1772</v>
      </c>
      <c r="M21" s="12">
        <f t="shared" ca="1" si="14"/>
        <v>2456</v>
      </c>
      <c r="N21" s="12">
        <f t="shared" ca="1" si="14"/>
        <v>1771</v>
      </c>
      <c r="O21" s="12">
        <f t="shared" ca="1" si="14"/>
        <v>3529</v>
      </c>
      <c r="Q21" s="12">
        <f t="shared" ca="1" si="12"/>
        <v>49671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8550</v>
      </c>
      <c r="E31" s="11">
        <f t="shared" ca="1" si="17"/>
        <v>3833</v>
      </c>
      <c r="F31" s="11">
        <f t="shared" ca="1" si="17"/>
        <v>6600</v>
      </c>
      <c r="G31" s="11">
        <f t="shared" ca="1" si="17"/>
        <v>8920</v>
      </c>
      <c r="H31" s="11">
        <f t="shared" ca="1" si="17"/>
        <v>8594</v>
      </c>
      <c r="I31" s="11">
        <f t="shared" ca="1" si="17"/>
        <v>4472</v>
      </c>
      <c r="J31" s="11">
        <f t="shared" ca="1" si="17"/>
        <v>7004</v>
      </c>
      <c r="K31" s="11">
        <f t="shared" ca="1" si="17"/>
        <v>4760</v>
      </c>
      <c r="L31" s="11">
        <f t="shared" ca="1" si="17"/>
        <v>7880</v>
      </c>
      <c r="M31" s="11">
        <f t="shared" ca="1" si="17"/>
        <v>8753</v>
      </c>
      <c r="N31" s="11">
        <f t="shared" ca="1" si="17"/>
        <v>8664</v>
      </c>
      <c r="O31" s="11">
        <f t="shared" ca="1" si="17"/>
        <v>6093</v>
      </c>
      <c r="Q31" s="11">
        <f ca="1">SUM(D31:O31)</f>
        <v>84123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4F7-BDD5-4050-8D3F-1D7A39EA14BE}">
  <dimension ref="A1:Q38"/>
  <sheetViews>
    <sheetView workbookViewId="0">
      <selection activeCell="E18" sqref="E18"/>
    </sheetView>
  </sheetViews>
  <sheetFormatPr baseColWidth="10" defaultColWidth="11.42578125" defaultRowHeight="15" x14ac:dyDescent="0.25"/>
  <cols>
    <col min="3" max="3" width="27.42578125" customWidth="1"/>
    <col min="16" max="16" width="1.42578125" customWidth="1"/>
  </cols>
  <sheetData>
    <row r="1" spans="1:17" x14ac:dyDescent="0.25">
      <c r="A1" s="15" t="s">
        <v>31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404979</v>
      </c>
      <c r="E5" s="8">
        <f t="shared" ref="E5:O5" ca="1" si="0">E7+E13+E19+E25+E31</f>
        <v>434852</v>
      </c>
      <c r="F5" s="8">
        <f t="shared" ca="1" si="0"/>
        <v>407742</v>
      </c>
      <c r="G5" s="8">
        <f t="shared" ca="1" si="0"/>
        <v>376715</v>
      </c>
      <c r="H5" s="8">
        <f t="shared" ca="1" si="0"/>
        <v>402634</v>
      </c>
      <c r="I5" s="8">
        <f t="shared" ca="1" si="0"/>
        <v>439021</v>
      </c>
      <c r="J5" s="8">
        <f t="shared" ca="1" si="0"/>
        <v>405363</v>
      </c>
      <c r="K5" s="8">
        <f t="shared" ca="1" si="0"/>
        <v>439734</v>
      </c>
      <c r="L5" s="8">
        <f t="shared" ca="1" si="0"/>
        <v>411343</v>
      </c>
      <c r="M5" s="8">
        <f t="shared" ca="1" si="0"/>
        <v>389126</v>
      </c>
      <c r="N5" s="8">
        <f t="shared" ca="1" si="0"/>
        <v>419866</v>
      </c>
      <c r="O5" s="8">
        <f t="shared" ca="1" si="0"/>
        <v>364692</v>
      </c>
      <c r="Q5" s="8">
        <f ca="1">SUM(D5:O5)</f>
        <v>4896067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308149</v>
      </c>
      <c r="E7" s="11">
        <f t="shared" ref="E7:O7" ca="1" si="1">SUM(E8:E11)</f>
        <v>318529</v>
      </c>
      <c r="F7" s="11">
        <f t="shared" ca="1" si="1"/>
        <v>318424</v>
      </c>
      <c r="G7" s="11">
        <f t="shared" ca="1" si="1"/>
        <v>279197</v>
      </c>
      <c r="H7" s="11">
        <f t="shared" ca="1" si="1"/>
        <v>317755</v>
      </c>
      <c r="I7" s="11">
        <f t="shared" ca="1" si="1"/>
        <v>318432</v>
      </c>
      <c r="J7" s="11">
        <f t="shared" ca="1" si="1"/>
        <v>288558</v>
      </c>
      <c r="K7" s="11">
        <f t="shared" ca="1" si="1"/>
        <v>324530</v>
      </c>
      <c r="L7" s="11">
        <f t="shared" ca="1" si="1"/>
        <v>294533</v>
      </c>
      <c r="M7" s="11">
        <f t="shared" ca="1" si="1"/>
        <v>272104</v>
      </c>
      <c r="N7" s="11">
        <f t="shared" ca="1" si="1"/>
        <v>316474</v>
      </c>
      <c r="O7" s="11">
        <f t="shared" ca="1" si="1"/>
        <v>264345</v>
      </c>
      <c r="Q7" s="11">
        <f t="shared" ref="Q7:Q11" ca="1" si="2">SUM(D7:O7)</f>
        <v>3621030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228912</v>
      </c>
      <c r="E8" s="12">
        <f t="shared" ca="1" si="3"/>
        <v>235598</v>
      </c>
      <c r="F8" s="12">
        <f t="shared" ca="1" si="3"/>
        <v>234923</v>
      </c>
      <c r="G8" s="12">
        <f t="shared" ca="1" si="3"/>
        <v>197382</v>
      </c>
      <c r="H8" s="12">
        <f t="shared" ca="1" si="3"/>
        <v>237716</v>
      </c>
      <c r="I8" s="12">
        <f t="shared" ca="1" si="3"/>
        <v>225472</v>
      </c>
      <c r="J8" s="12">
        <f t="shared" ca="1" si="3"/>
        <v>206023</v>
      </c>
      <c r="K8" s="12">
        <f t="shared" ca="1" si="3"/>
        <v>234176</v>
      </c>
      <c r="L8" s="12">
        <f t="shared" ca="1" si="3"/>
        <v>203510</v>
      </c>
      <c r="M8" s="12">
        <f t="shared" ca="1" si="3"/>
        <v>196228</v>
      </c>
      <c r="N8" s="12">
        <f t="shared" ca="1" si="3"/>
        <v>217256</v>
      </c>
      <c r="O8" s="12">
        <f t="shared" ca="1" si="3"/>
        <v>189559</v>
      </c>
      <c r="Q8" s="12">
        <f t="shared" ca="1" si="2"/>
        <v>2606755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64080</v>
      </c>
      <c r="E9" s="12">
        <f t="shared" ca="1" si="4"/>
        <v>64601</v>
      </c>
      <c r="F9" s="12">
        <f t="shared" ca="1" si="4"/>
        <v>62175</v>
      </c>
      <c r="G9" s="12">
        <f t="shared" ca="1" si="4"/>
        <v>62766</v>
      </c>
      <c r="H9" s="12">
        <f t="shared" ca="1" si="4"/>
        <v>59536</v>
      </c>
      <c r="I9" s="12">
        <f t="shared" ca="1" si="4"/>
        <v>79241</v>
      </c>
      <c r="J9" s="12">
        <f t="shared" ca="1" si="4"/>
        <v>61271</v>
      </c>
      <c r="K9" s="12">
        <f t="shared" ca="1" si="4"/>
        <v>67279</v>
      </c>
      <c r="L9" s="12">
        <f t="shared" ca="1" si="4"/>
        <v>71114</v>
      </c>
      <c r="M9" s="12">
        <f t="shared" ca="1" si="4"/>
        <v>55924</v>
      </c>
      <c r="N9" s="12">
        <f t="shared" ca="1" si="4"/>
        <v>75029</v>
      </c>
      <c r="O9" s="12">
        <f t="shared" ca="1" si="4"/>
        <v>55851</v>
      </c>
      <c r="Q9" s="12">
        <f t="shared" ca="1" si="2"/>
        <v>778867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13560</v>
      </c>
      <c r="E10" s="12">
        <f t="shared" ca="1" si="5"/>
        <v>16890</v>
      </c>
      <c r="F10" s="12">
        <f t="shared" ca="1" si="5"/>
        <v>17708</v>
      </c>
      <c r="G10" s="12">
        <f t="shared" ca="1" si="5"/>
        <v>14598</v>
      </c>
      <c r="H10" s="12">
        <f t="shared" ca="1" si="5"/>
        <v>17503</v>
      </c>
      <c r="I10" s="12">
        <f t="shared" ca="1" si="5"/>
        <v>12299</v>
      </c>
      <c r="J10" s="12">
        <f t="shared" ca="1" si="5"/>
        <v>16266</v>
      </c>
      <c r="K10" s="12">
        <f t="shared" ca="1" si="5"/>
        <v>16460</v>
      </c>
      <c r="L10" s="12">
        <f t="shared" ca="1" si="5"/>
        <v>13788</v>
      </c>
      <c r="M10" s="12">
        <f t="shared" ca="1" si="5"/>
        <v>15896</v>
      </c>
      <c r="N10" s="12">
        <f t="shared" ca="1" si="5"/>
        <v>17275</v>
      </c>
      <c r="O10" s="12">
        <f t="shared" ca="1" si="5"/>
        <v>17569</v>
      </c>
      <c r="Q10" s="12">
        <f t="shared" ca="1" si="2"/>
        <v>189812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1597</v>
      </c>
      <c r="E11" s="12">
        <f t="shared" ca="1" si="6"/>
        <v>1440</v>
      </c>
      <c r="F11" s="12">
        <f t="shared" ca="1" si="6"/>
        <v>3618</v>
      </c>
      <c r="G11" s="12">
        <f t="shared" ca="1" si="6"/>
        <v>4451</v>
      </c>
      <c r="H11" s="12">
        <f t="shared" ca="1" si="6"/>
        <v>3000</v>
      </c>
      <c r="I11" s="12">
        <f t="shared" ca="1" si="6"/>
        <v>1420</v>
      </c>
      <c r="J11" s="12">
        <f t="shared" ca="1" si="6"/>
        <v>4998</v>
      </c>
      <c r="K11" s="12">
        <f t="shared" ca="1" si="6"/>
        <v>6615</v>
      </c>
      <c r="L11" s="12">
        <f t="shared" ca="1" si="6"/>
        <v>6121</v>
      </c>
      <c r="M11" s="12">
        <f t="shared" ca="1" si="6"/>
        <v>4056</v>
      </c>
      <c r="N11" s="12">
        <f t="shared" ca="1" si="6"/>
        <v>6914</v>
      </c>
      <c r="O11" s="12">
        <f t="shared" ca="1" si="6"/>
        <v>1366</v>
      </c>
      <c r="Q11" s="12">
        <f t="shared" ca="1" si="2"/>
        <v>45596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70827</v>
      </c>
      <c r="E13" s="11">
        <f t="shared" ref="E13:O13" ca="1" si="7">SUM(E14:E17)</f>
        <v>91662</v>
      </c>
      <c r="F13" s="11">
        <f t="shared" ca="1" si="7"/>
        <v>63887</v>
      </c>
      <c r="G13" s="11">
        <f t="shared" ca="1" si="7"/>
        <v>71001</v>
      </c>
      <c r="H13" s="11">
        <f t="shared" ca="1" si="7"/>
        <v>63433</v>
      </c>
      <c r="I13" s="11">
        <f t="shared" ca="1" si="7"/>
        <v>91818</v>
      </c>
      <c r="J13" s="11">
        <f t="shared" ca="1" si="7"/>
        <v>91098</v>
      </c>
      <c r="K13" s="11">
        <f t="shared" ca="1" si="7"/>
        <v>88268</v>
      </c>
      <c r="L13" s="11">
        <f t="shared" ca="1" si="7"/>
        <v>86102</v>
      </c>
      <c r="M13" s="11">
        <f t="shared" ca="1" si="7"/>
        <v>91426</v>
      </c>
      <c r="N13" s="11">
        <f t="shared" ca="1" si="7"/>
        <v>80171</v>
      </c>
      <c r="O13" s="11">
        <f t="shared" ca="1" si="7"/>
        <v>72813</v>
      </c>
      <c r="Q13" s="11">
        <f t="shared" ref="Q13:Q17" ca="1" si="8">SUM(D13:O13)</f>
        <v>962506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67684</v>
      </c>
      <c r="E14" s="12">
        <f t="shared" ca="1" si="9"/>
        <v>86836</v>
      </c>
      <c r="F14" s="12">
        <f t="shared" ca="1" si="9"/>
        <v>61021</v>
      </c>
      <c r="G14" s="12">
        <f t="shared" ca="1" si="9"/>
        <v>68330</v>
      </c>
      <c r="H14" s="12">
        <f t="shared" ca="1" si="9"/>
        <v>60614</v>
      </c>
      <c r="I14" s="12">
        <f t="shared" ca="1" si="9"/>
        <v>86135</v>
      </c>
      <c r="J14" s="12">
        <f t="shared" ca="1" si="9"/>
        <v>84976</v>
      </c>
      <c r="K14" s="12">
        <f t="shared" ca="1" si="9"/>
        <v>86565</v>
      </c>
      <c r="L14" s="12">
        <f t="shared" ca="1" si="9"/>
        <v>81264</v>
      </c>
      <c r="M14" s="12">
        <f t="shared" ca="1" si="9"/>
        <v>84790</v>
      </c>
      <c r="N14" s="12">
        <f t="shared" ca="1" si="9"/>
        <v>75118</v>
      </c>
      <c r="O14" s="12">
        <f t="shared" ca="1" si="9"/>
        <v>71755</v>
      </c>
      <c r="Q14" s="12">
        <f t="shared" ca="1" si="8"/>
        <v>915088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3143</v>
      </c>
      <c r="E15" s="12">
        <f t="shared" ca="1" si="10"/>
        <v>4826</v>
      </c>
      <c r="F15" s="12">
        <f t="shared" ca="1" si="10"/>
        <v>2866</v>
      </c>
      <c r="G15" s="12">
        <f t="shared" ca="1" si="10"/>
        <v>2671</v>
      </c>
      <c r="H15" s="12">
        <f t="shared" ca="1" si="10"/>
        <v>2819</v>
      </c>
      <c r="I15" s="12">
        <f t="shared" ca="1" si="10"/>
        <v>5683</v>
      </c>
      <c r="J15" s="12">
        <f t="shared" ca="1" si="10"/>
        <v>6122</v>
      </c>
      <c r="K15" s="12">
        <f t="shared" ca="1" si="10"/>
        <v>1703</v>
      </c>
      <c r="L15" s="12">
        <f t="shared" ca="1" si="10"/>
        <v>4838</v>
      </c>
      <c r="M15" s="12">
        <f t="shared" ca="1" si="10"/>
        <v>6636</v>
      </c>
      <c r="N15" s="12">
        <f t="shared" ca="1" si="10"/>
        <v>5053</v>
      </c>
      <c r="O15" s="12">
        <f t="shared" ca="1" si="10"/>
        <v>1058</v>
      </c>
      <c r="Q15" s="12">
        <f t="shared" ca="1" si="8"/>
        <v>47418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18372</v>
      </c>
      <c r="E19" s="11">
        <f t="shared" ref="E19:O19" ca="1" si="11">SUM(E20:E23)</f>
        <v>15454</v>
      </c>
      <c r="F19" s="11">
        <f t="shared" ca="1" si="11"/>
        <v>21835</v>
      </c>
      <c r="G19" s="11">
        <f t="shared" ca="1" si="11"/>
        <v>21116</v>
      </c>
      <c r="H19" s="11">
        <f t="shared" ca="1" si="11"/>
        <v>14872</v>
      </c>
      <c r="I19" s="11">
        <f t="shared" ca="1" si="11"/>
        <v>21789</v>
      </c>
      <c r="J19" s="11">
        <f t="shared" ca="1" si="11"/>
        <v>17768</v>
      </c>
      <c r="K19" s="11">
        <f t="shared" ca="1" si="11"/>
        <v>19202</v>
      </c>
      <c r="L19" s="11">
        <f t="shared" ca="1" si="11"/>
        <v>22936</v>
      </c>
      <c r="M19" s="11">
        <f t="shared" ca="1" si="11"/>
        <v>21088</v>
      </c>
      <c r="N19" s="11">
        <f t="shared" ca="1" si="11"/>
        <v>20066</v>
      </c>
      <c r="O19" s="11">
        <f t="shared" ca="1" si="11"/>
        <v>23852</v>
      </c>
      <c r="Q19" s="11">
        <f t="shared" ref="Q19:Q23" ca="1" si="12">SUM(D19:O19)</f>
        <v>238350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13992</v>
      </c>
      <c r="E20" s="12">
        <f t="shared" ca="1" si="13"/>
        <v>13561</v>
      </c>
      <c r="F20" s="12">
        <f t="shared" ca="1" si="13"/>
        <v>15462</v>
      </c>
      <c r="G20" s="12">
        <f t="shared" ca="1" si="13"/>
        <v>17325</v>
      </c>
      <c r="H20" s="12">
        <f t="shared" ca="1" si="13"/>
        <v>13708</v>
      </c>
      <c r="I20" s="12">
        <f t="shared" ca="1" si="13"/>
        <v>16969</v>
      </c>
      <c r="J20" s="12">
        <f t="shared" ca="1" si="13"/>
        <v>15282</v>
      </c>
      <c r="K20" s="12">
        <f t="shared" ca="1" si="13"/>
        <v>14944</v>
      </c>
      <c r="L20" s="12">
        <f t="shared" ca="1" si="13"/>
        <v>16581</v>
      </c>
      <c r="M20" s="12">
        <f t="shared" ca="1" si="13"/>
        <v>16127</v>
      </c>
      <c r="N20" s="12">
        <f t="shared" ca="1" si="13"/>
        <v>17539</v>
      </c>
      <c r="O20" s="12">
        <f t="shared" ca="1" si="13"/>
        <v>17414</v>
      </c>
      <c r="Q20" s="12">
        <f t="shared" ca="1" si="12"/>
        <v>188904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4380</v>
      </c>
      <c r="E21" s="12">
        <f t="shared" ca="1" si="14"/>
        <v>1893</v>
      </c>
      <c r="F21" s="12">
        <f t="shared" ca="1" si="14"/>
        <v>6373</v>
      </c>
      <c r="G21" s="12">
        <f t="shared" ca="1" si="14"/>
        <v>3791</v>
      </c>
      <c r="H21" s="12">
        <f t="shared" ca="1" si="14"/>
        <v>1164</v>
      </c>
      <c r="I21" s="12">
        <f t="shared" ca="1" si="14"/>
        <v>4820</v>
      </c>
      <c r="J21" s="12">
        <f t="shared" ca="1" si="14"/>
        <v>2486</v>
      </c>
      <c r="K21" s="12">
        <f t="shared" ca="1" si="14"/>
        <v>4258</v>
      </c>
      <c r="L21" s="12">
        <f t="shared" ca="1" si="14"/>
        <v>6355</v>
      </c>
      <c r="M21" s="12">
        <f t="shared" ca="1" si="14"/>
        <v>4961</v>
      </c>
      <c r="N21" s="12">
        <f t="shared" ca="1" si="14"/>
        <v>2527</v>
      </c>
      <c r="O21" s="12">
        <f t="shared" ca="1" si="14"/>
        <v>6438</v>
      </c>
      <c r="Q21" s="12">
        <f t="shared" ca="1" si="12"/>
        <v>49446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7631</v>
      </c>
      <c r="E31" s="11">
        <f t="shared" ca="1" si="17"/>
        <v>9207</v>
      </c>
      <c r="F31" s="11">
        <f t="shared" ca="1" si="17"/>
        <v>3596</v>
      </c>
      <c r="G31" s="11">
        <f t="shared" ca="1" si="17"/>
        <v>5401</v>
      </c>
      <c r="H31" s="11">
        <f t="shared" ca="1" si="17"/>
        <v>6574</v>
      </c>
      <c r="I31" s="11">
        <f t="shared" ca="1" si="17"/>
        <v>6982</v>
      </c>
      <c r="J31" s="11">
        <f t="shared" ca="1" si="17"/>
        <v>7939</v>
      </c>
      <c r="K31" s="11">
        <f t="shared" ca="1" si="17"/>
        <v>7734</v>
      </c>
      <c r="L31" s="11">
        <f t="shared" ca="1" si="17"/>
        <v>7772</v>
      </c>
      <c r="M31" s="11">
        <f t="shared" ca="1" si="17"/>
        <v>4508</v>
      </c>
      <c r="N31" s="11">
        <f t="shared" ca="1" si="17"/>
        <v>3155</v>
      </c>
      <c r="O31" s="11">
        <f t="shared" ca="1" si="17"/>
        <v>3682</v>
      </c>
      <c r="Q31" s="11">
        <f ca="1">SUM(D31:O31)</f>
        <v>74181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0499-0336-429A-A258-A0D52E2CA4F8}">
  <dimension ref="A1:Q38"/>
  <sheetViews>
    <sheetView workbookViewId="0">
      <selection activeCell="B3" sqref="B3"/>
    </sheetView>
  </sheetViews>
  <sheetFormatPr baseColWidth="10" defaultColWidth="11.42578125" defaultRowHeight="15" x14ac:dyDescent="0.25"/>
  <cols>
    <col min="3" max="3" width="27.42578125" customWidth="1"/>
    <col min="16" max="16" width="1.42578125" customWidth="1"/>
  </cols>
  <sheetData>
    <row r="1" spans="1:17" x14ac:dyDescent="0.25">
      <c r="A1" s="15" t="s">
        <v>32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415513</v>
      </c>
      <c r="E5" s="8">
        <f t="shared" ref="E5:O5" ca="1" si="0">E7+E13+E19+E25+E31</f>
        <v>377350</v>
      </c>
      <c r="F5" s="8">
        <f t="shared" ca="1" si="0"/>
        <v>435211</v>
      </c>
      <c r="G5" s="8">
        <f t="shared" ca="1" si="0"/>
        <v>377950</v>
      </c>
      <c r="H5" s="8">
        <f t="shared" ca="1" si="0"/>
        <v>371329</v>
      </c>
      <c r="I5" s="8">
        <f t="shared" ca="1" si="0"/>
        <v>405943</v>
      </c>
      <c r="J5" s="8">
        <f t="shared" ca="1" si="0"/>
        <v>411344</v>
      </c>
      <c r="K5" s="8">
        <f t="shared" ca="1" si="0"/>
        <v>386431</v>
      </c>
      <c r="L5" s="8">
        <f t="shared" ca="1" si="0"/>
        <v>426161</v>
      </c>
      <c r="M5" s="8">
        <f t="shared" ca="1" si="0"/>
        <v>375466</v>
      </c>
      <c r="N5" s="8">
        <f t="shared" ca="1" si="0"/>
        <v>383985</v>
      </c>
      <c r="O5" s="8">
        <f t="shared" ca="1" si="0"/>
        <v>379093</v>
      </c>
      <c r="Q5" s="8">
        <f ca="1">SUM(D5:O5)</f>
        <v>4745776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309021</v>
      </c>
      <c r="E7" s="11">
        <f t="shared" ref="E7:O7" ca="1" si="1">SUM(E8:E11)</f>
        <v>266429</v>
      </c>
      <c r="F7" s="11">
        <f t="shared" ca="1" si="1"/>
        <v>327670</v>
      </c>
      <c r="G7" s="11">
        <f t="shared" ca="1" si="1"/>
        <v>283941</v>
      </c>
      <c r="H7" s="11">
        <f t="shared" ca="1" si="1"/>
        <v>263181</v>
      </c>
      <c r="I7" s="11">
        <f t="shared" ca="1" si="1"/>
        <v>304313</v>
      </c>
      <c r="J7" s="11">
        <f t="shared" ca="1" si="1"/>
        <v>295148</v>
      </c>
      <c r="K7" s="11">
        <f t="shared" ca="1" si="1"/>
        <v>286756</v>
      </c>
      <c r="L7" s="11">
        <f t="shared" ca="1" si="1"/>
        <v>330669</v>
      </c>
      <c r="M7" s="11">
        <f t="shared" ca="1" si="1"/>
        <v>266119</v>
      </c>
      <c r="N7" s="11">
        <f t="shared" ca="1" si="1"/>
        <v>285966</v>
      </c>
      <c r="O7" s="11">
        <f t="shared" ca="1" si="1"/>
        <v>269758</v>
      </c>
      <c r="Q7" s="11">
        <f t="shared" ref="Q7:Q11" ca="1" si="2">SUM(D7:O7)</f>
        <v>3488971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237724</v>
      </c>
      <c r="E8" s="12">
        <f t="shared" ca="1" si="3"/>
        <v>184221</v>
      </c>
      <c r="F8" s="12">
        <f t="shared" ca="1" si="3"/>
        <v>236041</v>
      </c>
      <c r="G8" s="12">
        <f t="shared" ca="1" si="3"/>
        <v>183503</v>
      </c>
      <c r="H8" s="12">
        <f t="shared" ca="1" si="3"/>
        <v>184828</v>
      </c>
      <c r="I8" s="12">
        <f t="shared" ca="1" si="3"/>
        <v>208476</v>
      </c>
      <c r="J8" s="12">
        <f t="shared" ca="1" si="3"/>
        <v>211514</v>
      </c>
      <c r="K8" s="12">
        <f t="shared" ca="1" si="3"/>
        <v>187471</v>
      </c>
      <c r="L8" s="12">
        <f t="shared" ca="1" si="3"/>
        <v>233648</v>
      </c>
      <c r="M8" s="12">
        <f t="shared" ca="1" si="3"/>
        <v>192616</v>
      </c>
      <c r="N8" s="12">
        <f t="shared" ca="1" si="3"/>
        <v>187476</v>
      </c>
      <c r="O8" s="12">
        <f t="shared" ca="1" si="3"/>
        <v>189638</v>
      </c>
      <c r="Q8" s="12">
        <f t="shared" ca="1" si="2"/>
        <v>2437156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52305</v>
      </c>
      <c r="E9" s="12">
        <f t="shared" ca="1" si="4"/>
        <v>65877</v>
      </c>
      <c r="F9" s="12">
        <f t="shared" ca="1" si="4"/>
        <v>74775</v>
      </c>
      <c r="G9" s="12">
        <f t="shared" ca="1" si="4"/>
        <v>77723</v>
      </c>
      <c r="H9" s="12">
        <f t="shared" ca="1" si="4"/>
        <v>64091</v>
      </c>
      <c r="I9" s="12">
        <f t="shared" ca="1" si="4"/>
        <v>77209</v>
      </c>
      <c r="J9" s="12">
        <f t="shared" ca="1" si="4"/>
        <v>65744</v>
      </c>
      <c r="K9" s="12">
        <f t="shared" ca="1" si="4"/>
        <v>76733</v>
      </c>
      <c r="L9" s="12">
        <f t="shared" ca="1" si="4"/>
        <v>74753</v>
      </c>
      <c r="M9" s="12">
        <f t="shared" ca="1" si="4"/>
        <v>53989</v>
      </c>
      <c r="N9" s="12">
        <f t="shared" ca="1" si="4"/>
        <v>77514</v>
      </c>
      <c r="O9" s="12">
        <f t="shared" ca="1" si="4"/>
        <v>57771</v>
      </c>
      <c r="Q9" s="12">
        <f t="shared" ca="1" si="2"/>
        <v>818484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15607</v>
      </c>
      <c r="E10" s="12">
        <f t="shared" ca="1" si="5"/>
        <v>13522</v>
      </c>
      <c r="F10" s="12">
        <f t="shared" ca="1" si="5"/>
        <v>14007</v>
      </c>
      <c r="G10" s="12">
        <f t="shared" ca="1" si="5"/>
        <v>17538</v>
      </c>
      <c r="H10" s="12">
        <f t="shared" ca="1" si="5"/>
        <v>12953</v>
      </c>
      <c r="I10" s="12">
        <f t="shared" ca="1" si="5"/>
        <v>13159</v>
      </c>
      <c r="J10" s="12">
        <f t="shared" ca="1" si="5"/>
        <v>15662</v>
      </c>
      <c r="K10" s="12">
        <f t="shared" ca="1" si="5"/>
        <v>15786</v>
      </c>
      <c r="L10" s="12">
        <f t="shared" ca="1" si="5"/>
        <v>17587</v>
      </c>
      <c r="M10" s="12">
        <f t="shared" ca="1" si="5"/>
        <v>15792</v>
      </c>
      <c r="N10" s="12">
        <f t="shared" ca="1" si="5"/>
        <v>17017</v>
      </c>
      <c r="O10" s="12">
        <f t="shared" ca="1" si="5"/>
        <v>15499</v>
      </c>
      <c r="Q10" s="12">
        <f t="shared" ca="1" si="2"/>
        <v>184129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3385</v>
      </c>
      <c r="E11" s="12">
        <f t="shared" ca="1" si="6"/>
        <v>2809</v>
      </c>
      <c r="F11" s="12">
        <f t="shared" ca="1" si="6"/>
        <v>2847</v>
      </c>
      <c r="G11" s="12">
        <f t="shared" ca="1" si="6"/>
        <v>5177</v>
      </c>
      <c r="H11" s="12">
        <f t="shared" ca="1" si="6"/>
        <v>1309</v>
      </c>
      <c r="I11" s="12">
        <f t="shared" ca="1" si="6"/>
        <v>5469</v>
      </c>
      <c r="J11" s="12">
        <f t="shared" ca="1" si="6"/>
        <v>2228</v>
      </c>
      <c r="K11" s="12">
        <f t="shared" ca="1" si="6"/>
        <v>6766</v>
      </c>
      <c r="L11" s="12">
        <f t="shared" ca="1" si="6"/>
        <v>4681</v>
      </c>
      <c r="M11" s="12">
        <f t="shared" ca="1" si="6"/>
        <v>3722</v>
      </c>
      <c r="N11" s="12">
        <f t="shared" ca="1" si="6"/>
        <v>3959</v>
      </c>
      <c r="O11" s="12">
        <f t="shared" ca="1" si="6"/>
        <v>6850</v>
      </c>
      <c r="Q11" s="12">
        <f t="shared" ca="1" si="2"/>
        <v>49202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81357</v>
      </c>
      <c r="E13" s="11">
        <f t="shared" ref="E13:O13" ca="1" si="7">SUM(E14:E17)</f>
        <v>89236</v>
      </c>
      <c r="F13" s="11">
        <f t="shared" ca="1" si="7"/>
        <v>78755</v>
      </c>
      <c r="G13" s="11">
        <f t="shared" ca="1" si="7"/>
        <v>71888</v>
      </c>
      <c r="H13" s="11">
        <f t="shared" ca="1" si="7"/>
        <v>86469</v>
      </c>
      <c r="I13" s="11">
        <f t="shared" ca="1" si="7"/>
        <v>76248</v>
      </c>
      <c r="J13" s="11">
        <f t="shared" ca="1" si="7"/>
        <v>87592</v>
      </c>
      <c r="K13" s="11">
        <f t="shared" ca="1" si="7"/>
        <v>76815</v>
      </c>
      <c r="L13" s="11">
        <f t="shared" ca="1" si="7"/>
        <v>72375</v>
      </c>
      <c r="M13" s="11">
        <f t="shared" ca="1" si="7"/>
        <v>83989</v>
      </c>
      <c r="N13" s="11">
        <f t="shared" ca="1" si="7"/>
        <v>70905</v>
      </c>
      <c r="O13" s="11">
        <f t="shared" ca="1" si="7"/>
        <v>87093</v>
      </c>
      <c r="Q13" s="11">
        <f t="shared" ref="Q13:Q17" ca="1" si="8">SUM(D13:O13)</f>
        <v>962722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78064</v>
      </c>
      <c r="E14" s="12">
        <f t="shared" ca="1" si="9"/>
        <v>84684</v>
      </c>
      <c r="F14" s="12">
        <f t="shared" ca="1" si="9"/>
        <v>72072</v>
      </c>
      <c r="G14" s="12">
        <f t="shared" ca="1" si="9"/>
        <v>68903</v>
      </c>
      <c r="H14" s="12">
        <f t="shared" ca="1" si="9"/>
        <v>79720</v>
      </c>
      <c r="I14" s="12">
        <f t="shared" ca="1" si="9"/>
        <v>71502</v>
      </c>
      <c r="J14" s="12">
        <f t="shared" ca="1" si="9"/>
        <v>85271</v>
      </c>
      <c r="K14" s="12">
        <f t="shared" ca="1" si="9"/>
        <v>71202</v>
      </c>
      <c r="L14" s="12">
        <f t="shared" ca="1" si="9"/>
        <v>71047</v>
      </c>
      <c r="M14" s="12">
        <f t="shared" ca="1" si="9"/>
        <v>80066</v>
      </c>
      <c r="N14" s="12">
        <f t="shared" ca="1" si="9"/>
        <v>66256</v>
      </c>
      <c r="O14" s="12">
        <f t="shared" ca="1" si="9"/>
        <v>81540</v>
      </c>
      <c r="Q14" s="12">
        <f t="shared" ca="1" si="8"/>
        <v>910327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3293</v>
      </c>
      <c r="E15" s="12">
        <f t="shared" ca="1" si="10"/>
        <v>4552</v>
      </c>
      <c r="F15" s="12">
        <f t="shared" ca="1" si="10"/>
        <v>6683</v>
      </c>
      <c r="G15" s="12">
        <f t="shared" ca="1" si="10"/>
        <v>2985</v>
      </c>
      <c r="H15" s="12">
        <f t="shared" ca="1" si="10"/>
        <v>6749</v>
      </c>
      <c r="I15" s="12">
        <f t="shared" ca="1" si="10"/>
        <v>4746</v>
      </c>
      <c r="J15" s="12">
        <f t="shared" ca="1" si="10"/>
        <v>2321</v>
      </c>
      <c r="K15" s="12">
        <f t="shared" ca="1" si="10"/>
        <v>5613</v>
      </c>
      <c r="L15" s="12">
        <f t="shared" ca="1" si="10"/>
        <v>1328</v>
      </c>
      <c r="M15" s="12">
        <f t="shared" ca="1" si="10"/>
        <v>3923</v>
      </c>
      <c r="N15" s="12">
        <f t="shared" ca="1" si="10"/>
        <v>4649</v>
      </c>
      <c r="O15" s="12">
        <f t="shared" ca="1" si="10"/>
        <v>5553</v>
      </c>
      <c r="Q15" s="12">
        <f t="shared" ca="1" si="8"/>
        <v>52395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21268</v>
      </c>
      <c r="E19" s="11">
        <f t="shared" ref="E19:O19" ca="1" si="11">SUM(E20:E23)</f>
        <v>16006</v>
      </c>
      <c r="F19" s="11">
        <f t="shared" ca="1" si="11"/>
        <v>20206</v>
      </c>
      <c r="G19" s="11">
        <f t="shared" ca="1" si="11"/>
        <v>16411</v>
      </c>
      <c r="H19" s="11">
        <f t="shared" ca="1" si="11"/>
        <v>16160</v>
      </c>
      <c r="I19" s="11">
        <f t="shared" ca="1" si="11"/>
        <v>19296</v>
      </c>
      <c r="J19" s="11">
        <f t="shared" ca="1" si="11"/>
        <v>22204</v>
      </c>
      <c r="K19" s="11">
        <f t="shared" ca="1" si="11"/>
        <v>19165</v>
      </c>
      <c r="L19" s="11">
        <f t="shared" ca="1" si="11"/>
        <v>16396</v>
      </c>
      <c r="M19" s="11">
        <f t="shared" ca="1" si="11"/>
        <v>19402</v>
      </c>
      <c r="N19" s="11">
        <f t="shared" ca="1" si="11"/>
        <v>20705</v>
      </c>
      <c r="O19" s="11">
        <f t="shared" ca="1" si="11"/>
        <v>17790</v>
      </c>
      <c r="Q19" s="11">
        <f t="shared" ref="Q19:Q23" ca="1" si="12">SUM(D19:O19)</f>
        <v>225009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17098</v>
      </c>
      <c r="E20" s="12">
        <f t="shared" ca="1" si="13"/>
        <v>13445</v>
      </c>
      <c r="F20" s="12">
        <f t="shared" ca="1" si="13"/>
        <v>13911</v>
      </c>
      <c r="G20" s="12">
        <f t="shared" ca="1" si="13"/>
        <v>13613</v>
      </c>
      <c r="H20" s="12">
        <f t="shared" ca="1" si="13"/>
        <v>12900</v>
      </c>
      <c r="I20" s="12">
        <f t="shared" ca="1" si="13"/>
        <v>12639</v>
      </c>
      <c r="J20" s="12">
        <f t="shared" ca="1" si="13"/>
        <v>17788</v>
      </c>
      <c r="K20" s="12">
        <f t="shared" ca="1" si="13"/>
        <v>15056</v>
      </c>
      <c r="L20" s="12">
        <f t="shared" ca="1" si="13"/>
        <v>12264</v>
      </c>
      <c r="M20" s="12">
        <f t="shared" ca="1" si="13"/>
        <v>16055</v>
      </c>
      <c r="N20" s="12">
        <f t="shared" ca="1" si="13"/>
        <v>14060</v>
      </c>
      <c r="O20" s="12">
        <f t="shared" ca="1" si="13"/>
        <v>16340</v>
      </c>
      <c r="Q20" s="12">
        <f t="shared" ca="1" si="12"/>
        <v>175169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4170</v>
      </c>
      <c r="E21" s="12">
        <f t="shared" ca="1" si="14"/>
        <v>2561</v>
      </c>
      <c r="F21" s="12">
        <f t="shared" ca="1" si="14"/>
        <v>6295</v>
      </c>
      <c r="G21" s="12">
        <f t="shared" ca="1" si="14"/>
        <v>2798</v>
      </c>
      <c r="H21" s="12">
        <f t="shared" ca="1" si="14"/>
        <v>3260</v>
      </c>
      <c r="I21" s="12">
        <f t="shared" ca="1" si="14"/>
        <v>6657</v>
      </c>
      <c r="J21" s="12">
        <f t="shared" ca="1" si="14"/>
        <v>4416</v>
      </c>
      <c r="K21" s="12">
        <f t="shared" ca="1" si="14"/>
        <v>4109</v>
      </c>
      <c r="L21" s="12">
        <f t="shared" ca="1" si="14"/>
        <v>4132</v>
      </c>
      <c r="M21" s="12">
        <f t="shared" ca="1" si="14"/>
        <v>3347</v>
      </c>
      <c r="N21" s="12">
        <f t="shared" ca="1" si="14"/>
        <v>6645</v>
      </c>
      <c r="O21" s="12">
        <f t="shared" ca="1" si="14"/>
        <v>1450</v>
      </c>
      <c r="Q21" s="12">
        <f t="shared" ca="1" si="12"/>
        <v>49840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3867</v>
      </c>
      <c r="E31" s="11">
        <f t="shared" ca="1" si="17"/>
        <v>5679</v>
      </c>
      <c r="F31" s="11">
        <f t="shared" ca="1" si="17"/>
        <v>8580</v>
      </c>
      <c r="G31" s="11">
        <f t="shared" ca="1" si="17"/>
        <v>5710</v>
      </c>
      <c r="H31" s="11">
        <f t="shared" ca="1" si="17"/>
        <v>5519</v>
      </c>
      <c r="I31" s="11">
        <f t="shared" ca="1" si="17"/>
        <v>6086</v>
      </c>
      <c r="J31" s="11">
        <f t="shared" ca="1" si="17"/>
        <v>6400</v>
      </c>
      <c r="K31" s="11">
        <f t="shared" ca="1" si="17"/>
        <v>3695</v>
      </c>
      <c r="L31" s="11">
        <f t="shared" ca="1" si="17"/>
        <v>6721</v>
      </c>
      <c r="M31" s="11">
        <f t="shared" ca="1" si="17"/>
        <v>5956</v>
      </c>
      <c r="N31" s="11">
        <f t="shared" ca="1" si="17"/>
        <v>6409</v>
      </c>
      <c r="O31" s="11">
        <f t="shared" ca="1" si="17"/>
        <v>4452</v>
      </c>
      <c r="Q31" s="11">
        <f ca="1">SUM(D31:O31)</f>
        <v>69074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7578-606A-4882-8A92-2B280A115DA3}">
  <dimension ref="A1:Q38"/>
  <sheetViews>
    <sheetView workbookViewId="0">
      <selection activeCell="E14" sqref="E14"/>
    </sheetView>
  </sheetViews>
  <sheetFormatPr baseColWidth="10" defaultColWidth="11.42578125" defaultRowHeight="15" x14ac:dyDescent="0.25"/>
  <cols>
    <col min="3" max="3" width="27.42578125" customWidth="1"/>
    <col min="16" max="16" width="1.42578125" customWidth="1"/>
  </cols>
  <sheetData>
    <row r="1" spans="1:17" x14ac:dyDescent="0.25">
      <c r="A1" s="15" t="s">
        <v>33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427782</v>
      </c>
      <c r="E5" s="8">
        <f t="shared" ref="E5:O5" ca="1" si="0">E7+E13+E19+E25+E31</f>
        <v>363707</v>
      </c>
      <c r="F5" s="8">
        <f t="shared" ca="1" si="0"/>
        <v>391324</v>
      </c>
      <c r="G5" s="8">
        <f t="shared" ca="1" si="0"/>
        <v>424949</v>
      </c>
      <c r="H5" s="8">
        <f t="shared" ca="1" si="0"/>
        <v>410499</v>
      </c>
      <c r="I5" s="8">
        <f t="shared" ca="1" si="0"/>
        <v>393483</v>
      </c>
      <c r="J5" s="8">
        <f t="shared" ca="1" si="0"/>
        <v>384401</v>
      </c>
      <c r="K5" s="8">
        <f t="shared" ca="1" si="0"/>
        <v>399022</v>
      </c>
      <c r="L5" s="8">
        <f t="shared" ca="1" si="0"/>
        <v>374116</v>
      </c>
      <c r="M5" s="8">
        <f t="shared" ca="1" si="0"/>
        <v>392514</v>
      </c>
      <c r="N5" s="8">
        <f t="shared" ca="1" si="0"/>
        <v>373994</v>
      </c>
      <c r="O5" s="8">
        <f t="shared" ca="1" si="0"/>
        <v>378635</v>
      </c>
      <c r="Q5" s="8">
        <f ca="1">SUM(D5:O5)</f>
        <v>4714426</v>
      </c>
    </row>
    <row r="6" spans="1:17" x14ac:dyDescent="0.25">
      <c r="B6" s="9"/>
      <c r="C6" s="9"/>
    </row>
    <row r="7" spans="1:17" x14ac:dyDescent="0.25">
      <c r="A7" s="10" t="s">
        <v>25</v>
      </c>
      <c r="B7" s="10"/>
      <c r="D7" s="11">
        <f ca="1">SUM(D8:D11)</f>
        <v>309358</v>
      </c>
      <c r="E7" s="11">
        <f t="shared" ref="E7:O7" ca="1" si="1">SUM(E8:E11)</f>
        <v>267571</v>
      </c>
      <c r="F7" s="11">
        <f t="shared" ca="1" si="1"/>
        <v>281400</v>
      </c>
      <c r="G7" s="11">
        <f t="shared" ca="1" si="1"/>
        <v>308139</v>
      </c>
      <c r="H7" s="11">
        <f t="shared" ca="1" si="1"/>
        <v>295062</v>
      </c>
      <c r="I7" s="11">
        <f t="shared" ca="1" si="1"/>
        <v>278975</v>
      </c>
      <c r="J7" s="11">
        <f t="shared" ca="1" si="1"/>
        <v>291084</v>
      </c>
      <c r="K7" s="11">
        <f t="shared" ca="1" si="1"/>
        <v>296513</v>
      </c>
      <c r="L7" s="11">
        <f t="shared" ca="1" si="1"/>
        <v>284334</v>
      </c>
      <c r="M7" s="11">
        <f t="shared" ca="1" si="1"/>
        <v>283368</v>
      </c>
      <c r="N7" s="11">
        <f t="shared" ca="1" si="1"/>
        <v>265115</v>
      </c>
      <c r="O7" s="11">
        <f t="shared" ca="1" si="1"/>
        <v>276073</v>
      </c>
      <c r="Q7" s="11">
        <f t="shared" ref="Q7:Q11" ca="1" si="2">SUM(D7:O7)</f>
        <v>3436992</v>
      </c>
    </row>
    <row r="8" spans="1:17" x14ac:dyDescent="0.25">
      <c r="B8" s="9" t="s">
        <v>2</v>
      </c>
      <c r="C8" s="9" t="s">
        <v>3</v>
      </c>
      <c r="D8" s="12">
        <f t="shared" ref="D8:O8" ca="1" si="3">RANDBETWEEN(180000,240000)</f>
        <v>214157</v>
      </c>
      <c r="E8" s="12">
        <f t="shared" ca="1" si="3"/>
        <v>190429</v>
      </c>
      <c r="F8" s="12">
        <f t="shared" ca="1" si="3"/>
        <v>191062</v>
      </c>
      <c r="G8" s="12">
        <f t="shared" ca="1" si="3"/>
        <v>217494</v>
      </c>
      <c r="H8" s="12">
        <f t="shared" ca="1" si="3"/>
        <v>214629</v>
      </c>
      <c r="I8" s="12">
        <f t="shared" ca="1" si="3"/>
        <v>183341</v>
      </c>
      <c r="J8" s="12">
        <f t="shared" ca="1" si="3"/>
        <v>219452</v>
      </c>
      <c r="K8" s="12">
        <f t="shared" ca="1" si="3"/>
        <v>225557</v>
      </c>
      <c r="L8" s="12">
        <f t="shared" ca="1" si="3"/>
        <v>198526</v>
      </c>
      <c r="M8" s="12">
        <f t="shared" ca="1" si="3"/>
        <v>200482</v>
      </c>
      <c r="N8" s="12">
        <f t="shared" ca="1" si="3"/>
        <v>184541</v>
      </c>
      <c r="O8" s="12">
        <f t="shared" ca="1" si="3"/>
        <v>198091</v>
      </c>
      <c r="Q8" s="12">
        <f t="shared" ca="1" si="2"/>
        <v>2437761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74913</v>
      </c>
      <c r="E9" s="12">
        <f t="shared" ca="1" si="4"/>
        <v>55051</v>
      </c>
      <c r="F9" s="12">
        <f t="shared" ca="1" si="4"/>
        <v>70902</v>
      </c>
      <c r="G9" s="12">
        <f t="shared" ca="1" si="4"/>
        <v>67688</v>
      </c>
      <c r="H9" s="12">
        <f t="shared" ca="1" si="4"/>
        <v>57682</v>
      </c>
      <c r="I9" s="12">
        <f t="shared" ca="1" si="4"/>
        <v>79359</v>
      </c>
      <c r="J9" s="12">
        <f t="shared" ca="1" si="4"/>
        <v>54491</v>
      </c>
      <c r="K9" s="12">
        <f t="shared" ca="1" si="4"/>
        <v>53291</v>
      </c>
      <c r="L9" s="12">
        <f t="shared" ca="1" si="4"/>
        <v>70301</v>
      </c>
      <c r="M9" s="12">
        <f t="shared" ca="1" si="4"/>
        <v>63614</v>
      </c>
      <c r="N9" s="12">
        <f t="shared" ca="1" si="4"/>
        <v>61022</v>
      </c>
      <c r="O9" s="12">
        <f t="shared" ca="1" si="4"/>
        <v>59749</v>
      </c>
      <c r="Q9" s="12">
        <f t="shared" ca="1" si="2"/>
        <v>768063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16944</v>
      </c>
      <c r="E10" s="12">
        <f t="shared" ca="1" si="5"/>
        <v>16100</v>
      </c>
      <c r="F10" s="12">
        <f t="shared" ca="1" si="5"/>
        <v>15982</v>
      </c>
      <c r="G10" s="12">
        <f t="shared" ca="1" si="5"/>
        <v>17612</v>
      </c>
      <c r="H10" s="12">
        <f t="shared" ca="1" si="5"/>
        <v>17666</v>
      </c>
      <c r="I10" s="12">
        <f t="shared" ca="1" si="5"/>
        <v>12701</v>
      </c>
      <c r="J10" s="12">
        <f t="shared" ca="1" si="5"/>
        <v>13217</v>
      </c>
      <c r="K10" s="12">
        <f t="shared" ca="1" si="5"/>
        <v>13716</v>
      </c>
      <c r="L10" s="12">
        <f t="shared" ca="1" si="5"/>
        <v>14100</v>
      </c>
      <c r="M10" s="12">
        <f t="shared" ca="1" si="5"/>
        <v>17073</v>
      </c>
      <c r="N10" s="12">
        <f t="shared" ca="1" si="5"/>
        <v>15813</v>
      </c>
      <c r="O10" s="12">
        <f t="shared" ca="1" si="5"/>
        <v>17215</v>
      </c>
      <c r="Q10" s="12">
        <f t="shared" ca="1" si="2"/>
        <v>188139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3344</v>
      </c>
      <c r="E11" s="12">
        <f t="shared" ca="1" si="6"/>
        <v>5991</v>
      </c>
      <c r="F11" s="12">
        <f t="shared" ca="1" si="6"/>
        <v>3454</v>
      </c>
      <c r="G11" s="12">
        <f t="shared" ca="1" si="6"/>
        <v>5345</v>
      </c>
      <c r="H11" s="12">
        <f t="shared" ca="1" si="6"/>
        <v>5085</v>
      </c>
      <c r="I11" s="12">
        <f t="shared" ca="1" si="6"/>
        <v>3574</v>
      </c>
      <c r="J11" s="12">
        <f t="shared" ca="1" si="6"/>
        <v>3924</v>
      </c>
      <c r="K11" s="12">
        <f t="shared" ca="1" si="6"/>
        <v>3949</v>
      </c>
      <c r="L11" s="12">
        <f t="shared" ca="1" si="6"/>
        <v>1407</v>
      </c>
      <c r="M11" s="12">
        <f t="shared" ca="1" si="6"/>
        <v>2199</v>
      </c>
      <c r="N11" s="12">
        <f t="shared" ca="1" si="6"/>
        <v>3739</v>
      </c>
      <c r="O11" s="12">
        <f t="shared" ca="1" si="6"/>
        <v>1018</v>
      </c>
      <c r="Q11" s="12">
        <f t="shared" ca="1" si="2"/>
        <v>43029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94232</v>
      </c>
      <c r="E13" s="11">
        <f t="shared" ref="E13:O13" ca="1" si="7">SUM(E14:E17)</f>
        <v>75846</v>
      </c>
      <c r="F13" s="11">
        <f t="shared" ca="1" si="7"/>
        <v>84983</v>
      </c>
      <c r="G13" s="11">
        <f t="shared" ca="1" si="7"/>
        <v>92168</v>
      </c>
      <c r="H13" s="11">
        <f t="shared" ca="1" si="7"/>
        <v>88326</v>
      </c>
      <c r="I13" s="11">
        <f t="shared" ca="1" si="7"/>
        <v>89416</v>
      </c>
      <c r="J13" s="11">
        <f t="shared" ca="1" si="7"/>
        <v>63993</v>
      </c>
      <c r="K13" s="11">
        <f t="shared" ca="1" si="7"/>
        <v>77305</v>
      </c>
      <c r="L13" s="11">
        <f t="shared" ca="1" si="7"/>
        <v>66071</v>
      </c>
      <c r="M13" s="11">
        <f t="shared" ca="1" si="7"/>
        <v>84363</v>
      </c>
      <c r="N13" s="11">
        <f t="shared" ca="1" si="7"/>
        <v>85643</v>
      </c>
      <c r="O13" s="11">
        <f t="shared" ca="1" si="7"/>
        <v>77516</v>
      </c>
      <c r="Q13" s="11">
        <f t="shared" ref="Q13:Q17" ca="1" si="8">SUM(D13:O13)</f>
        <v>979862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88199</v>
      </c>
      <c r="E14" s="12">
        <f t="shared" ca="1" si="9"/>
        <v>73129</v>
      </c>
      <c r="F14" s="12">
        <f t="shared" ca="1" si="9"/>
        <v>83619</v>
      </c>
      <c r="G14" s="12">
        <f t="shared" ca="1" si="9"/>
        <v>88580</v>
      </c>
      <c r="H14" s="12">
        <f t="shared" ca="1" si="9"/>
        <v>82059</v>
      </c>
      <c r="I14" s="12">
        <f t="shared" ca="1" si="9"/>
        <v>87917</v>
      </c>
      <c r="J14" s="12">
        <f t="shared" ca="1" si="9"/>
        <v>61171</v>
      </c>
      <c r="K14" s="12">
        <f t="shared" ca="1" si="9"/>
        <v>74940</v>
      </c>
      <c r="L14" s="12">
        <f t="shared" ca="1" si="9"/>
        <v>61113</v>
      </c>
      <c r="M14" s="12">
        <f t="shared" ca="1" si="9"/>
        <v>82150</v>
      </c>
      <c r="N14" s="12">
        <f t="shared" ca="1" si="9"/>
        <v>79108</v>
      </c>
      <c r="O14" s="12">
        <f t="shared" ca="1" si="9"/>
        <v>72357</v>
      </c>
      <c r="Q14" s="12">
        <f t="shared" ca="1" si="8"/>
        <v>934342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6033</v>
      </c>
      <c r="E15" s="12">
        <f t="shared" ca="1" si="10"/>
        <v>2717</v>
      </c>
      <c r="F15" s="12">
        <f t="shared" ca="1" si="10"/>
        <v>1364</v>
      </c>
      <c r="G15" s="12">
        <f t="shared" ca="1" si="10"/>
        <v>3588</v>
      </c>
      <c r="H15" s="12">
        <f t="shared" ca="1" si="10"/>
        <v>6267</v>
      </c>
      <c r="I15" s="12">
        <f t="shared" ca="1" si="10"/>
        <v>1499</v>
      </c>
      <c r="J15" s="12">
        <f t="shared" ca="1" si="10"/>
        <v>2822</v>
      </c>
      <c r="K15" s="12">
        <f t="shared" ca="1" si="10"/>
        <v>2365</v>
      </c>
      <c r="L15" s="12">
        <f t="shared" ca="1" si="10"/>
        <v>4958</v>
      </c>
      <c r="M15" s="12">
        <f t="shared" ca="1" si="10"/>
        <v>2213</v>
      </c>
      <c r="N15" s="12">
        <f t="shared" ca="1" si="10"/>
        <v>6535</v>
      </c>
      <c r="O15" s="12">
        <f t="shared" ca="1" si="10"/>
        <v>5159</v>
      </c>
      <c r="Q15" s="12">
        <f t="shared" ca="1" si="8"/>
        <v>45520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19441</v>
      </c>
      <c r="E19" s="11">
        <f t="shared" ref="E19:O19" ca="1" si="11">SUM(E20:E23)</f>
        <v>14565</v>
      </c>
      <c r="F19" s="11">
        <f t="shared" ca="1" si="11"/>
        <v>18130</v>
      </c>
      <c r="G19" s="11">
        <f t="shared" ca="1" si="11"/>
        <v>21087</v>
      </c>
      <c r="H19" s="11">
        <f t="shared" ca="1" si="11"/>
        <v>18870</v>
      </c>
      <c r="I19" s="11">
        <f t="shared" ca="1" si="11"/>
        <v>16006</v>
      </c>
      <c r="J19" s="11">
        <f t="shared" ca="1" si="11"/>
        <v>22251</v>
      </c>
      <c r="K19" s="11">
        <f t="shared" ca="1" si="11"/>
        <v>17522</v>
      </c>
      <c r="L19" s="11">
        <f t="shared" ca="1" si="11"/>
        <v>14568</v>
      </c>
      <c r="M19" s="11">
        <f t="shared" ca="1" si="11"/>
        <v>15728</v>
      </c>
      <c r="N19" s="11">
        <f t="shared" ca="1" si="11"/>
        <v>14930</v>
      </c>
      <c r="O19" s="11">
        <f t="shared" ca="1" si="11"/>
        <v>20639</v>
      </c>
      <c r="Q19" s="11">
        <f t="shared" ref="Q19:Q23" ca="1" si="12">SUM(D19:O19)</f>
        <v>213737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13165</v>
      </c>
      <c r="E20" s="12">
        <f t="shared" ca="1" si="13"/>
        <v>12740</v>
      </c>
      <c r="F20" s="12">
        <f t="shared" ca="1" si="13"/>
        <v>12687</v>
      </c>
      <c r="G20" s="12">
        <f t="shared" ca="1" si="13"/>
        <v>15499</v>
      </c>
      <c r="H20" s="12">
        <f t="shared" ca="1" si="13"/>
        <v>13790</v>
      </c>
      <c r="I20" s="12">
        <f t="shared" ca="1" si="13"/>
        <v>14841</v>
      </c>
      <c r="J20" s="12">
        <f t="shared" ca="1" si="13"/>
        <v>16960</v>
      </c>
      <c r="K20" s="12">
        <f t="shared" ca="1" si="13"/>
        <v>12300</v>
      </c>
      <c r="L20" s="12">
        <f t="shared" ca="1" si="13"/>
        <v>12343</v>
      </c>
      <c r="M20" s="12">
        <f t="shared" ca="1" si="13"/>
        <v>12621</v>
      </c>
      <c r="N20" s="12">
        <f t="shared" ca="1" si="13"/>
        <v>13226</v>
      </c>
      <c r="O20" s="12">
        <f t="shared" ca="1" si="13"/>
        <v>13796</v>
      </c>
      <c r="Q20" s="12">
        <f t="shared" ca="1" si="12"/>
        <v>163968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6276</v>
      </c>
      <c r="E21" s="12">
        <f t="shared" ca="1" si="14"/>
        <v>1825</v>
      </c>
      <c r="F21" s="12">
        <f t="shared" ca="1" si="14"/>
        <v>5443</v>
      </c>
      <c r="G21" s="12">
        <f t="shared" ca="1" si="14"/>
        <v>5588</v>
      </c>
      <c r="H21" s="12">
        <f t="shared" ca="1" si="14"/>
        <v>5080</v>
      </c>
      <c r="I21" s="12">
        <f t="shared" ca="1" si="14"/>
        <v>1165</v>
      </c>
      <c r="J21" s="12">
        <f t="shared" ca="1" si="14"/>
        <v>5291</v>
      </c>
      <c r="K21" s="12">
        <f t="shared" ca="1" si="14"/>
        <v>5222</v>
      </c>
      <c r="L21" s="12">
        <f t="shared" ca="1" si="14"/>
        <v>2225</v>
      </c>
      <c r="M21" s="12">
        <f t="shared" ca="1" si="14"/>
        <v>3107</v>
      </c>
      <c r="N21" s="12">
        <f t="shared" ca="1" si="14"/>
        <v>1704</v>
      </c>
      <c r="O21" s="12">
        <f t="shared" ca="1" si="14"/>
        <v>6843</v>
      </c>
      <c r="Q21" s="12">
        <f t="shared" ca="1" si="12"/>
        <v>49769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4" t="s">
        <v>24</v>
      </c>
      <c r="D31" s="11">
        <f t="shared" ref="D31:O31" ca="1" si="17">RANDBETWEEN(3000,10000)</f>
        <v>4751</v>
      </c>
      <c r="E31" s="11">
        <f t="shared" ca="1" si="17"/>
        <v>5725</v>
      </c>
      <c r="F31" s="11">
        <f t="shared" ca="1" si="17"/>
        <v>6811</v>
      </c>
      <c r="G31" s="11">
        <f t="shared" ca="1" si="17"/>
        <v>3555</v>
      </c>
      <c r="H31" s="11">
        <f t="shared" ca="1" si="17"/>
        <v>8241</v>
      </c>
      <c r="I31" s="11">
        <f t="shared" ca="1" si="17"/>
        <v>9086</v>
      </c>
      <c r="J31" s="11">
        <f t="shared" ca="1" si="17"/>
        <v>7073</v>
      </c>
      <c r="K31" s="11">
        <f t="shared" ca="1" si="17"/>
        <v>7682</v>
      </c>
      <c r="L31" s="11">
        <f t="shared" ca="1" si="17"/>
        <v>9143</v>
      </c>
      <c r="M31" s="11">
        <f t="shared" ca="1" si="17"/>
        <v>9055</v>
      </c>
      <c r="N31" s="11">
        <f t="shared" ca="1" si="17"/>
        <v>8306</v>
      </c>
      <c r="O31" s="11">
        <f t="shared" ca="1" si="17"/>
        <v>4407</v>
      </c>
      <c r="Q31" s="11">
        <f ca="1">SUM(D31:O31)</f>
        <v>83835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BA5-1D19-4C5D-9405-8B7EFF0B2A2E}">
  <dimension ref="A1:Q38"/>
  <sheetViews>
    <sheetView workbookViewId="0">
      <selection activeCell="A5" sqref="A5"/>
    </sheetView>
  </sheetViews>
  <sheetFormatPr baseColWidth="10" defaultColWidth="11.42578125" defaultRowHeight="15" x14ac:dyDescent="0.25"/>
  <cols>
    <col min="3" max="3" width="18.7109375" customWidth="1"/>
    <col min="16" max="16" width="1.42578125" customWidth="1"/>
  </cols>
  <sheetData>
    <row r="1" spans="1:17" x14ac:dyDescent="0.25">
      <c r="A1" s="15" t="s">
        <v>34</v>
      </c>
      <c r="C1" s="1"/>
    </row>
    <row r="2" spans="1:17" ht="18.75" x14ac:dyDescent="0.25">
      <c r="B2" s="2"/>
    </row>
    <row r="3" spans="1:17" x14ac:dyDescent="0.25">
      <c r="B3" s="3" t="s">
        <v>0</v>
      </c>
      <c r="C3" s="4"/>
      <c r="D3" s="19">
        <v>44562</v>
      </c>
      <c r="E3" s="19">
        <v>44593</v>
      </c>
      <c r="F3" s="19">
        <v>44621</v>
      </c>
      <c r="G3" s="19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  <c r="Q3" s="6" t="s">
        <v>35</v>
      </c>
    </row>
    <row r="5" spans="1:17" x14ac:dyDescent="0.25">
      <c r="B5" s="7" t="s">
        <v>1</v>
      </c>
      <c r="C5" s="8"/>
      <c r="D5" s="8">
        <f ca="1">D7+D13+D19+D25+D31</f>
        <v>402104</v>
      </c>
      <c r="E5" s="8">
        <f t="shared" ref="E5:O5" ca="1" si="0">E7+E13+E19+E25+E31</f>
        <v>379305</v>
      </c>
      <c r="F5" s="8">
        <f t="shared" ca="1" si="0"/>
        <v>403631</v>
      </c>
      <c r="G5" s="8">
        <f t="shared" ca="1" si="0"/>
        <v>418038</v>
      </c>
      <c r="H5" s="8">
        <f t="shared" ca="1" si="0"/>
        <v>419963</v>
      </c>
      <c r="I5" s="8">
        <f t="shared" ca="1" si="0"/>
        <v>418035</v>
      </c>
      <c r="J5" s="8">
        <f t="shared" ca="1" si="0"/>
        <v>389790</v>
      </c>
      <c r="K5" s="8">
        <f t="shared" ca="1" si="0"/>
        <v>372077</v>
      </c>
      <c r="L5" s="8">
        <f t="shared" ca="1" si="0"/>
        <v>420626</v>
      </c>
      <c r="M5" s="8">
        <f t="shared" ca="1" si="0"/>
        <v>383659</v>
      </c>
      <c r="N5" s="8">
        <f t="shared" ca="1" si="0"/>
        <v>377224</v>
      </c>
      <c r="O5" s="8">
        <f t="shared" ca="1" si="0"/>
        <v>417612</v>
      </c>
      <c r="Q5" s="8">
        <f ca="1">SUM(D5:O5)</f>
        <v>4802064</v>
      </c>
    </row>
    <row r="6" spans="1:17" x14ac:dyDescent="0.25">
      <c r="B6" s="9"/>
      <c r="C6" s="9"/>
    </row>
    <row r="7" spans="1:17" x14ac:dyDescent="0.25">
      <c r="A7" s="16" t="s">
        <v>25</v>
      </c>
      <c r="B7" s="10"/>
      <c r="D7" s="11">
        <f ca="1">SUM(D8:D11)</f>
        <v>284470</v>
      </c>
      <c r="E7" s="11">
        <f t="shared" ref="E7:O7" ca="1" si="1">SUM(E8:E11)</f>
        <v>275975</v>
      </c>
      <c r="F7" s="11">
        <f t="shared" ca="1" si="1"/>
        <v>296155</v>
      </c>
      <c r="G7" s="11">
        <f t="shared" ca="1" si="1"/>
        <v>315153</v>
      </c>
      <c r="H7" s="11">
        <f t="shared" ca="1" si="1"/>
        <v>309697</v>
      </c>
      <c r="I7" s="11">
        <f t="shared" ca="1" si="1"/>
        <v>306860</v>
      </c>
      <c r="J7" s="11">
        <f t="shared" ca="1" si="1"/>
        <v>292416</v>
      </c>
      <c r="K7" s="11">
        <f t="shared" ca="1" si="1"/>
        <v>262790</v>
      </c>
      <c r="L7" s="11">
        <f t="shared" ca="1" si="1"/>
        <v>314304</v>
      </c>
      <c r="M7" s="11">
        <f t="shared" ca="1" si="1"/>
        <v>290904</v>
      </c>
      <c r="N7" s="11">
        <f t="shared" ca="1" si="1"/>
        <v>273367</v>
      </c>
      <c r="O7" s="11">
        <f t="shared" ca="1" si="1"/>
        <v>318867</v>
      </c>
      <c r="Q7" s="11">
        <f t="shared" ref="Q7:Q11" ca="1" si="2">SUM(D7:O7)</f>
        <v>3540958</v>
      </c>
    </row>
    <row r="8" spans="1:17" x14ac:dyDescent="0.25">
      <c r="B8" s="17" t="s">
        <v>2</v>
      </c>
      <c r="C8" s="17" t="s">
        <v>3</v>
      </c>
      <c r="D8" s="18">
        <f t="shared" ref="D8:O8" ca="1" si="3">RANDBETWEEN(180000,240000)</f>
        <v>200343</v>
      </c>
      <c r="E8" s="18">
        <f t="shared" ca="1" si="3"/>
        <v>204298</v>
      </c>
      <c r="F8" s="18">
        <f t="shared" ca="1" si="3"/>
        <v>204028</v>
      </c>
      <c r="G8" s="18">
        <f t="shared" ca="1" si="3"/>
        <v>228336</v>
      </c>
      <c r="H8" s="18">
        <f t="shared" ca="1" si="3"/>
        <v>214706</v>
      </c>
      <c r="I8" s="18">
        <f t="shared" ca="1" si="3"/>
        <v>222715</v>
      </c>
      <c r="J8" s="12">
        <f t="shared" ca="1" si="3"/>
        <v>217873</v>
      </c>
      <c r="K8" s="12">
        <f t="shared" ca="1" si="3"/>
        <v>184986</v>
      </c>
      <c r="L8" s="12">
        <f t="shared" ca="1" si="3"/>
        <v>228014</v>
      </c>
      <c r="M8" s="12">
        <f t="shared" ca="1" si="3"/>
        <v>203078</v>
      </c>
      <c r="N8" s="12">
        <f t="shared" ca="1" si="3"/>
        <v>188307</v>
      </c>
      <c r="O8" s="12">
        <f t="shared" ca="1" si="3"/>
        <v>233901</v>
      </c>
      <c r="Q8" s="12">
        <f t="shared" ca="1" si="2"/>
        <v>2530585</v>
      </c>
    </row>
    <row r="9" spans="1:17" x14ac:dyDescent="0.25">
      <c r="B9" s="9" t="s">
        <v>4</v>
      </c>
      <c r="C9" s="9" t="s">
        <v>5</v>
      </c>
      <c r="D9" s="12">
        <f t="shared" ref="D9:O9" ca="1" si="4">RANDBETWEEN(50000,80000)</f>
        <v>63989</v>
      </c>
      <c r="E9" s="12">
        <f t="shared" ca="1" si="4"/>
        <v>52566</v>
      </c>
      <c r="F9" s="12">
        <f t="shared" ca="1" si="4"/>
        <v>75351</v>
      </c>
      <c r="G9" s="12">
        <f t="shared" ca="1" si="4"/>
        <v>70407</v>
      </c>
      <c r="H9" s="12">
        <f t="shared" ca="1" si="4"/>
        <v>75496</v>
      </c>
      <c r="I9" s="12">
        <f t="shared" ca="1" si="4"/>
        <v>62826</v>
      </c>
      <c r="J9" s="12">
        <f t="shared" ca="1" si="4"/>
        <v>59364</v>
      </c>
      <c r="K9" s="12">
        <f t="shared" ca="1" si="4"/>
        <v>58929</v>
      </c>
      <c r="L9" s="12">
        <f t="shared" ca="1" si="4"/>
        <v>67520</v>
      </c>
      <c r="M9" s="12">
        <f t="shared" ca="1" si="4"/>
        <v>71460</v>
      </c>
      <c r="N9" s="12">
        <f t="shared" ca="1" si="4"/>
        <v>62648</v>
      </c>
      <c r="O9" s="12">
        <f t="shared" ca="1" si="4"/>
        <v>65566</v>
      </c>
      <c r="Q9" s="12">
        <f t="shared" ca="1" si="2"/>
        <v>786122</v>
      </c>
    </row>
    <row r="10" spans="1:17" x14ac:dyDescent="0.25">
      <c r="B10" s="9" t="s">
        <v>6</v>
      </c>
      <c r="C10" s="9" t="s">
        <v>7</v>
      </c>
      <c r="D10" s="12">
        <f t="shared" ref="D10:O10" ca="1" si="5">RANDBETWEEN(12000,18000)</f>
        <v>16471</v>
      </c>
      <c r="E10" s="12">
        <f t="shared" ca="1" si="5"/>
        <v>13424</v>
      </c>
      <c r="F10" s="12">
        <f t="shared" ca="1" si="5"/>
        <v>15582</v>
      </c>
      <c r="G10" s="12">
        <f t="shared" ca="1" si="5"/>
        <v>12499</v>
      </c>
      <c r="H10" s="12">
        <f t="shared" ca="1" si="5"/>
        <v>15992</v>
      </c>
      <c r="I10" s="12">
        <f t="shared" ca="1" si="5"/>
        <v>16159</v>
      </c>
      <c r="J10" s="12">
        <f t="shared" ca="1" si="5"/>
        <v>12049</v>
      </c>
      <c r="K10" s="12">
        <f t="shared" ca="1" si="5"/>
        <v>12740</v>
      </c>
      <c r="L10" s="12">
        <f t="shared" ca="1" si="5"/>
        <v>15817</v>
      </c>
      <c r="M10" s="12">
        <f t="shared" ca="1" si="5"/>
        <v>12391</v>
      </c>
      <c r="N10" s="12">
        <f t="shared" ca="1" si="5"/>
        <v>15440</v>
      </c>
      <c r="O10" s="12">
        <f t="shared" ca="1" si="5"/>
        <v>13182</v>
      </c>
      <c r="Q10" s="12">
        <f t="shared" ca="1" si="2"/>
        <v>171746</v>
      </c>
    </row>
    <row r="11" spans="1:17" x14ac:dyDescent="0.25">
      <c r="B11" s="9" t="s">
        <v>8</v>
      </c>
      <c r="C11" s="9" t="s">
        <v>9</v>
      </c>
      <c r="D11" s="12">
        <f t="shared" ref="D11:O11" ca="1" si="6">RANDBETWEEN(1000,7000)</f>
        <v>3667</v>
      </c>
      <c r="E11" s="12">
        <f t="shared" ca="1" si="6"/>
        <v>5687</v>
      </c>
      <c r="F11" s="12">
        <f t="shared" ca="1" si="6"/>
        <v>1194</v>
      </c>
      <c r="G11" s="12">
        <f t="shared" ca="1" si="6"/>
        <v>3911</v>
      </c>
      <c r="H11" s="12">
        <f t="shared" ca="1" si="6"/>
        <v>3503</v>
      </c>
      <c r="I11" s="12">
        <f t="shared" ca="1" si="6"/>
        <v>5160</v>
      </c>
      <c r="J11" s="12">
        <f t="shared" ca="1" si="6"/>
        <v>3130</v>
      </c>
      <c r="K11" s="12">
        <f t="shared" ca="1" si="6"/>
        <v>6135</v>
      </c>
      <c r="L11" s="12">
        <f t="shared" ca="1" si="6"/>
        <v>2953</v>
      </c>
      <c r="M11" s="12">
        <f t="shared" ca="1" si="6"/>
        <v>3975</v>
      </c>
      <c r="N11" s="12">
        <f t="shared" ca="1" si="6"/>
        <v>6972</v>
      </c>
      <c r="O11" s="12">
        <f t="shared" ca="1" si="6"/>
        <v>6218</v>
      </c>
      <c r="Q11" s="12">
        <f t="shared" ca="1" si="2"/>
        <v>52505</v>
      </c>
    </row>
    <row r="12" spans="1:17" x14ac:dyDescent="0.25">
      <c r="B12" s="9"/>
      <c r="C12" s="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2"/>
    </row>
    <row r="13" spans="1:17" x14ac:dyDescent="0.25">
      <c r="A13" s="10" t="s">
        <v>10</v>
      </c>
      <c r="B13" s="10"/>
      <c r="D13" s="11">
        <f ca="1">SUM(D14:D17)</f>
        <v>91072</v>
      </c>
      <c r="E13" s="11">
        <f t="shared" ref="E13:O13" ca="1" si="7">SUM(E14:E17)</f>
        <v>76757</v>
      </c>
      <c r="F13" s="11">
        <f t="shared" ca="1" si="7"/>
        <v>79249</v>
      </c>
      <c r="G13" s="11">
        <f t="shared" ca="1" si="7"/>
        <v>78727</v>
      </c>
      <c r="H13" s="11">
        <f t="shared" ca="1" si="7"/>
        <v>82847</v>
      </c>
      <c r="I13" s="11">
        <f t="shared" ca="1" si="7"/>
        <v>83813</v>
      </c>
      <c r="J13" s="11">
        <f t="shared" ca="1" si="7"/>
        <v>72642</v>
      </c>
      <c r="K13" s="11">
        <f t="shared" ca="1" si="7"/>
        <v>81895</v>
      </c>
      <c r="L13" s="11">
        <f t="shared" ca="1" si="7"/>
        <v>82990</v>
      </c>
      <c r="M13" s="11">
        <f t="shared" ca="1" si="7"/>
        <v>69153</v>
      </c>
      <c r="N13" s="11">
        <f t="shared" ca="1" si="7"/>
        <v>82885</v>
      </c>
      <c r="O13" s="11">
        <f t="shared" ca="1" si="7"/>
        <v>79392</v>
      </c>
      <c r="Q13" s="11">
        <f t="shared" ref="Q13:Q17" ca="1" si="8">SUM(D13:O13)</f>
        <v>961422</v>
      </c>
    </row>
    <row r="14" spans="1:17" x14ac:dyDescent="0.25">
      <c r="B14" s="9" t="s">
        <v>11</v>
      </c>
      <c r="C14" s="9" t="s">
        <v>3</v>
      </c>
      <c r="D14" s="12">
        <f t="shared" ref="D14:O14" ca="1" si="9">RANDBETWEEN(60000,90000)</f>
        <v>89370</v>
      </c>
      <c r="E14" s="12">
        <f t="shared" ca="1" si="9"/>
        <v>71143</v>
      </c>
      <c r="F14" s="12">
        <f t="shared" ca="1" si="9"/>
        <v>75111</v>
      </c>
      <c r="G14" s="12">
        <f t="shared" ca="1" si="9"/>
        <v>74621</v>
      </c>
      <c r="H14" s="12">
        <f t="shared" ca="1" si="9"/>
        <v>79617</v>
      </c>
      <c r="I14" s="12">
        <f t="shared" ca="1" si="9"/>
        <v>81282</v>
      </c>
      <c r="J14" s="12">
        <f t="shared" ca="1" si="9"/>
        <v>68189</v>
      </c>
      <c r="K14" s="12">
        <f t="shared" ca="1" si="9"/>
        <v>78076</v>
      </c>
      <c r="L14" s="12">
        <f t="shared" ca="1" si="9"/>
        <v>76350</v>
      </c>
      <c r="M14" s="12">
        <f t="shared" ca="1" si="9"/>
        <v>67546</v>
      </c>
      <c r="N14" s="12">
        <f t="shared" ca="1" si="9"/>
        <v>75888</v>
      </c>
      <c r="O14" s="12">
        <f t="shared" ca="1" si="9"/>
        <v>72993</v>
      </c>
      <c r="Q14" s="12">
        <f t="shared" ca="1" si="8"/>
        <v>910186</v>
      </c>
    </row>
    <row r="15" spans="1:17" x14ac:dyDescent="0.25">
      <c r="B15" s="9" t="s">
        <v>12</v>
      </c>
      <c r="C15" s="9" t="s">
        <v>5</v>
      </c>
      <c r="D15" s="12">
        <f t="shared" ref="D15:O15" ca="1" si="10">RANDBETWEEN(1000,7000)</f>
        <v>1702</v>
      </c>
      <c r="E15" s="12">
        <f t="shared" ca="1" si="10"/>
        <v>5614</v>
      </c>
      <c r="F15" s="12">
        <f t="shared" ca="1" si="10"/>
        <v>4138</v>
      </c>
      <c r="G15" s="12">
        <f t="shared" ca="1" si="10"/>
        <v>4106</v>
      </c>
      <c r="H15" s="12">
        <f t="shared" ca="1" si="10"/>
        <v>3230</v>
      </c>
      <c r="I15" s="12">
        <f t="shared" ca="1" si="10"/>
        <v>2531</v>
      </c>
      <c r="J15" s="12">
        <f t="shared" ca="1" si="10"/>
        <v>4453</v>
      </c>
      <c r="K15" s="12">
        <f t="shared" ca="1" si="10"/>
        <v>3819</v>
      </c>
      <c r="L15" s="12">
        <f t="shared" ca="1" si="10"/>
        <v>6640</v>
      </c>
      <c r="M15" s="12">
        <f t="shared" ca="1" si="10"/>
        <v>1607</v>
      </c>
      <c r="N15" s="12">
        <f t="shared" ca="1" si="10"/>
        <v>6997</v>
      </c>
      <c r="O15" s="12">
        <f t="shared" ca="1" si="10"/>
        <v>6399</v>
      </c>
      <c r="Q15" s="12">
        <f t="shared" ca="1" si="8"/>
        <v>51236</v>
      </c>
    </row>
    <row r="16" spans="1:17" x14ac:dyDescent="0.25">
      <c r="B16" s="9" t="s">
        <v>13</v>
      </c>
      <c r="C16" s="9" t="s">
        <v>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Q16" s="12">
        <f t="shared" si="8"/>
        <v>0</v>
      </c>
    </row>
    <row r="17" spans="1:17" x14ac:dyDescent="0.25">
      <c r="B17" s="9" t="s">
        <v>14</v>
      </c>
      <c r="C17" s="9" t="s">
        <v>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Q17" s="12">
        <f t="shared" si="8"/>
        <v>0</v>
      </c>
    </row>
    <row r="18" spans="1:17" x14ac:dyDescent="0.25">
      <c r="B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Q18" s="12"/>
    </row>
    <row r="19" spans="1:17" x14ac:dyDescent="0.25">
      <c r="A19" s="10" t="s">
        <v>26</v>
      </c>
      <c r="B19" s="10"/>
      <c r="D19" s="11">
        <f ca="1">SUM(D20:D23)</f>
        <v>18476</v>
      </c>
      <c r="E19" s="11">
        <f t="shared" ref="E19:O19" ca="1" si="11">SUM(E20:E23)</f>
        <v>20428</v>
      </c>
      <c r="F19" s="11">
        <f t="shared" ca="1" si="11"/>
        <v>21773</v>
      </c>
      <c r="G19" s="11">
        <f t="shared" ca="1" si="11"/>
        <v>14560</v>
      </c>
      <c r="H19" s="11">
        <f t="shared" ca="1" si="11"/>
        <v>20059</v>
      </c>
      <c r="I19" s="11">
        <f t="shared" ca="1" si="11"/>
        <v>20548</v>
      </c>
      <c r="J19" s="11">
        <f t="shared" ca="1" si="11"/>
        <v>18049</v>
      </c>
      <c r="K19" s="11">
        <f t="shared" ca="1" si="11"/>
        <v>20528</v>
      </c>
      <c r="L19" s="11">
        <f t="shared" ca="1" si="11"/>
        <v>18700</v>
      </c>
      <c r="M19" s="11">
        <f t="shared" ca="1" si="11"/>
        <v>15356</v>
      </c>
      <c r="N19" s="11">
        <f t="shared" ca="1" si="11"/>
        <v>16314</v>
      </c>
      <c r="O19" s="11">
        <f t="shared" ca="1" si="11"/>
        <v>15061</v>
      </c>
      <c r="Q19" s="11">
        <f t="shared" ref="Q19:Q23" ca="1" si="12">SUM(D19:O19)</f>
        <v>219852</v>
      </c>
    </row>
    <row r="20" spans="1:17" x14ac:dyDescent="0.25">
      <c r="B20" s="9" t="s">
        <v>15</v>
      </c>
      <c r="C20" s="9" t="s">
        <v>3</v>
      </c>
      <c r="D20" s="12">
        <f t="shared" ref="D20:O20" ca="1" si="13">RANDBETWEEN(12000,18000)</f>
        <v>14023</v>
      </c>
      <c r="E20" s="12">
        <f t="shared" ca="1" si="13"/>
        <v>16066</v>
      </c>
      <c r="F20" s="12">
        <f t="shared" ca="1" si="13"/>
        <v>16130</v>
      </c>
      <c r="G20" s="12">
        <f t="shared" ca="1" si="13"/>
        <v>12296</v>
      </c>
      <c r="H20" s="12">
        <f t="shared" ca="1" si="13"/>
        <v>13237</v>
      </c>
      <c r="I20" s="12">
        <f t="shared" ca="1" si="13"/>
        <v>17857</v>
      </c>
      <c r="J20" s="12">
        <f t="shared" ca="1" si="13"/>
        <v>16597</v>
      </c>
      <c r="K20" s="12">
        <f t="shared" ca="1" si="13"/>
        <v>17913</v>
      </c>
      <c r="L20" s="12">
        <f t="shared" ca="1" si="13"/>
        <v>13744</v>
      </c>
      <c r="M20" s="12">
        <f t="shared" ca="1" si="13"/>
        <v>13442</v>
      </c>
      <c r="N20" s="12">
        <f t="shared" ca="1" si="13"/>
        <v>13976</v>
      </c>
      <c r="O20" s="12">
        <f t="shared" ca="1" si="13"/>
        <v>12963</v>
      </c>
      <c r="Q20" s="12">
        <f t="shared" ca="1" si="12"/>
        <v>178244</v>
      </c>
    </row>
    <row r="21" spans="1:17" x14ac:dyDescent="0.25">
      <c r="B21" s="9" t="s">
        <v>16</v>
      </c>
      <c r="C21" s="9" t="s">
        <v>5</v>
      </c>
      <c r="D21" s="12">
        <f t="shared" ref="D21:O21" ca="1" si="14">RANDBETWEEN(1000,7000)</f>
        <v>4453</v>
      </c>
      <c r="E21" s="12">
        <f t="shared" ca="1" si="14"/>
        <v>4362</v>
      </c>
      <c r="F21" s="12">
        <f t="shared" ca="1" si="14"/>
        <v>5643</v>
      </c>
      <c r="G21" s="12">
        <f t="shared" ca="1" si="14"/>
        <v>2264</v>
      </c>
      <c r="H21" s="12">
        <f t="shared" ca="1" si="14"/>
        <v>6822</v>
      </c>
      <c r="I21" s="12">
        <f t="shared" ca="1" si="14"/>
        <v>2691</v>
      </c>
      <c r="J21" s="12">
        <f t="shared" ca="1" si="14"/>
        <v>1452</v>
      </c>
      <c r="K21" s="12">
        <f t="shared" ca="1" si="14"/>
        <v>2615</v>
      </c>
      <c r="L21" s="12">
        <f t="shared" ca="1" si="14"/>
        <v>4956</v>
      </c>
      <c r="M21" s="12">
        <f t="shared" ca="1" si="14"/>
        <v>1914</v>
      </c>
      <c r="N21" s="12">
        <f t="shared" ca="1" si="14"/>
        <v>2338</v>
      </c>
      <c r="O21" s="12">
        <f t="shared" ca="1" si="14"/>
        <v>2098</v>
      </c>
      <c r="Q21" s="12">
        <f t="shared" ca="1" si="12"/>
        <v>41608</v>
      </c>
    </row>
    <row r="22" spans="1:17" x14ac:dyDescent="0.25">
      <c r="B22" s="9" t="s">
        <v>17</v>
      </c>
      <c r="C22" s="9" t="s">
        <v>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Q22" s="12">
        <f t="shared" si="12"/>
        <v>0</v>
      </c>
    </row>
    <row r="23" spans="1:17" x14ac:dyDescent="0.25">
      <c r="B23" s="9" t="s">
        <v>18</v>
      </c>
      <c r="C23" s="9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Q23" s="12">
        <f t="shared" si="12"/>
        <v>0</v>
      </c>
    </row>
    <row r="24" spans="1:17" x14ac:dyDescent="0.25">
      <c r="B24" s="9"/>
      <c r="C24" s="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2"/>
    </row>
    <row r="25" spans="1:17" x14ac:dyDescent="0.25">
      <c r="A25" s="10" t="s">
        <v>19</v>
      </c>
      <c r="B25" s="10"/>
      <c r="D25" s="11">
        <f>SUM(D26:D29)</f>
        <v>0</v>
      </c>
      <c r="E25" s="11">
        <f t="shared" ref="E25:O25" si="15">SUM(E26:E29)</f>
        <v>0</v>
      </c>
      <c r="F25" s="11">
        <f t="shared" si="15"/>
        <v>0</v>
      </c>
      <c r="G25" s="11">
        <f t="shared" si="15"/>
        <v>0</v>
      </c>
      <c r="H25" s="11">
        <f t="shared" si="15"/>
        <v>0</v>
      </c>
      <c r="I25" s="11">
        <f t="shared" si="15"/>
        <v>0</v>
      </c>
      <c r="J25" s="11">
        <f t="shared" si="15"/>
        <v>0</v>
      </c>
      <c r="K25" s="11">
        <f t="shared" si="15"/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Q25" s="11">
        <f t="shared" ref="Q25:Q29" si="16">SUM(D25:O25)</f>
        <v>0</v>
      </c>
    </row>
    <row r="26" spans="1:17" x14ac:dyDescent="0.25">
      <c r="B26" s="9" t="s">
        <v>20</v>
      </c>
      <c r="C26" s="9" t="s">
        <v>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Q26" s="12">
        <f t="shared" si="16"/>
        <v>0</v>
      </c>
    </row>
    <row r="27" spans="1:17" x14ac:dyDescent="0.25">
      <c r="B27" s="9" t="s">
        <v>21</v>
      </c>
      <c r="C27" s="9" t="s">
        <v>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Q27" s="12">
        <f t="shared" si="16"/>
        <v>0</v>
      </c>
    </row>
    <row r="28" spans="1:17" x14ac:dyDescent="0.25">
      <c r="B28" s="9" t="s">
        <v>22</v>
      </c>
      <c r="C28" s="9" t="s">
        <v>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Q28" s="12">
        <f t="shared" si="16"/>
        <v>0</v>
      </c>
    </row>
    <row r="29" spans="1:17" x14ac:dyDescent="0.25">
      <c r="B29" s="9" t="s">
        <v>23</v>
      </c>
      <c r="C29" s="9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Q29" s="12">
        <f t="shared" si="16"/>
        <v>0</v>
      </c>
    </row>
    <row r="30" spans="1:17" x14ac:dyDescent="0.25">
      <c r="B30" s="9"/>
      <c r="C30" s="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Q30" s="12"/>
    </row>
    <row r="31" spans="1:17" x14ac:dyDescent="0.25">
      <c r="A31" s="10" t="s">
        <v>24</v>
      </c>
      <c r="B31" s="10"/>
      <c r="C31" s="13" t="s">
        <v>24</v>
      </c>
      <c r="D31" s="11">
        <f t="shared" ref="D31:O31" ca="1" si="17">RANDBETWEEN(3000,10000)</f>
        <v>8086</v>
      </c>
      <c r="E31" s="11">
        <f t="shared" ca="1" si="17"/>
        <v>6145</v>
      </c>
      <c r="F31" s="11">
        <f t="shared" ca="1" si="17"/>
        <v>6454</v>
      </c>
      <c r="G31" s="11">
        <f t="shared" ca="1" si="17"/>
        <v>9598</v>
      </c>
      <c r="H31" s="11">
        <f t="shared" ca="1" si="17"/>
        <v>7360</v>
      </c>
      <c r="I31" s="11">
        <f t="shared" ca="1" si="17"/>
        <v>6814</v>
      </c>
      <c r="J31" s="11">
        <f t="shared" ca="1" si="17"/>
        <v>6683</v>
      </c>
      <c r="K31" s="11">
        <f t="shared" ca="1" si="17"/>
        <v>6864</v>
      </c>
      <c r="L31" s="11">
        <f t="shared" ca="1" si="17"/>
        <v>4632</v>
      </c>
      <c r="M31" s="11">
        <f t="shared" ca="1" si="17"/>
        <v>8246</v>
      </c>
      <c r="N31" s="11">
        <f t="shared" ca="1" si="17"/>
        <v>4658</v>
      </c>
      <c r="O31" s="11">
        <f t="shared" ca="1" si="17"/>
        <v>4292</v>
      </c>
      <c r="Q31" s="11">
        <f ca="1">SUM(D31:O31)</f>
        <v>79832</v>
      </c>
    </row>
    <row r="32" spans="1:17" x14ac:dyDescent="0.25">
      <c r="B32" s="9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Q32" s="12"/>
    </row>
    <row r="33" spans="2:17" x14ac:dyDescent="0.25">
      <c r="B33" s="9"/>
      <c r="C33" s="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2"/>
    </row>
    <row r="34" spans="2:17" x14ac:dyDescent="0.25">
      <c r="B34" s="9"/>
      <c r="C34" s="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</row>
    <row r="35" spans="2:17" x14ac:dyDescent="0.25">
      <c r="B35" s="9"/>
      <c r="C35" s="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2"/>
    </row>
    <row r="36" spans="2:17" x14ac:dyDescent="0.25">
      <c r="B36" s="9"/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2"/>
    </row>
    <row r="37" spans="2:17" x14ac:dyDescent="0.25">
      <c r="B37" s="9"/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2"/>
    </row>
    <row r="38" spans="2:17" x14ac:dyDescent="0.25">
      <c r="B38" s="9"/>
      <c r="C38" s="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Q3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3197-ABEE-43E3-8D64-5DCB36673831}">
  <dimension ref="A1:I13"/>
  <sheetViews>
    <sheetView tabSelected="1" workbookViewId="0">
      <selection activeCell="I7" sqref="I7"/>
    </sheetView>
  </sheetViews>
  <sheetFormatPr baseColWidth="10" defaultRowHeight="15" x14ac:dyDescent="0.25"/>
  <cols>
    <col min="2" max="2" width="22" customWidth="1"/>
    <col min="9" max="9" width="16.140625" bestFit="1" customWidth="1"/>
  </cols>
  <sheetData>
    <row r="1" spans="1:9" x14ac:dyDescent="0.25">
      <c r="A1" s="20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I1" s="24" t="s">
        <v>42</v>
      </c>
    </row>
    <row r="2" spans="1:9" x14ac:dyDescent="0.25">
      <c r="A2" s="22">
        <v>44562</v>
      </c>
      <c r="B2">
        <v>1000</v>
      </c>
      <c r="C2" t="s">
        <v>25</v>
      </c>
      <c r="D2" t="s">
        <v>2</v>
      </c>
      <c r="E2" t="s">
        <v>3</v>
      </c>
      <c r="F2" s="23" t="s">
        <v>27</v>
      </c>
    </row>
    <row r="3" spans="1:9" x14ac:dyDescent="0.25">
      <c r="A3" s="22">
        <v>44593</v>
      </c>
      <c r="B3">
        <v>2000</v>
      </c>
      <c r="C3" t="s">
        <v>10</v>
      </c>
      <c r="D3" t="s">
        <v>4</v>
      </c>
      <c r="E3" t="s">
        <v>5</v>
      </c>
      <c r="F3" s="23" t="s">
        <v>28</v>
      </c>
    </row>
    <row r="4" spans="1:9" x14ac:dyDescent="0.25">
      <c r="A4" s="22">
        <v>44621</v>
      </c>
      <c r="B4">
        <v>3000</v>
      </c>
      <c r="C4" t="s">
        <v>26</v>
      </c>
      <c r="D4" t="s">
        <v>6</v>
      </c>
      <c r="E4" t="s">
        <v>7</v>
      </c>
      <c r="F4" s="23" t="s">
        <v>29</v>
      </c>
    </row>
    <row r="5" spans="1:9" x14ac:dyDescent="0.25">
      <c r="A5" s="22">
        <v>44652</v>
      </c>
      <c r="B5">
        <v>4000</v>
      </c>
      <c r="C5" t="s">
        <v>19</v>
      </c>
      <c r="D5" t="s">
        <v>8</v>
      </c>
      <c r="E5" t="s">
        <v>9</v>
      </c>
      <c r="F5" s="23" t="s">
        <v>30</v>
      </c>
    </row>
    <row r="6" spans="1:9" x14ac:dyDescent="0.25">
      <c r="A6" s="22">
        <v>44682</v>
      </c>
      <c r="B6">
        <v>5000</v>
      </c>
      <c r="C6" t="s">
        <v>25</v>
      </c>
      <c r="D6" t="s">
        <v>2</v>
      </c>
      <c r="E6" t="s">
        <v>3</v>
      </c>
      <c r="F6" s="23" t="s">
        <v>31</v>
      </c>
    </row>
    <row r="7" spans="1:9" x14ac:dyDescent="0.25">
      <c r="A7" s="22">
        <v>44713</v>
      </c>
      <c r="B7">
        <v>6000</v>
      </c>
      <c r="C7" t="s">
        <v>10</v>
      </c>
      <c r="D7" t="s">
        <v>4</v>
      </c>
      <c r="E7" t="s">
        <v>5</v>
      </c>
      <c r="F7" s="23" t="s">
        <v>32</v>
      </c>
    </row>
    <row r="8" spans="1:9" x14ac:dyDescent="0.25">
      <c r="A8" s="22">
        <v>44743</v>
      </c>
      <c r="B8">
        <v>7000</v>
      </c>
      <c r="C8" t="s">
        <v>26</v>
      </c>
      <c r="D8" t="s">
        <v>6</v>
      </c>
      <c r="E8" t="s">
        <v>7</v>
      </c>
      <c r="F8" s="23" t="s">
        <v>33</v>
      </c>
    </row>
    <row r="9" spans="1:9" x14ac:dyDescent="0.25">
      <c r="A9" s="22">
        <v>44774</v>
      </c>
      <c r="B9">
        <v>8000</v>
      </c>
      <c r="C9" t="s">
        <v>19</v>
      </c>
      <c r="D9" t="s">
        <v>8</v>
      </c>
      <c r="E9" t="s">
        <v>9</v>
      </c>
      <c r="F9" s="23" t="s">
        <v>34</v>
      </c>
    </row>
    <row r="10" spans="1:9" x14ac:dyDescent="0.25">
      <c r="A10" s="22">
        <v>44805</v>
      </c>
      <c r="B10">
        <v>9000</v>
      </c>
      <c r="C10" t="s">
        <v>25</v>
      </c>
      <c r="D10" t="s">
        <v>2</v>
      </c>
      <c r="E10" t="s">
        <v>3</v>
      </c>
      <c r="F10" s="23" t="s">
        <v>27</v>
      </c>
    </row>
    <row r="11" spans="1:9" x14ac:dyDescent="0.25">
      <c r="A11" s="22">
        <v>44835</v>
      </c>
      <c r="B11">
        <v>10000</v>
      </c>
      <c r="C11" t="s">
        <v>10</v>
      </c>
      <c r="D11" t="s">
        <v>4</v>
      </c>
      <c r="E11" t="s">
        <v>5</v>
      </c>
      <c r="F11" s="23" t="s">
        <v>28</v>
      </c>
    </row>
    <row r="12" spans="1:9" x14ac:dyDescent="0.25">
      <c r="A12" s="22">
        <v>44866</v>
      </c>
      <c r="B12">
        <v>11000</v>
      </c>
      <c r="C12" t="s">
        <v>26</v>
      </c>
      <c r="D12" t="s">
        <v>6</v>
      </c>
      <c r="E12" t="s">
        <v>7</v>
      </c>
      <c r="F12" s="23" t="s">
        <v>29</v>
      </c>
    </row>
    <row r="13" spans="1:9" x14ac:dyDescent="0.25">
      <c r="A13" s="22">
        <v>44896</v>
      </c>
      <c r="B13">
        <v>12000</v>
      </c>
      <c r="C13" t="s">
        <v>19</v>
      </c>
      <c r="D13" t="s">
        <v>8</v>
      </c>
      <c r="E13" t="s">
        <v>9</v>
      </c>
      <c r="F13" s="2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TSI</vt:lpstr>
      <vt:lpstr>TMI</vt:lpstr>
      <vt:lpstr>TLAR</vt:lpstr>
      <vt:lpstr>TRAM</vt:lpstr>
      <vt:lpstr>TSM</vt:lpstr>
      <vt:lpstr>PPJP</vt:lpstr>
      <vt:lpstr>PPSAL</vt:lpstr>
      <vt:lpstr>PPLAR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BryanC</dc:creator>
  <cp:lastModifiedBy>Usuario</cp:lastModifiedBy>
  <dcterms:created xsi:type="dcterms:W3CDTF">2021-08-15T21:48:30Z</dcterms:created>
  <dcterms:modified xsi:type="dcterms:W3CDTF">2024-01-12T06:02:13Z</dcterms:modified>
</cp:coreProperties>
</file>