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1DD437DC-29EB-4FB9-943B-177B91AD9758}" xr6:coauthVersionLast="43" xr6:coauthVersionMax="43" xr10:uidLastSave="{00000000-0000-0000-0000-000000000000}"/>
  <bookViews>
    <workbookView xWindow="1170" yWindow="1170" windowWidth="21600" windowHeight="11385" xr2:uid="{00000000-000D-0000-FFFF-FFFF00000000}"/>
  </bookViews>
  <sheets>
    <sheet name="Tabelle2" sheetId="2" r:id="rId1"/>
    <sheet name="Tabelle1" sheetId="1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5" i="2" l="1"/>
  <c r="E106" i="2" l="1"/>
  <c r="E108" i="2"/>
  <c r="E71" i="2" l="1"/>
  <c r="E99" i="2"/>
  <c r="E98" i="2"/>
  <c r="E97" i="2"/>
  <c r="E95" i="2" l="1"/>
  <c r="E94" i="2"/>
  <c r="E92" i="2"/>
  <c r="E91" i="2"/>
  <c r="E90" i="2"/>
  <c r="E89" i="2"/>
  <c r="E88" i="2"/>
  <c r="E80" i="2"/>
  <c r="E79" i="2"/>
  <c r="E70" i="2"/>
  <c r="E69" i="2"/>
  <c r="E68" i="2"/>
  <c r="E73" i="2" s="1"/>
  <c r="E31" i="1"/>
  <c r="E59" i="2"/>
  <c r="E58" i="2"/>
  <c r="E48" i="2"/>
  <c r="E47" i="2"/>
  <c r="E46" i="2"/>
  <c r="E38" i="2"/>
  <c r="E37" i="2"/>
  <c r="E11" i="2"/>
  <c r="E26" i="2"/>
  <c r="E24" i="2"/>
  <c r="E18" i="2"/>
  <c r="E25" i="2"/>
  <c r="E27" i="2"/>
  <c r="E21" i="2"/>
  <c r="E28" i="2"/>
  <c r="E20" i="2"/>
  <c r="E19" i="2"/>
  <c r="E14" i="2"/>
  <c r="E15" i="2"/>
  <c r="E17" i="2"/>
  <c r="E13" i="2"/>
  <c r="E23" i="2"/>
  <c r="E16" i="2"/>
  <c r="E12" i="2"/>
  <c r="E9" i="2"/>
  <c r="E10" i="2"/>
  <c r="E8" i="2"/>
  <c r="E7" i="2"/>
  <c r="E47" i="1"/>
  <c r="E44" i="1"/>
  <c r="A48" i="1"/>
  <c r="E51" i="2" l="1"/>
  <c r="E62" i="2"/>
  <c r="E30" i="2"/>
  <c r="E117" i="2" s="1"/>
  <c r="E83" i="2"/>
  <c r="E37" i="1"/>
  <c r="E40" i="1"/>
  <c r="E38" i="1"/>
  <c r="E39" i="1"/>
  <c r="E41" i="1"/>
  <c r="E42" i="1"/>
  <c r="E43" i="1"/>
  <c r="E45" i="1"/>
  <c r="E46" i="1"/>
  <c r="E48" i="1"/>
  <c r="E49" i="1"/>
  <c r="E50" i="1"/>
  <c r="E34" i="1"/>
  <c r="E29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2" i="1"/>
  <c r="E33" i="1"/>
  <c r="E35" i="1"/>
  <c r="E36" i="1"/>
  <c r="E6" i="1"/>
</calcChain>
</file>

<file path=xl/sharedStrings.xml><?xml version="1.0" encoding="utf-8"?>
<sst xmlns="http://schemas.openxmlformats.org/spreadsheetml/2006/main" count="425" uniqueCount="199">
  <si>
    <t>Kostenvoranschlag - MINT CNC-Fräse</t>
  </si>
  <si>
    <t>Stückzahl</t>
  </si>
  <si>
    <t>Name</t>
  </si>
  <si>
    <t>Größe</t>
  </si>
  <si>
    <t>Preis/Stück</t>
  </si>
  <si>
    <t>Gesamt</t>
  </si>
  <si>
    <t>Link</t>
  </si>
  <si>
    <t>Kommentar</t>
  </si>
  <si>
    <t>V-Slot­® Linear Rail</t>
  </si>
  <si>
    <t>2cm x 8 cm x 150 cm</t>
  </si>
  <si>
    <t>http://openbuildspartstore.com/v-slot-linear-rail/</t>
  </si>
  <si>
    <t>5 davon müssen auf 125 cm gekürzt werden - alles in silber</t>
  </si>
  <si>
    <t>2cm x 8 cm x 50 cm</t>
  </si>
  <si>
    <t>silber</t>
  </si>
  <si>
    <t>C-Beam® Linear Rail</t>
  </si>
  <si>
    <t>4cm x 8 cm x 150 cm</t>
  </si>
  <si>
    <t>http://openbuildspartstore.com/c-beam-linear-rail/</t>
  </si>
  <si>
    <t>silber - hier gibt es keine auswahl</t>
  </si>
  <si>
    <t>2 cm x 4 cm x 50 cm</t>
  </si>
  <si>
    <t>silber - die müssen wir in der Schreinerei halbieren - ist billiger als 25cm</t>
  </si>
  <si>
    <t>Cast Corner Bracket</t>
  </si>
  <si>
    <t>2 cm x 2 cm x 1,7 cm</t>
  </si>
  <si>
    <t>http://openbuildspartstore.com/cast-corner-bracket/</t>
  </si>
  <si>
    <t>Low Profile Screws M5</t>
  </si>
  <si>
    <t>Tee Nuts (25 Pack)</t>
  </si>
  <si>
    <t>M5 - 8 mm</t>
  </si>
  <si>
    <t>http://openbuildspartstore.com/low-profile-screws-m5/</t>
  </si>
  <si>
    <t>http://openbuildspartstore.com/tee-nuts-25-pack/</t>
  </si>
  <si>
    <t>Werden in 25er Packungen verkauft!!!</t>
  </si>
  <si>
    <t>90 Degree Joining Plate</t>
  </si>
  <si>
    <t>http://openbuildspartstore.com/90-degree-joining-plate/</t>
  </si>
  <si>
    <t>M5</t>
  </si>
  <si>
    <t>M5 - 10 mm</t>
  </si>
  <si>
    <t>http://openbuildspartstore.com/self-tapping-screw/</t>
  </si>
  <si>
    <t>Self Tapping Screw</t>
  </si>
  <si>
    <t>M5 - 3/4"</t>
  </si>
  <si>
    <t>werden tatsächlich einzeln verkauft</t>
  </si>
  <si>
    <t>3 Hole Joining Strip Plate</t>
  </si>
  <si>
    <t>6 cm x 1,8 cm x 0,4 cm</t>
  </si>
  <si>
    <t>T Joining Plate</t>
  </si>
  <si>
    <t>http://openbuildspartstore.com/t-joining-plate/</t>
  </si>
  <si>
    <t>http://openbuildspartstore.com/3-hole-joining-strip-plate/</t>
  </si>
  <si>
    <t>6 cm x 6 cm x 0,4 cm</t>
  </si>
  <si>
    <t>http://www.ebay.de/itm/Aluminium-Blech-hochfest-7075-8-mm-Stark-Zuschnitt-frei-wahlbar-/111645652297?var=&amp;hash=item19fe997549:m:meF93mELicEjCtR77xPqOPg</t>
  </si>
  <si>
    <t>15 cm x 15 cm x 0,8 cm</t>
  </si>
  <si>
    <t>Aluminium Blech hochfest (7075) 8 mm Stark Zuschnitt frei wählbar</t>
  </si>
  <si>
    <t>Ist AlZnMgCu1,5 =&gt; hart, aber gut zu fräsen. Es kommen noch 5 euro Versand hinzu</t>
  </si>
  <si>
    <t>M5 - 20mm</t>
  </si>
  <si>
    <t>25er Pack</t>
  </si>
  <si>
    <t>Kugellager 6201 ZZ</t>
  </si>
  <si>
    <t>1,2 cm x 3,2 cm x 1 cm</t>
  </si>
  <si>
    <t>10er Pack</t>
  </si>
  <si>
    <t>http://www.ebay.de/itm/Kugellager-6200-bis-6210-2RS-oder-ZZ-nach-Auswahl-Rillenkugellager-/261891435784?var=&amp;hash=item3cf9f22d08:m:mh76rubNoLobkZXyZAQ1oGA</t>
  </si>
  <si>
    <t>Edelstahlrohr nahtlos Edelstahl 1.4301 Präzisionsrohr VA Rohr Länge 1000mm</t>
  </si>
  <si>
    <t>AD: 8mm, ID: 6mm 1m</t>
  </si>
  <si>
    <t>Preis mit Versand</t>
  </si>
  <si>
    <t>http://www.ebay.de/itm/Edelstahlrohr-nahtlos-Edelstahl-1-4301-Prazisionsrohr-VA-Rohr-Lange-1000mm-/191995756120?var=&amp;hash=item2cb3d6be58:m:mI6VRPwtYbm0SqPsOjmqTDQ</t>
  </si>
  <si>
    <t>Senkkopfschrauben Edelstahl Innensechskant ISK DIN 7991 A2 VA V2A M3 - M12</t>
  </si>
  <si>
    <t>M6 - 100 mm</t>
  </si>
  <si>
    <t>http://www.ebay.de/itm/Senkkopfschrauben-Edelstahl-Innensechskant-ISK-DIN-7991-A2-VA-V2A-M3-M12-/282362954356?var=&amp;hash=item41be24c274:m:meC3B-KpT5qsqg3Na3dlXPg</t>
  </si>
  <si>
    <t>4Axis Nema34 Stepper Motor 1232OZ-IN,5.6A DM860A Driver CNC Router</t>
  </si>
  <si>
    <t>---</t>
  </si>
  <si>
    <t>http://www.ebay.de/itm/Germany-Ship-4Axis-Nema34-Stepper-Motor-1232OZ-IN-5-6A-DM860A-Driver-CNC-Router-/161689924837?hash=item25a57874e5:g:8QgAAOSwcXpZpmfh</t>
  </si>
  <si>
    <t>sind 4 motoren</t>
  </si>
  <si>
    <t>http://www.ebay.de/itm/German-Ship-4axis-Stepper-Motor-Nema34-1232oz-in-5-6A-Driver-DM860A-CNC-Mill-/272828853051?hash=item3f85ddeb3b:g:1zsAAOSwDrNZUL57</t>
  </si>
  <si>
    <t xml:space="preserve">oder(falls angebot nicht mehr vorhanden): </t>
  </si>
  <si>
    <t>MDF Platte</t>
  </si>
  <si>
    <t>150 cm x 125 cm x 1,9 cm</t>
  </si>
  <si>
    <t>Schreinerei</t>
  </si>
  <si>
    <t>OSB Platte</t>
  </si>
  <si>
    <t>141 cm x 54 cm x 1,9 cm</t>
  </si>
  <si>
    <t>M5 - 25 mm</t>
  </si>
  <si>
    <t>C-Beam® Gantry Plate - XLarge</t>
  </si>
  <si>
    <t>http://openbuildspartstore.com/c-beam-gantry-plate-xlarge/</t>
  </si>
  <si>
    <t>Stop-Muttern Selbstsichernde</t>
  </si>
  <si>
    <t>M6</t>
  </si>
  <si>
    <t>http://www.ebay.de/itm/Stop-Muttern-Selbstsichernde-Stop-Muttern-Sicherungsmuttern-verzinkt-M3-M24-/282217367655?var=&amp;hash=item41b5774867:m:mgHznBYDL6bhGxS-MSgYtsQ</t>
  </si>
  <si>
    <t>20er Pack bis jetzt</t>
  </si>
  <si>
    <t>https://snbinc.ca/store/products.php?110&amp;currency=USD&amp;sid=d84fa16a50b4d94e553285ea92b13391</t>
  </si>
  <si>
    <t>Ausland - Preis in Dollar</t>
  </si>
  <si>
    <t>TR12 ACME Trapezoidal POM NUT</t>
  </si>
  <si>
    <t>M4 - 25mm</t>
  </si>
  <si>
    <t>M4</t>
  </si>
  <si>
    <t>Aluteile 15mm dick zum Fräsen</t>
  </si>
  <si>
    <t>M5 - 45 mm</t>
  </si>
  <si>
    <t>http://openbuildspartstore.com/xtreme-solid-v-wheel-kit/</t>
  </si>
  <si>
    <t>Xtreme Solid V Wheel™ Kit</t>
  </si>
  <si>
    <t>Aluminum Spacers</t>
  </si>
  <si>
    <t>20mm</t>
  </si>
  <si>
    <t>http://openbuildspartstore.com/aluminum-spacers/</t>
  </si>
  <si>
    <t>M5 - 15 mm</t>
  </si>
  <si>
    <t>http://www.ebay.de/itm/Trapezgewindespindel-TR-12x3-Rechts-/192252502309?var=&amp;hash=item2cc3246125:m:m-8mR3Q6mGG3vUjgOvfgXRw</t>
  </si>
  <si>
    <t>Können doch schon mit 1,6 m gekauft werden</t>
  </si>
  <si>
    <t>Trapezgewindespindel TR 12x3 Rechts</t>
  </si>
  <si>
    <t>1601mm - 1700mm</t>
  </si>
  <si>
    <t>gemeinsam dann 6,7€ versand</t>
  </si>
  <si>
    <t>801mm - 900mm</t>
  </si>
  <si>
    <t>Trapezgewindemutter TR12x3 rechts 6kant SW 19x18 (3204)</t>
  </si>
  <si>
    <t>http://www.ebay.de/itm/Trapezgewindemutter-TR12x3-rechts-6kant-SW-19x18-3204-/391491092767?hash=item5b26b0011f:g:YzkAAOSwymxVN7Hb</t>
  </si>
  <si>
    <t>Gewindestift Kegelkuppe M2 M2,5 M3 M4 M5 M6 M8</t>
  </si>
  <si>
    <t>M3 - 4mm</t>
  </si>
  <si>
    <t>http://www.ebay.de/itm/Gewindestift-Kegelkuppe-M2-M2-5-M3-M4-M5-M6-M8-Edelstahl-DIN913-Madenschraube-VA-/182584264805?var=&amp;hash=item2a82dec865:m:mQHJHLyxcn7QeWIc2L_-5LQ</t>
  </si>
  <si>
    <t>http://www.ebay.de/itm/BF-12mm-X-14mm-CNC-Flexible-Plum-Coupling-Shaft-Coupler-D30L42-CMY-/391402327366?hash=item5b21658d46:g:fvIAAOSwxp9W35PA</t>
  </si>
  <si>
    <t>Coupler 12mm - 14mm</t>
  </si>
  <si>
    <t>D30 L 42</t>
  </si>
  <si>
    <t>10 cm x 10 cm x 0,8 cm</t>
  </si>
  <si>
    <t>Eigentlich nur 9,5cm, aber wenn es ein bisschen größer ist, ist egal</t>
  </si>
  <si>
    <t>9mm</t>
  </si>
  <si>
    <t>http://www.ebay.de/itm/Gewindestange-A2-V2A-Niro-Edelstahl-DIN-975-976-Gewindestangen-1000-mm-1m-Meter-/271358495006?var=&amp;hash=item3f2e3a091e:m:mywm3Vn9Ce40FjrElud3qbw</t>
  </si>
  <si>
    <t>2 m Gewindestange. 1 m könnte zu knapp werden</t>
  </si>
  <si>
    <t>M5 Gewindestange</t>
  </si>
  <si>
    <t>M5 1m</t>
  </si>
  <si>
    <t>+ 3,85€ Versand</t>
  </si>
  <si>
    <t>Precision Shim - 10x5x1mm</t>
  </si>
  <si>
    <t>10x5x1mm</t>
  </si>
  <si>
    <t>http://openbuildspartstore.com/precision-shim-10x5x1mm/</t>
  </si>
  <si>
    <t>4cm x 8 cm x 100 cm</t>
  </si>
  <si>
    <t>50er Pack - 8 + 4 + 4</t>
  </si>
  <si>
    <t>20er Pack - 8 + 4 + 4</t>
  </si>
  <si>
    <t>20er Pack - 4 + 12 + 10 + 2</t>
  </si>
  <si>
    <t>10er Pack - 16</t>
  </si>
  <si>
    <t>Openbuilds</t>
  </si>
  <si>
    <t>www.openbuildspartstore.com</t>
  </si>
  <si>
    <t>25er Pack: Benötigt: 124 Schrauben =&gt; 5 Packungen</t>
  </si>
  <si>
    <t>25er Pack: Benötigt: 350 Tee Nuts =&gt; 14 Packungen</t>
  </si>
  <si>
    <t>25er Pack: Benötigt: 64 Schrauben =&gt; 3 Packungen</t>
  </si>
  <si>
    <t>25er Pack: Benötigt: 94 Schrauben =&gt; 4 Packungen</t>
  </si>
  <si>
    <t>25er Pack: Benötigt: 56 Schrauben =&gt; 3 Packungen</t>
  </si>
  <si>
    <t>25er Pack: Benötigt: 12 Schrauben =&gt;  Packung</t>
  </si>
  <si>
    <t>25er Pack: Benötigt: 12 Schrauben =&gt; 1 Packung</t>
  </si>
  <si>
    <t>zzgl. Versand</t>
  </si>
  <si>
    <t>Preis abhängig</t>
  </si>
  <si>
    <t>ebay.de</t>
  </si>
  <si>
    <t>ebay -  batho2010</t>
  </si>
  <si>
    <t>Versand</t>
  </si>
  <si>
    <t>Aluminium Plangefräst Alplan,Aluplan plangefräste Alu Platte alle Stärken wählba</t>
  </si>
  <si>
    <t>10 cm x 20 cm x 1,5 cm</t>
  </si>
  <si>
    <t>http://www.ebay.de/itm/Aluminium-Plangefrast-Alplan-Aluplan-plangefraste-Alu-Platte-alle-Starken-wahlba-/121254993166?var=&amp;hash=item1c3b5c5d0e:m:mx8knF31Y3ZdFsG-BeMnTXw</t>
  </si>
  <si>
    <t>Ist AlZnMgCu1,5 =&gt; hart, aber gut zu fräsen</t>
  </si>
  <si>
    <t>Daraus bekomme ich alle vier Mutterhalter. Die haben 80 mm x 33 mm</t>
  </si>
  <si>
    <t>Und auch kürzer</t>
  </si>
  <si>
    <t>ebay -  smalltec</t>
  </si>
  <si>
    <t>20er Pack: Benötigt werden 16 =&gt; 1 Packung</t>
  </si>
  <si>
    <t>20er Pack: Benötigt werden 28 =&gt; 2 Packungen</t>
  </si>
  <si>
    <t>ebay -  ebayplus</t>
  </si>
  <si>
    <t>keine Versandkosten</t>
  </si>
  <si>
    <t>ebay -   oscha0</t>
  </si>
  <si>
    <t>50er Pack: Benötigt werden 12 =&gt; 1 Packung</t>
  </si>
  <si>
    <t>ebay -   Sonstige Käufe</t>
  </si>
  <si>
    <t>10er Pack: Benötigt werden 8 =&gt; 1 Packung</t>
  </si>
  <si>
    <t>Hieraus werden 16 Spacer mit 6 cm. Preis ist mit Versand</t>
  </si>
  <si>
    <t>Set mit 4 Motoren und Ansteuerung</t>
  </si>
  <si>
    <t>10er Pack: Benötigt werden 16 =&gt; 2 Packungen</t>
  </si>
  <si>
    <t xml:space="preserve"> </t>
  </si>
  <si>
    <t>Versand für Gewindestift</t>
  </si>
  <si>
    <t>Versand für Gewindestange</t>
  </si>
  <si>
    <t>ER16 1,5KW FRÄS SPINDEL LUFTGEKÜHLTE</t>
  </si>
  <si>
    <t>http://www.ebay.de/itm/ER16-1-5KW-FRAS-SPINDEL-LUFTGEKUHLTE-AIR-COOLED-MOTOR-FREQUENZUMRICHTER-VFD-/272351352143?hash=item3f6967d54f:g:46IAAOSw1vlUtyPk</t>
  </si>
  <si>
    <t>Geeetech Extruder MK8 3D</t>
  </si>
  <si>
    <t>Mit Versand</t>
  </si>
  <si>
    <t>http://www.ebay.de/itm/SHIPPING-FROM-Germany-Extruder-MK8-3D-Drucker-prusa-Mendel-den-I3-Drucker-/322294442290?hash=item4b0a3ee932:g:m90AAOSwHoFXtrqI1</t>
  </si>
  <si>
    <t>Netzteil 12V-10A</t>
  </si>
  <si>
    <t>http://www.ebay.de/itm/DC12V-2A-30A-Netzteil-Trafo-Adapter-Treiber-Power-Supply-LED-Strip-Leiste-Lampe-/162296585279?var=&amp;hash=item25c9a15c3f:m:m5fnVz9DxDHAxF6ZJYM4NFQ</t>
  </si>
  <si>
    <t xml:space="preserve">Gesamter Betrag: </t>
  </si>
  <si>
    <t>Momentan fehlen noch Arduino, Verkabelung, Schleppketten und Glasbett.</t>
  </si>
  <si>
    <t>Ich habe dies bewusst weggelassen, es einfacher wird dies zu bemessen, wenn es einmal so weit ist.</t>
  </si>
  <si>
    <t>http://www.ebay.de/itm/Sechskant-Blechschrauben-Bohrschrauben-selbstschneidend-DIN-7504-3-5-6-3-mm/282380769780?hash=item41bf3499f4%3Am%3AmR2kC80Lws0hc7q3g80tK3w&amp;var=</t>
  </si>
  <si>
    <t>100er Pack: Benötigt werden 56 =&gt; 1 Packung</t>
  </si>
  <si>
    <t>Sechskant Blechschrauben Bohrschrauben</t>
  </si>
  <si>
    <t>4,8mm x 38 mm</t>
  </si>
  <si>
    <t>50 Drop in T-Nuts M5</t>
  </si>
  <si>
    <t>https://www.ebay.de/itm/50PCS-20-Serie-europaeischen-T-Nut-Aluminium-Carbon-Steel-Drop-In-T-Nut-M5/182107289895?hash=item2a6670b927:g:5IYAAOSwCpRbD2u4</t>
  </si>
  <si>
    <t>50 M4 Schrauben 30 mm</t>
  </si>
  <si>
    <t>https://www.ebay.de/itm/M4-DIN-912-Zylinderschraube-Innensechskant-Zylinder-Kopf-Schrauben-verzinkte-M4x/371556859648?hash=item568283bf00:m:mLyQhG9OdJ3XSCVzvxiJN5g</t>
  </si>
  <si>
    <t xml:space="preserve">20 Stopmuttern M4 x 0,7/7 </t>
  </si>
  <si>
    <t>https://www.ebay.de/itm/Stop-Muttern-Selbstsichernde-Stop-Muttern-Sicherungsmuttern-verzinkt-M3-M24/282217367655?hash=item41b5774867:m:mgHznBYDL6bhGxS-MSgYtsQ</t>
  </si>
  <si>
    <t xml:space="preserve">2x Mosfet Anet A8 </t>
  </si>
  <si>
    <t>https://www.ebay.de/itm/2x-Mosfet-Anet-A8-A6-A2-12v-Ramps-3D-Printer-Drucker-Rep-Heatbed-Rap-Prusa-i3/263509259787?hash=item3d5a60360b:g:QLEAAOSw~o5ajKO1</t>
  </si>
  <si>
    <t>Motortreiber</t>
  </si>
  <si>
    <t>https://www.ebay.com/itm/CNC-Single-Axis-TB6600-0-2-5A-Two-Phase-Hybrid-Stepper-Motor-Driver-Controlle/112940300350?epid=14003884487&amp;hash=item1a4bc4383e:g:aL8AAOSwVpla0xb6</t>
  </si>
  <si>
    <t>2x CTC K-type Temperatur Sensor</t>
  </si>
  <si>
    <t>https://www.ebay.de/itm/2x-CTC-K-type-Temperature-Sensor-Thermocouple-Shielded-For-CTC-3D-Printer/282897974125?hash=item41de08836d:g:NNoAAOSwRoZZfHjL</t>
  </si>
  <si>
    <t>https://www.ebay.de/itm/10x-Set-Aluminum-2020-Corner-Fitting-90-Angle-Part-20-20mm-Connector-Bracket-RE/162822503983?hash=item25e8fa3e2f</t>
  </si>
  <si>
    <t>Mounting Plate Extruder</t>
  </si>
  <si>
    <t>https://www.ebay.de/itm/Geeetech-All-Metal-MK8-Extruder-mount-plate-for-single-MK8-Prusa-I3-3D-Printer/282162581885?hash=item41b233517d:g:2doAAOSw0JpV5B1g</t>
  </si>
  <si>
    <t>Spindle Mounts</t>
  </si>
  <si>
    <t>https://www.ebay.de/itm/80mm-Durchmesser-Spindle-Mount-Bracket-Clamp-Halter-mit-2Schraube-for-CNC-Motor/123035787996?hash=item1ca58122dc:m:mc7N8T0YZcDEsch6Jr5d_Cg</t>
  </si>
  <si>
    <t>20 cm Male Female Jumperwire</t>
  </si>
  <si>
    <t>https://www.ebay.de/itm/DE-40Pin-Dupont-Kabel-Jumper-Wire-Linie-Kit-Pi-Arduino-Breadboard-M-F-M-M-F-F/282967860313?hash=item41e232e459:m:msF9zvdC34RfXFgX3ainplQ</t>
  </si>
  <si>
    <t>10x Set Aluminum Winkel</t>
  </si>
  <si>
    <t>Arduino DUE</t>
  </si>
  <si>
    <t>https://www.ebay.de/itm/DUE-Entwicklungsboard-R3-32-Bit-ARM-Cortex-M3-Arduino-Kompatibel/201501802020?hash=item2eea717e24:g:DBIAAOSw-wJZ6aQU</t>
  </si>
  <si>
    <t>DC-DC 5v 6v 9v 12v 15v 24v adjustable Linear Step Down Voltage</t>
  </si>
  <si>
    <t>https://www.ebay.de/itm/DC-DC-5v-6v-9v-12v-15v-24v-adjustable-Linear-Step-Down-Voltage-Regulator-Module/122879104236?hash=item1c9c2a54ec:g:GCIAAOSwjkdZ-WaM</t>
  </si>
  <si>
    <t>Präzisions Optokoppler Sharp PC817</t>
  </si>
  <si>
    <t>https://www.ebay.de/itm/Prazisions-Optokoppler-Sharp-PC817-DIL4-5-10-25-50-oder-100-Stuck/332326198645?hash=item4d602f5d75:m:m--R9oESfjBZTe_QSozAr6Q</t>
  </si>
  <si>
    <t>Analog 10V Panelmeter</t>
  </si>
  <si>
    <t>100 x 80 x 12mm</t>
  </si>
  <si>
    <t>https://www.ebay.de/itm/Messung-Tool-Analog-Panel-Voltmeter-DC-0-10V-Messbereich/352027038145?epid=1743592569&amp;hash=item51f67251c1:g:4YMAAOSw4QdaUMMP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</si>
</sst>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  <xf numFmtId="0" fontId="7" fillId="4" borderId="2" applyNumberFormat="0" applyAlignment="0" applyProtection="0"/>
    <xf numFmtId="0" fontId="8" fillId="4" borderId="1" applyNumberFormat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8" fontId="0" fillId="0" borderId="0" xfId="0" applyNumberFormat="1"/>
    <xf numFmtId="8" fontId="2" fillId="3" borderId="0" xfId="2" applyNumberFormat="1"/>
    <xf numFmtId="164" fontId="0" fillId="0" borderId="0" xfId="0" applyNumberFormat="1"/>
    <xf numFmtId="164" fontId="2" fillId="3" borderId="0" xfId="2" applyNumberFormat="1"/>
    <xf numFmtId="0" fontId="0" fillId="0" borderId="0" xfId="0" quotePrefix="1"/>
    <xf numFmtId="0" fontId="5" fillId="0" borderId="0" xfId="3"/>
    <xf numFmtId="0" fontId="1" fillId="2" borderId="0" xfId="1"/>
    <xf numFmtId="0" fontId="8" fillId="4" borderId="1" xfId="6"/>
    <xf numFmtId="0" fontId="9" fillId="0" borderId="0" xfId="0" applyFont="1"/>
    <xf numFmtId="0" fontId="10" fillId="0" borderId="0" xfId="0" applyFont="1"/>
    <xf numFmtId="0" fontId="7" fillId="4" borderId="2" xfId="5"/>
    <xf numFmtId="8" fontId="7" fillId="4" borderId="2" xfId="5" applyNumberFormat="1"/>
    <xf numFmtId="44" fontId="0" fillId="0" borderId="0" xfId="4" applyFont="1"/>
    <xf numFmtId="44" fontId="7" fillId="4" borderId="2" xfId="5" applyNumberFormat="1"/>
    <xf numFmtId="0" fontId="11" fillId="0" borderId="0" xfId="0" applyFont="1"/>
    <xf numFmtId="0" fontId="6" fillId="0" borderId="0" xfId="0" applyFont="1"/>
    <xf numFmtId="8" fontId="6" fillId="0" borderId="0" xfId="0" applyNumberFormat="1" applyFont="1"/>
  </cellXfs>
  <cellStyles count="7">
    <cellStyle name="Ausgabe" xfId="5" builtinId="21"/>
    <cellStyle name="Berechnung" xfId="6" builtinId="22"/>
    <cellStyle name="Gut" xfId="1" builtinId="26"/>
    <cellStyle name="Link" xfId="3" builtinId="8"/>
    <cellStyle name="Schlecht" xfId="2" builtinId="27"/>
    <cellStyle name="Standard" xfId="0" builtinId="0"/>
    <cellStyle name="Währung" xfId="4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enbuildspartstore.com/c-beam-linear-rail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openbuildspartstore.com/" TargetMode="External"/><Relationship Id="rId1" Type="http://schemas.openxmlformats.org/officeDocument/2006/relationships/hyperlink" Target="http://openbuildspartstore.com/aluminum-spacers/" TargetMode="External"/><Relationship Id="rId6" Type="http://schemas.openxmlformats.org/officeDocument/2006/relationships/hyperlink" Target="https://www.ebay.de/itm/80mm-Durchmesser-Spindle-Mount-Bracket-Clamp-Halter-mit-2Schraube-for-CNC-Motor/123035787996?hash=item1ca58122dc:m:mc7N8T0YZcDEsch6Jr5d_Cg" TargetMode="External"/><Relationship Id="rId5" Type="http://schemas.openxmlformats.org/officeDocument/2006/relationships/hyperlink" Target="http://www.ebay.de/itm/DC12V-2A-30A-Netzteil-Trafo-Adapter-Treiber-Power-Supply-LED-Strip-Leiste-Lampe-/162296585279?var=&amp;hash=item25c9a15c3f:m:m5fnVz9DxDHAxF6ZJYM4NFQ" TargetMode="External"/><Relationship Id="rId4" Type="http://schemas.openxmlformats.org/officeDocument/2006/relationships/hyperlink" Target="http://www.ebay.de/itm/Senkkopfschrauben-Edelstahl-Innensechskant-ISK-DIN-7991-A2-VA-V2A-M3-M12-/282362954356?var=&amp;hash=item41be24c274:m:meC3B-KpT5qsqg3Na3dlX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Trapezgewindespindel-TR-12x3-Rechts-/192252502309?var=&amp;hash=item2cc3246125:m:m-8mR3Q6mGG3vUjgOvfgXRw" TargetMode="External"/><Relationship Id="rId2" Type="http://schemas.openxmlformats.org/officeDocument/2006/relationships/hyperlink" Target="http://openbuildspartstore.com/aluminum-spacers/" TargetMode="External"/><Relationship Id="rId1" Type="http://schemas.openxmlformats.org/officeDocument/2006/relationships/hyperlink" Target="http://www.ebay.de/itm/Senkkopfschrauben-Edelstahl-Innensechskant-ISK-DIN-7991-A2-VA-V2A-M3-M12-/282362954356?var=&amp;hash=item41be24c274:m:meC3B-KpT5qsqg3Na3dlX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abSelected="1" topLeftCell="A82" zoomScaleNormal="100" workbookViewId="0">
      <selection activeCell="B100" sqref="B100"/>
    </sheetView>
  </sheetViews>
  <sheetFormatPr baseColWidth="10" defaultColWidth="9.140625" defaultRowHeight="15" x14ac:dyDescent="0.25"/>
  <cols>
    <col min="1" max="1" width="26.28515625" customWidth="1"/>
    <col min="2" max="2" width="34" customWidth="1"/>
    <col min="3" max="3" width="22.28515625" customWidth="1"/>
    <col min="4" max="4" width="19.28515625" customWidth="1"/>
    <col min="5" max="5" width="11" customWidth="1"/>
    <col min="6" max="6" width="67.42578125" customWidth="1"/>
    <col min="7" max="7" width="59.42578125" customWidth="1"/>
  </cols>
  <sheetData>
    <row r="1" spans="1:7" ht="26.25" x14ac:dyDescent="0.4">
      <c r="A1" s="1" t="s">
        <v>0</v>
      </c>
      <c r="G1" s="2"/>
    </row>
    <row r="2" spans="1:7" ht="26.25" x14ac:dyDescent="0.4">
      <c r="A2" s="1"/>
      <c r="G2" s="2"/>
    </row>
    <row r="3" spans="1:7" ht="18.75" x14ac:dyDescent="0.3">
      <c r="A3" s="12" t="s">
        <v>121</v>
      </c>
      <c r="B3" s="8" t="s">
        <v>122</v>
      </c>
      <c r="G3" s="2"/>
    </row>
    <row r="4" spans="1:7" x14ac:dyDescent="0.25">
      <c r="G4" s="2"/>
    </row>
    <row r="5" spans="1:7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</row>
    <row r="7" spans="1:7" x14ac:dyDescent="0.25">
      <c r="A7">
        <v>7</v>
      </c>
      <c r="B7" t="s">
        <v>8</v>
      </c>
      <c r="C7" t="s">
        <v>9</v>
      </c>
      <c r="D7" s="5">
        <v>25.11</v>
      </c>
      <c r="E7" s="3">
        <f>A7*D7</f>
        <v>175.76999999999998</v>
      </c>
      <c r="F7" t="s">
        <v>10</v>
      </c>
      <c r="G7" t="s">
        <v>11</v>
      </c>
    </row>
    <row r="8" spans="1:7" x14ac:dyDescent="0.25">
      <c r="A8">
        <v>6</v>
      </c>
      <c r="B8" t="s">
        <v>8</v>
      </c>
      <c r="C8" t="s">
        <v>12</v>
      </c>
      <c r="D8" s="5">
        <v>8.3699999999999992</v>
      </c>
      <c r="E8" s="3">
        <f t="shared" ref="E8" si="0">A8*D8</f>
        <v>50.22</v>
      </c>
      <c r="F8" t="s">
        <v>10</v>
      </c>
      <c r="G8" t="s">
        <v>13</v>
      </c>
    </row>
    <row r="9" spans="1:7" x14ac:dyDescent="0.25">
      <c r="A9">
        <v>4</v>
      </c>
      <c r="B9" t="s">
        <v>8</v>
      </c>
      <c r="C9" t="s">
        <v>18</v>
      </c>
      <c r="D9" s="5">
        <v>5.44</v>
      </c>
      <c r="E9" s="3">
        <f t="shared" ref="E9:E21" si="1">A9*D9</f>
        <v>21.76</v>
      </c>
      <c r="F9" t="s">
        <v>10</v>
      </c>
      <c r="G9" t="s">
        <v>19</v>
      </c>
    </row>
    <row r="10" spans="1:7" x14ac:dyDescent="0.25">
      <c r="A10">
        <v>4</v>
      </c>
      <c r="B10" t="s">
        <v>14</v>
      </c>
      <c r="C10" t="s">
        <v>15</v>
      </c>
      <c r="D10" s="5">
        <v>32.65</v>
      </c>
      <c r="E10" s="3">
        <f t="shared" si="1"/>
        <v>130.6</v>
      </c>
      <c r="F10" t="s">
        <v>16</v>
      </c>
      <c r="G10" t="s">
        <v>17</v>
      </c>
    </row>
    <row r="11" spans="1:7" x14ac:dyDescent="0.25">
      <c r="A11">
        <v>1</v>
      </c>
      <c r="B11" t="s">
        <v>14</v>
      </c>
      <c r="C11" t="s">
        <v>116</v>
      </c>
      <c r="D11" s="5">
        <v>23.44</v>
      </c>
      <c r="E11" s="3">
        <f t="shared" si="1"/>
        <v>23.44</v>
      </c>
      <c r="F11" t="s">
        <v>16</v>
      </c>
      <c r="G11" t="s">
        <v>17</v>
      </c>
    </row>
    <row r="12" spans="1:7" x14ac:dyDescent="0.25">
      <c r="A12">
        <v>78</v>
      </c>
      <c r="B12" t="s">
        <v>20</v>
      </c>
      <c r="C12" t="s">
        <v>21</v>
      </c>
      <c r="D12" s="5">
        <v>1.26</v>
      </c>
      <c r="E12" s="3">
        <f t="shared" si="1"/>
        <v>98.28</v>
      </c>
      <c r="F12" t="s">
        <v>22</v>
      </c>
    </row>
    <row r="13" spans="1:7" x14ac:dyDescent="0.25">
      <c r="A13">
        <v>12</v>
      </c>
      <c r="B13" t="s">
        <v>29</v>
      </c>
      <c r="C13" t="s">
        <v>42</v>
      </c>
      <c r="D13" s="5">
        <v>4.0199999999999996</v>
      </c>
      <c r="E13" s="3">
        <f t="shared" si="1"/>
        <v>48.239999999999995</v>
      </c>
      <c r="F13" t="s">
        <v>30</v>
      </c>
    </row>
    <row r="14" spans="1:7" x14ac:dyDescent="0.25">
      <c r="A14">
        <v>4</v>
      </c>
      <c r="B14" t="s">
        <v>39</v>
      </c>
      <c r="C14" t="s">
        <v>42</v>
      </c>
      <c r="D14" s="5">
        <v>3.89</v>
      </c>
      <c r="E14" s="3">
        <f t="shared" si="1"/>
        <v>15.56</v>
      </c>
      <c r="F14" t="s">
        <v>40</v>
      </c>
    </row>
    <row r="15" spans="1:7" x14ac:dyDescent="0.25">
      <c r="A15">
        <v>4</v>
      </c>
      <c r="B15" t="s">
        <v>37</v>
      </c>
      <c r="C15" t="s">
        <v>38</v>
      </c>
      <c r="D15" s="5">
        <v>1.72</v>
      </c>
      <c r="E15" s="3">
        <f t="shared" si="1"/>
        <v>6.88</v>
      </c>
      <c r="F15" t="s">
        <v>41</v>
      </c>
    </row>
    <row r="16" spans="1:7" x14ac:dyDescent="0.25">
      <c r="A16" s="17">
        <v>6</v>
      </c>
      <c r="B16" t="s">
        <v>23</v>
      </c>
      <c r="C16" t="s">
        <v>25</v>
      </c>
      <c r="D16">
        <v>2.5099999999999998</v>
      </c>
      <c r="E16">
        <f t="shared" si="1"/>
        <v>15.059999999999999</v>
      </c>
      <c r="F16" t="s">
        <v>26</v>
      </c>
      <c r="G16" t="s">
        <v>123</v>
      </c>
    </row>
    <row r="17" spans="1:7" x14ac:dyDescent="0.25">
      <c r="A17">
        <v>3</v>
      </c>
      <c r="B17" t="s">
        <v>23</v>
      </c>
      <c r="C17" t="s">
        <v>32</v>
      </c>
      <c r="D17">
        <v>2.68</v>
      </c>
      <c r="E17">
        <f t="shared" si="1"/>
        <v>8.0400000000000009</v>
      </c>
      <c r="F17" t="s">
        <v>26</v>
      </c>
      <c r="G17" t="s">
        <v>125</v>
      </c>
    </row>
    <row r="18" spans="1:7" x14ac:dyDescent="0.25">
      <c r="A18">
        <v>1</v>
      </c>
      <c r="B18" t="s">
        <v>23</v>
      </c>
      <c r="C18" t="s">
        <v>90</v>
      </c>
      <c r="D18">
        <v>2.76</v>
      </c>
      <c r="E18">
        <f t="shared" si="1"/>
        <v>2.76</v>
      </c>
      <c r="F18" t="s">
        <v>26</v>
      </c>
      <c r="G18" t="s">
        <v>129</v>
      </c>
    </row>
    <row r="19" spans="1:7" x14ac:dyDescent="0.25">
      <c r="A19">
        <v>4</v>
      </c>
      <c r="B19" t="s">
        <v>23</v>
      </c>
      <c r="C19" t="s">
        <v>47</v>
      </c>
      <c r="D19">
        <v>2.85</v>
      </c>
      <c r="E19">
        <f t="shared" si="1"/>
        <v>11.4</v>
      </c>
      <c r="F19" t="s">
        <v>26</v>
      </c>
      <c r="G19" t="s">
        <v>126</v>
      </c>
    </row>
    <row r="20" spans="1:7" x14ac:dyDescent="0.25">
      <c r="A20">
        <v>3</v>
      </c>
      <c r="B20" t="s">
        <v>23</v>
      </c>
      <c r="C20" t="s">
        <v>71</v>
      </c>
      <c r="D20">
        <v>3.14</v>
      </c>
      <c r="E20">
        <f t="shared" si="1"/>
        <v>9.42</v>
      </c>
      <c r="F20" t="s">
        <v>26</v>
      </c>
      <c r="G20" t="s">
        <v>127</v>
      </c>
    </row>
    <row r="21" spans="1:7" x14ac:dyDescent="0.25">
      <c r="A21">
        <v>1</v>
      </c>
      <c r="B21" t="s">
        <v>23</v>
      </c>
      <c r="C21" t="s">
        <v>84</v>
      </c>
      <c r="D21">
        <v>3.98</v>
      </c>
      <c r="E21">
        <f t="shared" si="1"/>
        <v>3.98</v>
      </c>
      <c r="F21" t="s">
        <v>26</v>
      </c>
      <c r="G21" t="s">
        <v>128</v>
      </c>
    </row>
    <row r="22" spans="1:7" x14ac:dyDescent="0.25">
      <c r="D22" s="5"/>
      <c r="E22" s="3"/>
    </row>
    <row r="23" spans="1:7" x14ac:dyDescent="0.25">
      <c r="A23" s="17">
        <v>15</v>
      </c>
      <c r="B23" t="s">
        <v>24</v>
      </c>
      <c r="C23" t="s">
        <v>31</v>
      </c>
      <c r="D23">
        <v>4.1399999999999997</v>
      </c>
      <c r="E23">
        <f t="shared" ref="E23:E28" si="2">A23*D23</f>
        <v>62.099999999999994</v>
      </c>
      <c r="F23" t="s">
        <v>27</v>
      </c>
      <c r="G23" t="s">
        <v>124</v>
      </c>
    </row>
    <row r="24" spans="1:7" x14ac:dyDescent="0.25">
      <c r="A24">
        <v>10</v>
      </c>
      <c r="B24" t="s">
        <v>87</v>
      </c>
      <c r="C24" t="s">
        <v>107</v>
      </c>
      <c r="D24" s="5">
        <v>0.21</v>
      </c>
      <c r="E24" s="3">
        <f t="shared" si="2"/>
        <v>2.1</v>
      </c>
      <c r="F24" t="s">
        <v>89</v>
      </c>
    </row>
    <row r="25" spans="1:7" x14ac:dyDescent="0.25">
      <c r="A25">
        <v>52</v>
      </c>
      <c r="B25" t="s">
        <v>87</v>
      </c>
      <c r="C25" t="s">
        <v>88</v>
      </c>
      <c r="D25" s="5">
        <v>0.28999999999999998</v>
      </c>
      <c r="E25" s="3">
        <f t="shared" si="2"/>
        <v>15.079999999999998</v>
      </c>
      <c r="F25" t="s">
        <v>89</v>
      </c>
    </row>
    <row r="26" spans="1:7" x14ac:dyDescent="0.25">
      <c r="A26">
        <v>32</v>
      </c>
      <c r="B26" t="s">
        <v>113</v>
      </c>
      <c r="C26" t="s">
        <v>114</v>
      </c>
      <c r="D26" s="5">
        <v>0.21</v>
      </c>
      <c r="E26" s="3">
        <f t="shared" si="2"/>
        <v>6.72</v>
      </c>
      <c r="F26" t="s">
        <v>115</v>
      </c>
    </row>
    <row r="27" spans="1:7" x14ac:dyDescent="0.25">
      <c r="A27">
        <v>56</v>
      </c>
      <c r="B27" t="s">
        <v>86</v>
      </c>
      <c r="D27" s="5">
        <v>5.65</v>
      </c>
      <c r="E27" s="3">
        <f t="shared" si="2"/>
        <v>316.40000000000003</v>
      </c>
      <c r="F27" t="s">
        <v>85</v>
      </c>
    </row>
    <row r="28" spans="1:7" x14ac:dyDescent="0.25">
      <c r="A28">
        <v>8</v>
      </c>
      <c r="B28" t="s">
        <v>72</v>
      </c>
      <c r="D28" s="5">
        <v>12.51</v>
      </c>
      <c r="E28" s="3">
        <f t="shared" si="2"/>
        <v>100.08</v>
      </c>
      <c r="F28" t="s">
        <v>73</v>
      </c>
    </row>
    <row r="30" spans="1:7" x14ac:dyDescent="0.25">
      <c r="E30" s="14">
        <f>SUM(E7:E28)</f>
        <v>1123.8899999999999</v>
      </c>
      <c r="F30" t="s">
        <v>130</v>
      </c>
    </row>
    <row r="33" spans="1:7" ht="18.75" x14ac:dyDescent="0.3">
      <c r="A33" s="12" t="s">
        <v>68</v>
      </c>
    </row>
    <row r="35" spans="1:7" x14ac:dyDescent="0.25">
      <c r="A35" s="11" t="s">
        <v>1</v>
      </c>
      <c r="B35" s="11" t="s">
        <v>2</v>
      </c>
      <c r="C35" s="11" t="s">
        <v>3</v>
      </c>
      <c r="D35" s="11" t="s">
        <v>4</v>
      </c>
      <c r="E35" s="11" t="s">
        <v>5</v>
      </c>
      <c r="F35" s="11" t="s">
        <v>6</v>
      </c>
      <c r="G35" s="11" t="s">
        <v>7</v>
      </c>
    </row>
    <row r="37" spans="1:7" x14ac:dyDescent="0.25">
      <c r="A37">
        <v>1</v>
      </c>
      <c r="B37" t="s">
        <v>66</v>
      </c>
      <c r="C37" t="s">
        <v>67</v>
      </c>
      <c r="D37" s="5"/>
      <c r="E37" s="3">
        <f t="shared" ref="E37:E38" si="3">A37*D37</f>
        <v>0</v>
      </c>
      <c r="F37" t="s">
        <v>68</v>
      </c>
    </row>
    <row r="38" spans="1:7" x14ac:dyDescent="0.25">
      <c r="A38">
        <v>1</v>
      </c>
      <c r="B38" t="s">
        <v>66</v>
      </c>
      <c r="C38" t="s">
        <v>70</v>
      </c>
      <c r="D38" s="5"/>
      <c r="E38" s="3">
        <f t="shared" si="3"/>
        <v>0</v>
      </c>
      <c r="F38" t="s">
        <v>68</v>
      </c>
    </row>
    <row r="40" spans="1:7" x14ac:dyDescent="0.25">
      <c r="E40" s="13"/>
      <c r="F40" t="s">
        <v>131</v>
      </c>
    </row>
    <row r="42" spans="1:7" ht="18.75" x14ac:dyDescent="0.3">
      <c r="A42" s="12" t="s">
        <v>133</v>
      </c>
      <c r="B42" t="s">
        <v>132</v>
      </c>
    </row>
    <row r="44" spans="1:7" x14ac:dyDescent="0.25">
      <c r="A44" s="11" t="s">
        <v>1</v>
      </c>
      <c r="B44" s="11" t="s">
        <v>2</v>
      </c>
      <c r="C44" s="11" t="s">
        <v>3</v>
      </c>
      <c r="D44" s="11" t="s">
        <v>4</v>
      </c>
      <c r="E44" s="11" t="s">
        <v>5</v>
      </c>
      <c r="F44" s="11" t="s">
        <v>6</v>
      </c>
      <c r="G44" s="11" t="s">
        <v>7</v>
      </c>
    </row>
    <row r="46" spans="1:7" x14ac:dyDescent="0.25">
      <c r="A46">
        <v>8</v>
      </c>
      <c r="B46" t="s">
        <v>45</v>
      </c>
      <c r="C46" t="s">
        <v>44</v>
      </c>
      <c r="D46" s="5">
        <v>6</v>
      </c>
      <c r="E46" s="3">
        <f t="shared" ref="E46:E47" si="4">A46*D46</f>
        <v>48</v>
      </c>
      <c r="F46" t="s">
        <v>43</v>
      </c>
      <c r="G46" t="s">
        <v>138</v>
      </c>
    </row>
    <row r="47" spans="1:7" x14ac:dyDescent="0.25">
      <c r="A47">
        <v>8</v>
      </c>
      <c r="B47" t="s">
        <v>45</v>
      </c>
      <c r="C47" t="s">
        <v>105</v>
      </c>
      <c r="D47" s="5">
        <v>2.67</v>
      </c>
      <c r="E47" s="3">
        <f t="shared" si="4"/>
        <v>21.36</v>
      </c>
      <c r="F47" t="s">
        <v>43</v>
      </c>
      <c r="G47" t="s">
        <v>106</v>
      </c>
    </row>
    <row r="48" spans="1:7" x14ac:dyDescent="0.25">
      <c r="A48">
        <v>1</v>
      </c>
      <c r="B48" t="s">
        <v>135</v>
      </c>
      <c r="C48" t="s">
        <v>136</v>
      </c>
      <c r="D48">
        <v>9.49</v>
      </c>
      <c r="E48">
        <f>A48*D48</f>
        <v>9.49</v>
      </c>
      <c r="F48" t="s">
        <v>137</v>
      </c>
      <c r="G48" t="s">
        <v>139</v>
      </c>
    </row>
    <row r="49" spans="1:7" x14ac:dyDescent="0.25">
      <c r="B49" t="s">
        <v>134</v>
      </c>
      <c r="E49" s="3">
        <v>5</v>
      </c>
    </row>
    <row r="51" spans="1:7" x14ac:dyDescent="0.25">
      <c r="E51" s="14">
        <f>SUM(E46:E49)</f>
        <v>83.85</v>
      </c>
    </row>
    <row r="54" spans="1:7" ht="18.75" x14ac:dyDescent="0.3">
      <c r="A54" s="12" t="s">
        <v>141</v>
      </c>
      <c r="B54" t="s">
        <v>132</v>
      </c>
    </row>
    <row r="56" spans="1:7" x14ac:dyDescent="0.25">
      <c r="A56" s="11" t="s">
        <v>1</v>
      </c>
      <c r="B56" s="11" t="s">
        <v>2</v>
      </c>
      <c r="C56" s="11" t="s">
        <v>3</v>
      </c>
      <c r="D56" s="11" t="s">
        <v>4</v>
      </c>
      <c r="E56" s="11" t="s">
        <v>5</v>
      </c>
      <c r="F56" s="11" t="s">
        <v>6</v>
      </c>
      <c r="G56" s="11" t="s">
        <v>7</v>
      </c>
    </row>
    <row r="58" spans="1:7" x14ac:dyDescent="0.25">
      <c r="A58">
        <v>3</v>
      </c>
      <c r="B58" t="s">
        <v>93</v>
      </c>
      <c r="C58" t="s">
        <v>94</v>
      </c>
      <c r="D58" s="5">
        <v>13.34</v>
      </c>
      <c r="E58" s="3">
        <f t="shared" ref="E58:E59" si="5">A58*D58</f>
        <v>40.019999999999996</v>
      </c>
      <c r="F58" t="s">
        <v>91</v>
      </c>
      <c r="G58" t="s">
        <v>92</v>
      </c>
    </row>
    <row r="59" spans="1:7" x14ac:dyDescent="0.25">
      <c r="A59">
        <v>1</v>
      </c>
      <c r="B59" t="s">
        <v>93</v>
      </c>
      <c r="C59" t="s">
        <v>96</v>
      </c>
      <c r="D59" s="5">
        <v>9.09</v>
      </c>
      <c r="E59" s="3">
        <f t="shared" si="5"/>
        <v>9.09</v>
      </c>
      <c r="F59" t="s">
        <v>91</v>
      </c>
      <c r="G59" t="s">
        <v>140</v>
      </c>
    </row>
    <row r="60" spans="1:7" x14ac:dyDescent="0.25">
      <c r="B60" t="s">
        <v>134</v>
      </c>
      <c r="E60" s="3">
        <v>6.7</v>
      </c>
    </row>
    <row r="62" spans="1:7" x14ac:dyDescent="0.25">
      <c r="E62" s="14">
        <f>SUM(E58:E60)</f>
        <v>55.81</v>
      </c>
    </row>
    <row r="64" spans="1:7" ht="18.75" x14ac:dyDescent="0.3">
      <c r="A64" s="12" t="s">
        <v>144</v>
      </c>
      <c r="B64" t="s">
        <v>132</v>
      </c>
    </row>
    <row r="66" spans="1:7" x14ac:dyDescent="0.25">
      <c r="A66" s="11" t="s">
        <v>1</v>
      </c>
      <c r="B66" s="11" t="s">
        <v>2</v>
      </c>
      <c r="C66" s="11" t="s">
        <v>3</v>
      </c>
      <c r="D66" s="11" t="s">
        <v>4</v>
      </c>
      <c r="E66" s="11" t="s">
        <v>5</v>
      </c>
      <c r="F66" s="11" t="s">
        <v>6</v>
      </c>
      <c r="G66" s="11" t="s">
        <v>7</v>
      </c>
    </row>
    <row r="68" spans="1:7" x14ac:dyDescent="0.25">
      <c r="A68">
        <v>1</v>
      </c>
      <c r="B68" t="s">
        <v>74</v>
      </c>
      <c r="C68" t="s">
        <v>82</v>
      </c>
      <c r="D68" s="5">
        <v>2.85</v>
      </c>
      <c r="E68" s="3">
        <f>A68*D68</f>
        <v>2.85</v>
      </c>
      <c r="F68" t="s">
        <v>76</v>
      </c>
      <c r="G68" t="s">
        <v>142</v>
      </c>
    </row>
    <row r="69" spans="1:7" x14ac:dyDescent="0.25">
      <c r="A69">
        <v>2</v>
      </c>
      <c r="B69" t="s">
        <v>74</v>
      </c>
      <c r="C69" t="s">
        <v>31</v>
      </c>
      <c r="D69" s="5">
        <v>2.8</v>
      </c>
      <c r="E69" s="3">
        <f>A69*D69</f>
        <v>5.6</v>
      </c>
      <c r="F69" t="s">
        <v>76</v>
      </c>
      <c r="G69" t="s">
        <v>143</v>
      </c>
    </row>
    <row r="70" spans="1:7" x14ac:dyDescent="0.25">
      <c r="A70">
        <v>1</v>
      </c>
      <c r="B70" t="s">
        <v>74</v>
      </c>
      <c r="C70" t="s">
        <v>75</v>
      </c>
      <c r="D70">
        <v>2.85</v>
      </c>
      <c r="E70" s="3">
        <f>A70*D70</f>
        <v>2.85</v>
      </c>
      <c r="F70" t="s">
        <v>76</v>
      </c>
      <c r="G70" t="s">
        <v>142</v>
      </c>
    </row>
    <row r="71" spans="1:7" x14ac:dyDescent="0.25">
      <c r="A71">
        <v>1</v>
      </c>
      <c r="B71" t="s">
        <v>168</v>
      </c>
      <c r="C71" t="s">
        <v>169</v>
      </c>
      <c r="D71" s="3">
        <v>7.4</v>
      </c>
      <c r="E71" s="3">
        <f>A71*D71</f>
        <v>7.4</v>
      </c>
      <c r="F71" t="s">
        <v>166</v>
      </c>
      <c r="G71" t="s">
        <v>167</v>
      </c>
    </row>
    <row r="72" spans="1:7" x14ac:dyDescent="0.25">
      <c r="D72" s="3"/>
      <c r="E72" s="3"/>
    </row>
    <row r="73" spans="1:7" x14ac:dyDescent="0.25">
      <c r="E73" s="14">
        <f>SUM(E68:E71)</f>
        <v>18.7</v>
      </c>
      <c r="F73" t="s">
        <v>145</v>
      </c>
    </row>
    <row r="75" spans="1:7" ht="18.75" x14ac:dyDescent="0.3">
      <c r="A75" s="12" t="s">
        <v>146</v>
      </c>
      <c r="B75" t="s">
        <v>132</v>
      </c>
    </row>
    <row r="77" spans="1:7" x14ac:dyDescent="0.25">
      <c r="A77" s="11" t="s">
        <v>1</v>
      </c>
      <c r="B77" s="11" t="s">
        <v>2</v>
      </c>
      <c r="C77" s="11" t="s">
        <v>3</v>
      </c>
      <c r="D77" s="11" t="s">
        <v>4</v>
      </c>
      <c r="E77" s="11" t="s">
        <v>5</v>
      </c>
      <c r="F77" s="11" t="s">
        <v>6</v>
      </c>
      <c r="G77" s="11" t="s">
        <v>7</v>
      </c>
    </row>
    <row r="79" spans="1:7" x14ac:dyDescent="0.25">
      <c r="A79">
        <v>1</v>
      </c>
      <c r="B79" t="s">
        <v>57</v>
      </c>
      <c r="C79" t="s">
        <v>81</v>
      </c>
      <c r="D79" s="5">
        <v>1.1399999999999999</v>
      </c>
      <c r="E79" s="3">
        <f>A79*D79</f>
        <v>1.1399999999999999</v>
      </c>
      <c r="F79" t="s">
        <v>59</v>
      </c>
      <c r="G79" t="s">
        <v>147</v>
      </c>
    </row>
    <row r="80" spans="1:7" x14ac:dyDescent="0.25">
      <c r="A80">
        <v>1</v>
      </c>
      <c r="B80" t="s">
        <v>57</v>
      </c>
      <c r="C80" t="s">
        <v>58</v>
      </c>
      <c r="D80" s="5">
        <v>28.37</v>
      </c>
      <c r="E80" s="3">
        <f>A80*D80</f>
        <v>28.37</v>
      </c>
      <c r="F80" s="8" t="s">
        <v>59</v>
      </c>
      <c r="G80" t="s">
        <v>147</v>
      </c>
    </row>
    <row r="81" spans="1:9" x14ac:dyDescent="0.25">
      <c r="B81" t="s">
        <v>134</v>
      </c>
      <c r="E81" s="3">
        <v>3.9</v>
      </c>
    </row>
    <row r="83" spans="1:9" x14ac:dyDescent="0.25">
      <c r="E83" s="14">
        <f>SUM(E79:E81)</f>
        <v>33.410000000000004</v>
      </c>
    </row>
    <row r="84" spans="1:9" ht="18.75" x14ac:dyDescent="0.3">
      <c r="A84" s="12" t="s">
        <v>148</v>
      </c>
      <c r="B84" t="s">
        <v>132</v>
      </c>
    </row>
    <row r="86" spans="1:9" x14ac:dyDescent="0.25">
      <c r="A86" s="11" t="s">
        <v>1</v>
      </c>
      <c r="B86" s="11" t="s">
        <v>2</v>
      </c>
      <c r="C86" s="11" t="s">
        <v>3</v>
      </c>
      <c r="D86" s="11" t="s">
        <v>4</v>
      </c>
      <c r="E86" s="11" t="s">
        <v>5</v>
      </c>
      <c r="F86" s="11" t="s">
        <v>6</v>
      </c>
      <c r="G86" s="11" t="s">
        <v>7</v>
      </c>
    </row>
    <row r="88" spans="1:9" x14ac:dyDescent="0.25">
      <c r="A88">
        <v>1</v>
      </c>
      <c r="B88" t="s">
        <v>49</v>
      </c>
      <c r="C88" t="s">
        <v>50</v>
      </c>
      <c r="D88" s="15">
        <v>7.5</v>
      </c>
      <c r="E88" s="15">
        <f>A88*D88</f>
        <v>7.5</v>
      </c>
      <c r="F88" t="s">
        <v>52</v>
      </c>
      <c r="G88" t="s">
        <v>149</v>
      </c>
    </row>
    <row r="89" spans="1:9" x14ac:dyDescent="0.25">
      <c r="A89">
        <v>1</v>
      </c>
      <c r="B89" t="s">
        <v>53</v>
      </c>
      <c r="C89" t="s">
        <v>54</v>
      </c>
      <c r="D89" s="5">
        <v>14.93</v>
      </c>
      <c r="E89" s="3">
        <f>A89*D89</f>
        <v>14.93</v>
      </c>
      <c r="F89" t="s">
        <v>56</v>
      </c>
      <c r="G89" t="s">
        <v>150</v>
      </c>
    </row>
    <row r="90" spans="1:9" x14ac:dyDescent="0.25">
      <c r="A90">
        <v>1</v>
      </c>
      <c r="B90" t="s">
        <v>60</v>
      </c>
      <c r="C90" s="7" t="s">
        <v>61</v>
      </c>
      <c r="D90" s="5">
        <v>418</v>
      </c>
      <c r="E90" s="3">
        <f>A90*D90</f>
        <v>418</v>
      </c>
      <c r="F90" t="s">
        <v>62</v>
      </c>
      <c r="G90" t="s">
        <v>151</v>
      </c>
      <c r="H90" t="s">
        <v>65</v>
      </c>
      <c r="I90" t="s">
        <v>64</v>
      </c>
    </row>
    <row r="91" spans="1:9" x14ac:dyDescent="0.25">
      <c r="A91">
        <v>16</v>
      </c>
      <c r="B91" t="s">
        <v>97</v>
      </c>
      <c r="D91" s="5">
        <v>5.22</v>
      </c>
      <c r="E91" s="3">
        <f>A91*D91</f>
        <v>83.52</v>
      </c>
      <c r="F91" t="s">
        <v>98</v>
      </c>
      <c r="G91" t="s">
        <v>153</v>
      </c>
    </row>
    <row r="92" spans="1:9" x14ac:dyDescent="0.25">
      <c r="A92">
        <v>2</v>
      </c>
      <c r="B92" t="s">
        <v>99</v>
      </c>
      <c r="C92" t="s">
        <v>100</v>
      </c>
      <c r="D92" s="5">
        <v>2.89</v>
      </c>
      <c r="E92" s="3">
        <f>A92*D92</f>
        <v>5.78</v>
      </c>
      <c r="F92" t="s">
        <v>101</v>
      </c>
      <c r="G92" t="s">
        <v>152</v>
      </c>
    </row>
    <row r="93" spans="1:9" x14ac:dyDescent="0.25">
      <c r="B93" t="s">
        <v>154</v>
      </c>
      <c r="D93" s="5"/>
      <c r="E93" s="3">
        <v>0.95</v>
      </c>
    </row>
    <row r="94" spans="1:9" x14ac:dyDescent="0.25">
      <c r="A94">
        <v>4</v>
      </c>
      <c r="B94" t="s">
        <v>103</v>
      </c>
      <c r="C94" t="s">
        <v>104</v>
      </c>
      <c r="D94" s="5">
        <v>8.51</v>
      </c>
      <c r="E94" s="3">
        <f>A94*D94</f>
        <v>34.04</v>
      </c>
      <c r="F94" t="s">
        <v>102</v>
      </c>
      <c r="G94" t="s">
        <v>153</v>
      </c>
    </row>
    <row r="95" spans="1:9" x14ac:dyDescent="0.25">
      <c r="A95">
        <v>4</v>
      </c>
      <c r="B95" t="s">
        <v>110</v>
      </c>
      <c r="C95" t="s">
        <v>111</v>
      </c>
      <c r="D95" s="5">
        <v>1</v>
      </c>
      <c r="E95" s="3">
        <f>A95*D95</f>
        <v>4</v>
      </c>
      <c r="F95" t="s">
        <v>108</v>
      </c>
      <c r="G95" t="s">
        <v>109</v>
      </c>
      <c r="H95" s="7"/>
    </row>
    <row r="96" spans="1:9" x14ac:dyDescent="0.25">
      <c r="B96" t="s">
        <v>155</v>
      </c>
      <c r="E96" s="15">
        <v>3.85</v>
      </c>
    </row>
    <row r="97" spans="1:7" x14ac:dyDescent="0.25">
      <c r="A97">
        <v>1</v>
      </c>
      <c r="B97" t="s">
        <v>156</v>
      </c>
      <c r="C97" t="s">
        <v>153</v>
      </c>
      <c r="D97" s="3">
        <v>227.2</v>
      </c>
      <c r="E97" s="3">
        <f>A97*D97</f>
        <v>227.2</v>
      </c>
      <c r="F97" t="s">
        <v>157</v>
      </c>
    </row>
    <row r="98" spans="1:7" x14ac:dyDescent="0.25">
      <c r="A98">
        <v>1</v>
      </c>
      <c r="B98" t="s">
        <v>158</v>
      </c>
      <c r="D98" s="3">
        <v>27.98</v>
      </c>
      <c r="E98" s="3">
        <f t="shared" ref="E98" si="6">A98*D98</f>
        <v>27.98</v>
      </c>
      <c r="F98" t="s">
        <v>160</v>
      </c>
      <c r="G98" t="s">
        <v>159</v>
      </c>
    </row>
    <row r="99" spans="1:7" x14ac:dyDescent="0.25">
      <c r="A99">
        <v>1</v>
      </c>
      <c r="B99" t="s">
        <v>161</v>
      </c>
      <c r="D99" s="3">
        <v>16.760000000000002</v>
      </c>
      <c r="E99" s="3">
        <f>A99*D99</f>
        <v>16.760000000000002</v>
      </c>
      <c r="F99" s="8" t="s">
        <v>162</v>
      </c>
      <c r="G99" s="2" t="s">
        <v>153</v>
      </c>
    </row>
    <row r="100" spans="1:7" x14ac:dyDescent="0.25">
      <c r="A100">
        <v>1</v>
      </c>
      <c r="B100" t="s">
        <v>170</v>
      </c>
      <c r="D100" s="15">
        <v>4.8</v>
      </c>
      <c r="E100" s="15">
        <v>4.8</v>
      </c>
      <c r="F100" t="s">
        <v>171</v>
      </c>
    </row>
    <row r="101" spans="1:7" x14ac:dyDescent="0.25">
      <c r="A101">
        <v>1</v>
      </c>
      <c r="B101" t="s">
        <v>172</v>
      </c>
      <c r="D101" s="15">
        <v>4.45</v>
      </c>
      <c r="E101" s="15">
        <v>4.45</v>
      </c>
      <c r="F101" t="s">
        <v>173</v>
      </c>
    </row>
    <row r="102" spans="1:7" x14ac:dyDescent="0.25">
      <c r="A102">
        <v>1</v>
      </c>
      <c r="B102" t="s">
        <v>174</v>
      </c>
      <c r="D102" s="15">
        <v>3.15</v>
      </c>
      <c r="E102" s="15">
        <v>3.15</v>
      </c>
      <c r="F102" t="s">
        <v>175</v>
      </c>
    </row>
    <row r="103" spans="1:7" x14ac:dyDescent="0.25">
      <c r="A103">
        <v>1</v>
      </c>
      <c r="B103" t="s">
        <v>176</v>
      </c>
      <c r="D103" s="15">
        <v>18.989999999999998</v>
      </c>
      <c r="E103" s="15">
        <v>18.989999999999998</v>
      </c>
      <c r="F103" t="s">
        <v>177</v>
      </c>
    </row>
    <row r="104" spans="1:7" x14ac:dyDescent="0.25">
      <c r="A104">
        <v>1</v>
      </c>
      <c r="B104" t="s">
        <v>178</v>
      </c>
      <c r="D104" s="15">
        <v>6.2</v>
      </c>
      <c r="E104" s="15">
        <v>6.2</v>
      </c>
      <c r="F104" t="s">
        <v>179</v>
      </c>
    </row>
    <row r="105" spans="1:7" x14ac:dyDescent="0.25">
      <c r="A105">
        <v>1</v>
      </c>
      <c r="B105" t="s">
        <v>180</v>
      </c>
      <c r="D105" s="15">
        <v>10.55</v>
      </c>
      <c r="E105" s="15">
        <v>10.55</v>
      </c>
      <c r="F105" t="s">
        <v>181</v>
      </c>
      <c r="G105" s="11"/>
    </row>
    <row r="106" spans="1:7" x14ac:dyDescent="0.25">
      <c r="A106">
        <v>2</v>
      </c>
      <c r="B106" t="s">
        <v>189</v>
      </c>
      <c r="D106" s="15">
        <v>2.0299999999999998</v>
      </c>
      <c r="E106" s="15">
        <f>A106*D106</f>
        <v>4.0599999999999996</v>
      </c>
      <c r="F106" t="s">
        <v>182</v>
      </c>
    </row>
    <row r="107" spans="1:7" x14ac:dyDescent="0.25">
      <c r="A107">
        <v>1</v>
      </c>
      <c r="B107" t="s">
        <v>183</v>
      </c>
      <c r="D107" s="15">
        <v>1.99</v>
      </c>
      <c r="E107" s="15">
        <v>1.99</v>
      </c>
      <c r="F107" t="s">
        <v>184</v>
      </c>
    </row>
    <row r="108" spans="1:7" x14ac:dyDescent="0.25">
      <c r="A108">
        <v>2</v>
      </c>
      <c r="B108" t="s">
        <v>185</v>
      </c>
      <c r="D108" s="15">
        <v>27.69</v>
      </c>
      <c r="E108" s="15">
        <f>A108*D108</f>
        <v>55.38</v>
      </c>
      <c r="F108" s="8" t="s">
        <v>186</v>
      </c>
    </row>
    <row r="109" spans="1:7" x14ac:dyDescent="0.25">
      <c r="A109">
        <v>1</v>
      </c>
      <c r="B109" t="s">
        <v>187</v>
      </c>
      <c r="D109" s="15">
        <v>4.79</v>
      </c>
      <c r="E109" s="15">
        <v>4.79</v>
      </c>
      <c r="F109" t="s">
        <v>188</v>
      </c>
    </row>
    <row r="110" spans="1:7" x14ac:dyDescent="0.25">
      <c r="A110">
        <v>1</v>
      </c>
      <c r="B110" t="s">
        <v>190</v>
      </c>
      <c r="C110" s="18"/>
      <c r="D110" s="19">
        <v>20.9</v>
      </c>
      <c r="E110" s="19">
        <v>20.9</v>
      </c>
      <c r="F110" s="18" t="s">
        <v>191</v>
      </c>
    </row>
    <row r="111" spans="1:7" x14ac:dyDescent="0.25">
      <c r="A111">
        <v>2</v>
      </c>
      <c r="B111" t="s">
        <v>192</v>
      </c>
      <c r="C111" s="18"/>
      <c r="D111" s="18"/>
      <c r="E111" s="3">
        <v>1</v>
      </c>
      <c r="F111" s="18" t="s">
        <v>193</v>
      </c>
    </row>
    <row r="112" spans="1:7" x14ac:dyDescent="0.25">
      <c r="A112">
        <v>1</v>
      </c>
      <c r="B112" s="18" t="s">
        <v>194</v>
      </c>
      <c r="C112" s="18"/>
      <c r="D112" s="18"/>
      <c r="E112" s="3">
        <v>5.89</v>
      </c>
      <c r="F112" s="18" t="s">
        <v>195</v>
      </c>
    </row>
    <row r="113" spans="1:6" x14ac:dyDescent="0.25">
      <c r="A113">
        <v>1</v>
      </c>
      <c r="B113" t="s">
        <v>196</v>
      </c>
      <c r="C113" t="s">
        <v>197</v>
      </c>
      <c r="D113" s="18"/>
      <c r="E113" s="19">
        <v>6.03</v>
      </c>
      <c r="F113" s="18" t="s">
        <v>198</v>
      </c>
    </row>
    <row r="115" spans="1:6" x14ac:dyDescent="0.25">
      <c r="E115" s="16">
        <f>SUM(E88:E113)</f>
        <v>992.68999999999983</v>
      </c>
    </row>
    <row r="117" spans="1:6" x14ac:dyDescent="0.25">
      <c r="D117" s="13" t="s">
        <v>163</v>
      </c>
      <c r="E117" s="14">
        <f>E30+E40+E51+E62+E73+E83+E115</f>
        <v>2308.3499999999995</v>
      </c>
      <c r="F117" s="13" t="s">
        <v>130</v>
      </c>
    </row>
    <row r="119" spans="1:6" x14ac:dyDescent="0.25">
      <c r="D119" t="s">
        <v>164</v>
      </c>
    </row>
    <row r="120" spans="1:6" x14ac:dyDescent="0.25">
      <c r="D120" t="s">
        <v>165</v>
      </c>
    </row>
  </sheetData>
  <hyperlinks>
    <hyperlink ref="F24" r:id="rId1" xr:uid="{00000000-0004-0000-0000-000000000000}"/>
    <hyperlink ref="B3" r:id="rId2" xr:uid="{00000000-0004-0000-0000-000001000000}"/>
    <hyperlink ref="F11" r:id="rId3" xr:uid="{00000000-0004-0000-0000-000002000000}"/>
    <hyperlink ref="F80" r:id="rId4" xr:uid="{00000000-0004-0000-0000-000003000000}"/>
    <hyperlink ref="F99" r:id="rId5" xr:uid="{00000000-0004-0000-0000-000004000000}"/>
    <hyperlink ref="F108" r:id="rId6" xr:uid="{570A0C1F-DF3A-4B02-AAEB-FAB32C228D7F}"/>
  </hyperlinks>
  <pageMargins left="0.7" right="0.7" top="0.75" bottom="0.75" header="0.3" footer="0.3"/>
  <pageSetup paperSize="9" orientation="portrait" horizontalDpi="0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"/>
  <sheetViews>
    <sheetView topLeftCell="A25" zoomScaleNormal="100" workbookViewId="0">
      <selection activeCell="A29" sqref="A29:XFD29"/>
    </sheetView>
  </sheetViews>
  <sheetFormatPr baseColWidth="10" defaultColWidth="9.140625" defaultRowHeight="15" x14ac:dyDescent="0.25"/>
  <cols>
    <col min="1" max="1" width="11.140625" customWidth="1"/>
    <col min="2" max="2" width="35.85546875" customWidth="1"/>
    <col min="3" max="3" width="22.28515625" customWidth="1"/>
    <col min="4" max="4" width="13.7109375" customWidth="1"/>
    <col min="5" max="5" width="12.5703125" customWidth="1"/>
    <col min="6" max="6" width="54.85546875" customWidth="1"/>
    <col min="7" max="7" width="39.140625" customWidth="1"/>
    <col min="8" max="8" width="47" customWidth="1"/>
  </cols>
  <sheetData>
    <row r="1" spans="1:7" ht="26.25" x14ac:dyDescent="0.4">
      <c r="A1" s="1" t="s">
        <v>0</v>
      </c>
      <c r="G1" s="2"/>
    </row>
    <row r="2" spans="1:7" x14ac:dyDescent="0.25">
      <c r="G2" s="2"/>
    </row>
    <row r="3" spans="1:7" x14ac:dyDescent="0.25">
      <c r="G3" s="2"/>
    </row>
    <row r="4" spans="1:7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6" spans="1:7" x14ac:dyDescent="0.25">
      <c r="A6">
        <v>7</v>
      </c>
      <c r="B6" t="s">
        <v>8</v>
      </c>
      <c r="C6" t="s">
        <v>9</v>
      </c>
      <c r="D6" s="5">
        <v>25.11</v>
      </c>
      <c r="E6" s="3">
        <f t="shared" ref="E6:E50" si="0">A6*D6</f>
        <v>175.76999999999998</v>
      </c>
      <c r="F6" s="9" t="s">
        <v>10</v>
      </c>
      <c r="G6" t="s">
        <v>11</v>
      </c>
    </row>
    <row r="7" spans="1:7" x14ac:dyDescent="0.25">
      <c r="A7">
        <v>6</v>
      </c>
      <c r="B7" t="s">
        <v>8</v>
      </c>
      <c r="C7" t="s">
        <v>12</v>
      </c>
      <c r="D7" s="5">
        <v>8.3699999999999992</v>
      </c>
      <c r="E7" s="3">
        <f t="shared" si="0"/>
        <v>50.22</v>
      </c>
      <c r="F7" s="9" t="s">
        <v>10</v>
      </c>
      <c r="G7" t="s">
        <v>13</v>
      </c>
    </row>
    <row r="8" spans="1:7" x14ac:dyDescent="0.25">
      <c r="A8">
        <v>3</v>
      </c>
      <c r="B8" t="s">
        <v>14</v>
      </c>
      <c r="C8" t="s">
        <v>15</v>
      </c>
      <c r="D8" s="5">
        <v>32.65</v>
      </c>
      <c r="E8" s="3">
        <f t="shared" si="0"/>
        <v>97.949999999999989</v>
      </c>
      <c r="F8" s="9" t="s">
        <v>16</v>
      </c>
      <c r="G8" t="s">
        <v>17</v>
      </c>
    </row>
    <row r="9" spans="1:7" x14ac:dyDescent="0.25">
      <c r="A9">
        <v>4</v>
      </c>
      <c r="B9" t="s">
        <v>8</v>
      </c>
      <c r="C9" t="s">
        <v>18</v>
      </c>
      <c r="D9" s="5">
        <v>5.44</v>
      </c>
      <c r="E9" s="3">
        <f t="shared" si="0"/>
        <v>21.76</v>
      </c>
      <c r="F9" s="9" t="s">
        <v>10</v>
      </c>
      <c r="G9" t="s">
        <v>19</v>
      </c>
    </row>
    <row r="10" spans="1:7" x14ac:dyDescent="0.25">
      <c r="A10">
        <v>68</v>
      </c>
      <c r="B10" t="s">
        <v>20</v>
      </c>
      <c r="C10" t="s">
        <v>21</v>
      </c>
      <c r="D10" s="5">
        <v>1.26</v>
      </c>
      <c r="E10" s="3">
        <f t="shared" si="0"/>
        <v>85.68</v>
      </c>
      <c r="F10" s="9" t="s">
        <v>22</v>
      </c>
    </row>
    <row r="11" spans="1:7" x14ac:dyDescent="0.25">
      <c r="A11">
        <v>124</v>
      </c>
      <c r="B11" t="s">
        <v>23</v>
      </c>
      <c r="C11" t="s">
        <v>25</v>
      </c>
      <c r="D11" s="6">
        <v>2.5099999999999998</v>
      </c>
      <c r="E11" s="4">
        <f t="shared" si="0"/>
        <v>311.23999999999995</v>
      </c>
      <c r="F11" s="9" t="s">
        <v>26</v>
      </c>
      <c r="G11" t="s">
        <v>28</v>
      </c>
    </row>
    <row r="12" spans="1:7" x14ac:dyDescent="0.25">
      <c r="A12">
        <v>350</v>
      </c>
      <c r="B12" t="s">
        <v>24</v>
      </c>
      <c r="C12" t="s">
        <v>31</v>
      </c>
      <c r="D12" s="6">
        <v>4.1399999999999997</v>
      </c>
      <c r="E12" s="4">
        <f t="shared" si="0"/>
        <v>1449</v>
      </c>
      <c r="F12" s="9" t="s">
        <v>27</v>
      </c>
      <c r="G12" t="s">
        <v>28</v>
      </c>
    </row>
    <row r="13" spans="1:7" x14ac:dyDescent="0.25">
      <c r="A13">
        <v>12</v>
      </c>
      <c r="B13" t="s">
        <v>29</v>
      </c>
      <c r="C13" t="s">
        <v>42</v>
      </c>
      <c r="D13" s="5">
        <v>4.0199999999999996</v>
      </c>
      <c r="E13" s="3">
        <f t="shared" si="0"/>
        <v>48.239999999999995</v>
      </c>
      <c r="F13" s="9" t="s">
        <v>30</v>
      </c>
    </row>
    <row r="14" spans="1:7" x14ac:dyDescent="0.25">
      <c r="A14">
        <v>64</v>
      </c>
      <c r="B14" t="s">
        <v>23</v>
      </c>
      <c r="C14" t="s">
        <v>32</v>
      </c>
      <c r="D14" s="6">
        <v>2.68</v>
      </c>
      <c r="E14" s="4">
        <f t="shared" si="0"/>
        <v>171.52</v>
      </c>
      <c r="F14" s="9" t="s">
        <v>26</v>
      </c>
    </row>
    <row r="15" spans="1:7" x14ac:dyDescent="0.25">
      <c r="A15">
        <v>56</v>
      </c>
      <c r="B15" t="s">
        <v>34</v>
      </c>
      <c r="C15" t="s">
        <v>35</v>
      </c>
      <c r="D15" s="5">
        <v>0.21</v>
      </c>
      <c r="E15" s="3">
        <f t="shared" si="0"/>
        <v>11.76</v>
      </c>
      <c r="F15" s="9" t="s">
        <v>33</v>
      </c>
      <c r="G15" t="s">
        <v>36</v>
      </c>
    </row>
    <row r="16" spans="1:7" x14ac:dyDescent="0.25">
      <c r="A16">
        <v>4</v>
      </c>
      <c r="B16" t="s">
        <v>37</v>
      </c>
      <c r="C16" t="s">
        <v>38</v>
      </c>
      <c r="D16" s="5">
        <v>1.72</v>
      </c>
      <c r="E16" s="3">
        <f t="shared" si="0"/>
        <v>6.88</v>
      </c>
      <c r="F16" s="9" t="s">
        <v>41</v>
      </c>
    </row>
    <row r="17" spans="1:10" x14ac:dyDescent="0.25">
      <c r="A17">
        <v>4</v>
      </c>
      <c r="B17" t="s">
        <v>39</v>
      </c>
      <c r="C17" t="s">
        <v>42</v>
      </c>
      <c r="D17" s="5">
        <v>3.89</v>
      </c>
      <c r="E17" s="3">
        <f t="shared" si="0"/>
        <v>15.56</v>
      </c>
      <c r="F17" s="9" t="s">
        <v>40</v>
      </c>
    </row>
    <row r="18" spans="1:10" x14ac:dyDescent="0.25">
      <c r="A18">
        <v>8</v>
      </c>
      <c r="B18" t="s">
        <v>45</v>
      </c>
      <c r="C18" t="s">
        <v>44</v>
      </c>
      <c r="D18" s="5">
        <v>6</v>
      </c>
      <c r="E18" s="3">
        <f t="shared" si="0"/>
        <v>48</v>
      </c>
      <c r="F18" s="9" t="s">
        <v>43</v>
      </c>
      <c r="G18" t="s">
        <v>46</v>
      </c>
      <c r="J18" s="10"/>
    </row>
    <row r="19" spans="1:10" x14ac:dyDescent="0.25">
      <c r="A19">
        <v>94</v>
      </c>
      <c r="B19" t="s">
        <v>23</v>
      </c>
      <c r="C19" t="s">
        <v>47</v>
      </c>
      <c r="D19" s="6">
        <v>2.85</v>
      </c>
      <c r="E19" s="4">
        <f t="shared" si="0"/>
        <v>267.90000000000003</v>
      </c>
      <c r="F19" s="9" t="s">
        <v>26</v>
      </c>
      <c r="G19" t="s">
        <v>48</v>
      </c>
    </row>
    <row r="20" spans="1:10" x14ac:dyDescent="0.25">
      <c r="A20">
        <v>8</v>
      </c>
      <c r="B20" t="s">
        <v>49</v>
      </c>
      <c r="C20" t="s">
        <v>50</v>
      </c>
      <c r="D20" s="6">
        <v>7.5</v>
      </c>
      <c r="E20" s="4">
        <f t="shared" si="0"/>
        <v>60</v>
      </c>
      <c r="F20" s="9" t="s">
        <v>52</v>
      </c>
      <c r="G20" t="s">
        <v>51</v>
      </c>
    </row>
    <row r="21" spans="1:10" x14ac:dyDescent="0.25">
      <c r="A21">
        <v>1</v>
      </c>
      <c r="B21" t="s">
        <v>53</v>
      </c>
      <c r="C21" t="s">
        <v>54</v>
      </c>
      <c r="D21" s="5">
        <v>14.93</v>
      </c>
      <c r="E21" s="3">
        <f t="shared" si="0"/>
        <v>14.93</v>
      </c>
      <c r="F21" s="9" t="s">
        <v>56</v>
      </c>
      <c r="G21">
        <v>16</v>
      </c>
      <c r="H21" t="s">
        <v>55</v>
      </c>
    </row>
    <row r="22" spans="1:10" x14ac:dyDescent="0.25">
      <c r="A22">
        <v>1</v>
      </c>
      <c r="B22" t="s">
        <v>57</v>
      </c>
      <c r="C22" t="s">
        <v>58</v>
      </c>
      <c r="D22" s="5">
        <v>32.270000000000003</v>
      </c>
      <c r="E22" s="3">
        <f t="shared" si="0"/>
        <v>32.270000000000003</v>
      </c>
      <c r="F22" s="9" t="s">
        <v>59</v>
      </c>
      <c r="G22" t="s">
        <v>117</v>
      </c>
      <c r="H22" t="s">
        <v>55</v>
      </c>
    </row>
    <row r="23" spans="1:10" x14ac:dyDescent="0.25">
      <c r="A23">
        <v>1</v>
      </c>
      <c r="B23" t="s">
        <v>60</v>
      </c>
      <c r="C23" s="7" t="s">
        <v>61</v>
      </c>
      <c r="D23" s="5">
        <v>418</v>
      </c>
      <c r="E23" s="3">
        <f t="shared" si="0"/>
        <v>418</v>
      </c>
      <c r="F23" s="9" t="s">
        <v>62</v>
      </c>
      <c r="G23" t="s">
        <v>63</v>
      </c>
      <c r="H23" t="s">
        <v>65</v>
      </c>
      <c r="I23" t="s">
        <v>64</v>
      </c>
    </row>
    <row r="24" spans="1:10" x14ac:dyDescent="0.25">
      <c r="A24">
        <v>1</v>
      </c>
      <c r="B24" t="s">
        <v>66</v>
      </c>
      <c r="C24" t="s">
        <v>67</v>
      </c>
      <c r="D24" s="5"/>
      <c r="E24" s="3">
        <f t="shared" si="0"/>
        <v>0</v>
      </c>
      <c r="F24" s="9" t="s">
        <v>68</v>
      </c>
    </row>
    <row r="25" spans="1:10" x14ac:dyDescent="0.25">
      <c r="A25">
        <v>1</v>
      </c>
      <c r="B25" t="s">
        <v>69</v>
      </c>
      <c r="C25" t="s">
        <v>70</v>
      </c>
      <c r="D25" s="5"/>
      <c r="E25" s="3">
        <f t="shared" si="0"/>
        <v>0</v>
      </c>
      <c r="F25" s="9" t="s">
        <v>68</v>
      </c>
    </row>
    <row r="26" spans="1:10" x14ac:dyDescent="0.25">
      <c r="A26">
        <v>56</v>
      </c>
      <c r="B26" t="s">
        <v>23</v>
      </c>
      <c r="C26" t="s">
        <v>71</v>
      </c>
      <c r="D26" s="6">
        <v>3.14</v>
      </c>
      <c r="E26" s="4">
        <f t="shared" si="0"/>
        <v>175.84</v>
      </c>
      <c r="F26" s="9" t="s">
        <v>26</v>
      </c>
      <c r="G26" t="s">
        <v>48</v>
      </c>
    </row>
    <row r="27" spans="1:10" x14ac:dyDescent="0.25">
      <c r="A27">
        <v>5</v>
      </c>
      <c r="B27" t="s">
        <v>72</v>
      </c>
      <c r="D27" s="5">
        <v>12.51</v>
      </c>
      <c r="E27" s="3">
        <f t="shared" si="0"/>
        <v>62.55</v>
      </c>
      <c r="F27" s="9" t="s">
        <v>73</v>
      </c>
    </row>
    <row r="28" spans="1:10" x14ac:dyDescent="0.25">
      <c r="A28">
        <v>1</v>
      </c>
      <c r="B28" t="s">
        <v>74</v>
      </c>
      <c r="C28" t="s">
        <v>75</v>
      </c>
      <c r="D28">
        <v>2.85</v>
      </c>
      <c r="E28" s="3">
        <f t="shared" si="0"/>
        <v>2.85</v>
      </c>
      <c r="F28" s="9" t="s">
        <v>76</v>
      </c>
      <c r="G28">
        <v>16</v>
      </c>
      <c r="H28" t="s">
        <v>77</v>
      </c>
    </row>
    <row r="29" spans="1:10" x14ac:dyDescent="0.25">
      <c r="A29">
        <v>4</v>
      </c>
      <c r="B29" t="s">
        <v>80</v>
      </c>
      <c r="D29" s="5">
        <v>13.67</v>
      </c>
      <c r="E29" s="3">
        <f t="shared" si="0"/>
        <v>54.68</v>
      </c>
      <c r="F29" t="s">
        <v>78</v>
      </c>
      <c r="G29" t="s">
        <v>79</v>
      </c>
    </row>
    <row r="30" spans="1:10" x14ac:dyDescent="0.25">
      <c r="A30">
        <v>1</v>
      </c>
      <c r="B30" t="s">
        <v>57</v>
      </c>
      <c r="C30" t="s">
        <v>81</v>
      </c>
      <c r="D30" s="5">
        <v>5.04</v>
      </c>
      <c r="E30" s="3">
        <f t="shared" si="0"/>
        <v>5.04</v>
      </c>
      <c r="F30" s="9" t="s">
        <v>59</v>
      </c>
      <c r="G30" t="s">
        <v>117</v>
      </c>
      <c r="H30" t="s">
        <v>55</v>
      </c>
    </row>
    <row r="31" spans="1:10" x14ac:dyDescent="0.25">
      <c r="A31">
        <v>1</v>
      </c>
      <c r="B31" t="s">
        <v>74</v>
      </c>
      <c r="C31" t="s">
        <v>82</v>
      </c>
      <c r="D31" s="5">
        <v>2.85</v>
      </c>
      <c r="E31" s="3">
        <f t="shared" si="0"/>
        <v>2.85</v>
      </c>
      <c r="F31" s="9" t="s">
        <v>76</v>
      </c>
      <c r="G31" t="s">
        <v>118</v>
      </c>
      <c r="H31" t="s">
        <v>55</v>
      </c>
    </row>
    <row r="32" spans="1:10" x14ac:dyDescent="0.25">
      <c r="A32">
        <v>4</v>
      </c>
      <c r="E32">
        <f t="shared" si="0"/>
        <v>0</v>
      </c>
      <c r="F32" s="9"/>
      <c r="H32" t="s">
        <v>83</v>
      </c>
    </row>
    <row r="33" spans="1:10" x14ac:dyDescent="0.25">
      <c r="A33">
        <v>2</v>
      </c>
      <c r="B33" t="s">
        <v>74</v>
      </c>
      <c r="C33" t="s">
        <v>31</v>
      </c>
      <c r="D33" s="5">
        <v>2.8</v>
      </c>
      <c r="E33" s="3">
        <f t="shared" si="0"/>
        <v>5.6</v>
      </c>
      <c r="F33" s="9" t="s">
        <v>76</v>
      </c>
      <c r="G33" t="s">
        <v>119</v>
      </c>
    </row>
    <row r="34" spans="1:10" x14ac:dyDescent="0.25">
      <c r="A34">
        <v>12</v>
      </c>
      <c r="B34" t="s">
        <v>23</v>
      </c>
      <c r="C34" t="s">
        <v>84</v>
      </c>
      <c r="D34" s="6">
        <v>3.98</v>
      </c>
      <c r="E34" s="4">
        <f t="shared" si="0"/>
        <v>47.76</v>
      </c>
      <c r="F34" s="9" t="s">
        <v>26</v>
      </c>
      <c r="H34" t="s">
        <v>48</v>
      </c>
    </row>
    <row r="35" spans="1:10" x14ac:dyDescent="0.25">
      <c r="A35">
        <v>32</v>
      </c>
      <c r="B35" t="s">
        <v>86</v>
      </c>
      <c r="D35" s="5">
        <v>5.65</v>
      </c>
      <c r="E35" s="3">
        <f t="shared" si="0"/>
        <v>180.8</v>
      </c>
      <c r="F35" s="9" t="s">
        <v>85</v>
      </c>
    </row>
    <row r="36" spans="1:10" x14ac:dyDescent="0.25">
      <c r="A36">
        <v>32</v>
      </c>
      <c r="B36" t="s">
        <v>87</v>
      </c>
      <c r="C36" t="s">
        <v>88</v>
      </c>
      <c r="D36" s="5">
        <v>0.28999999999999998</v>
      </c>
      <c r="E36" s="3">
        <f t="shared" si="0"/>
        <v>9.2799999999999994</v>
      </c>
      <c r="F36" s="9" t="s">
        <v>89</v>
      </c>
    </row>
    <row r="37" spans="1:10" x14ac:dyDescent="0.25">
      <c r="A37">
        <v>12</v>
      </c>
      <c r="B37" t="s">
        <v>23</v>
      </c>
      <c r="C37" t="s">
        <v>90</v>
      </c>
      <c r="D37" s="6">
        <v>2.76</v>
      </c>
      <c r="E37" s="4">
        <f t="shared" si="0"/>
        <v>33.119999999999997</v>
      </c>
      <c r="F37" s="9" t="s">
        <v>26</v>
      </c>
      <c r="G37" t="s">
        <v>48</v>
      </c>
    </row>
    <row r="38" spans="1:10" x14ac:dyDescent="0.25">
      <c r="A38">
        <v>3</v>
      </c>
      <c r="B38" t="s">
        <v>93</v>
      </c>
      <c r="C38" t="s">
        <v>94</v>
      </c>
      <c r="D38" s="5">
        <v>13.34</v>
      </c>
      <c r="E38" s="3">
        <f t="shared" si="0"/>
        <v>40.019999999999996</v>
      </c>
      <c r="F38" s="9" t="s">
        <v>91</v>
      </c>
      <c r="G38" t="s">
        <v>92</v>
      </c>
      <c r="H38" s="9" t="s">
        <v>95</v>
      </c>
    </row>
    <row r="39" spans="1:10" x14ac:dyDescent="0.25">
      <c r="A39">
        <v>1</v>
      </c>
      <c r="B39" t="s">
        <v>93</v>
      </c>
      <c r="C39" t="s">
        <v>96</v>
      </c>
      <c r="D39" s="5">
        <v>9.09</v>
      </c>
      <c r="E39" s="3">
        <f t="shared" si="0"/>
        <v>9.09</v>
      </c>
      <c r="F39" s="9"/>
      <c r="H39" s="9"/>
    </row>
    <row r="40" spans="1:10" x14ac:dyDescent="0.25">
      <c r="A40">
        <v>16</v>
      </c>
      <c r="B40" t="s">
        <v>97</v>
      </c>
      <c r="D40" s="5">
        <v>5.22</v>
      </c>
      <c r="E40" s="3">
        <f t="shared" si="0"/>
        <v>83.52</v>
      </c>
      <c r="F40" s="9" t="s">
        <v>98</v>
      </c>
    </row>
    <row r="41" spans="1:10" x14ac:dyDescent="0.25">
      <c r="A41">
        <v>2</v>
      </c>
      <c r="B41" t="s">
        <v>99</v>
      </c>
      <c r="C41" t="s">
        <v>100</v>
      </c>
      <c r="D41" s="5">
        <v>3.84</v>
      </c>
      <c r="E41" s="3">
        <f t="shared" si="0"/>
        <v>7.68</v>
      </c>
      <c r="F41" s="9" t="s">
        <v>101</v>
      </c>
      <c r="G41" t="s">
        <v>120</v>
      </c>
    </row>
    <row r="42" spans="1:10" x14ac:dyDescent="0.25">
      <c r="A42">
        <v>4</v>
      </c>
      <c r="B42" t="s">
        <v>103</v>
      </c>
      <c r="C42" t="s">
        <v>104</v>
      </c>
      <c r="D42" s="5">
        <v>8.51</v>
      </c>
      <c r="E42" s="3">
        <f t="shared" si="0"/>
        <v>34.04</v>
      </c>
      <c r="F42" s="9" t="s">
        <v>102</v>
      </c>
    </row>
    <row r="43" spans="1:10" x14ac:dyDescent="0.25">
      <c r="A43">
        <v>8</v>
      </c>
      <c r="B43" t="s">
        <v>45</v>
      </c>
      <c r="C43" t="s">
        <v>105</v>
      </c>
      <c r="D43" s="5">
        <v>2.67</v>
      </c>
      <c r="E43" s="3">
        <f t="shared" si="0"/>
        <v>21.36</v>
      </c>
      <c r="F43" s="9" t="s">
        <v>43</v>
      </c>
      <c r="G43" t="s">
        <v>106</v>
      </c>
      <c r="J43" s="10"/>
    </row>
    <row r="44" spans="1:10" x14ac:dyDescent="0.25">
      <c r="A44">
        <v>10</v>
      </c>
      <c r="B44" t="s">
        <v>87</v>
      </c>
      <c r="C44" t="s">
        <v>107</v>
      </c>
      <c r="D44" s="5">
        <v>0.21</v>
      </c>
      <c r="E44" s="3">
        <f t="shared" si="0"/>
        <v>2.1</v>
      </c>
      <c r="F44" s="9" t="s">
        <v>89</v>
      </c>
    </row>
    <row r="45" spans="1:10" x14ac:dyDescent="0.25">
      <c r="A45">
        <v>2</v>
      </c>
      <c r="B45" t="s">
        <v>110</v>
      </c>
      <c r="C45" t="s">
        <v>111</v>
      </c>
      <c r="D45" s="5">
        <v>1</v>
      </c>
      <c r="E45" s="3">
        <f t="shared" si="0"/>
        <v>2</v>
      </c>
      <c r="F45" s="9" t="s">
        <v>108</v>
      </c>
      <c r="G45" t="s">
        <v>109</v>
      </c>
      <c r="H45" s="7" t="s">
        <v>112</v>
      </c>
    </row>
    <row r="46" spans="1:10" x14ac:dyDescent="0.25">
      <c r="A46">
        <v>8</v>
      </c>
      <c r="B46" t="s">
        <v>113</v>
      </c>
      <c r="C46" t="s">
        <v>114</v>
      </c>
      <c r="D46" s="5">
        <v>0.21</v>
      </c>
      <c r="E46" s="3">
        <f t="shared" si="0"/>
        <v>1.68</v>
      </c>
      <c r="F46" s="9" t="s">
        <v>115</v>
      </c>
    </row>
    <row r="47" spans="1:10" x14ac:dyDescent="0.25">
      <c r="A47">
        <v>1</v>
      </c>
      <c r="B47" t="s">
        <v>14</v>
      </c>
      <c r="C47" t="s">
        <v>116</v>
      </c>
      <c r="D47" s="5">
        <v>23.44</v>
      </c>
      <c r="E47" s="3">
        <f t="shared" si="0"/>
        <v>23.44</v>
      </c>
      <c r="F47" s="9" t="s">
        <v>16</v>
      </c>
      <c r="G47" t="s">
        <v>17</v>
      </c>
    </row>
    <row r="48" spans="1:10" x14ac:dyDescent="0.25">
      <c r="A48">
        <f>12+16</f>
        <v>28</v>
      </c>
      <c r="D48" s="5"/>
      <c r="E48" s="3">
        <f t="shared" si="0"/>
        <v>0</v>
      </c>
    </row>
    <row r="49" spans="4:5" x14ac:dyDescent="0.25">
      <c r="D49" s="5"/>
      <c r="E49" s="3">
        <f t="shared" si="0"/>
        <v>0</v>
      </c>
    </row>
    <row r="50" spans="4:5" x14ac:dyDescent="0.25">
      <c r="D50" s="5"/>
      <c r="E50" s="3">
        <f t="shared" si="0"/>
        <v>0</v>
      </c>
    </row>
  </sheetData>
  <hyperlinks>
    <hyperlink ref="F22" r:id="rId1" xr:uid="{00000000-0004-0000-0100-000000000000}"/>
    <hyperlink ref="F44" r:id="rId2" xr:uid="{00000000-0004-0000-0100-000001000000}"/>
    <hyperlink ref="F38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Tabelle1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2019-03-20T17:27:50Z</dcterms:modified>
</cp:coreProperties>
</file>