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 Virtual\UC Virtual 2021\4 modulos PBI\Módulo2\Ejercicios Módulo 2\"/>
    </mc:Choice>
  </mc:AlternateContent>
  <xr:revisionPtr revIDLastSave="0" documentId="13_ncr:1_{5E6F7CFE-0429-47C9-8150-78AB651F62F6}" xr6:coauthVersionLast="47" xr6:coauthVersionMax="47" xr10:uidLastSave="{00000000-0000-0000-0000-000000000000}"/>
  <bookViews>
    <workbookView xWindow="-108" yWindow="-108" windowWidth="23256" windowHeight="12576" xr2:uid="{26775C02-CADA-4FD4-902E-E15AC0DB43BE}"/>
  </bookViews>
  <sheets>
    <sheet name="Clientes (transforma)" sheetId="1" r:id="rId1"/>
  </sheets>
  <definedNames>
    <definedName name="_xlnm._FilterDatabase" localSheetId="0" hidden="1">'Clientes (transforma)'!$B$6:$K$117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7" i="1" l="1" a="1"/>
  <c r="G117" i="1" s="1"/>
  <c r="G116" i="1" a="1"/>
  <c r="G116" i="1" s="1"/>
  <c r="G115" i="1"/>
  <c r="G115" i="1" a="1"/>
  <c r="G114" i="1" a="1"/>
  <c r="G114" i="1" s="1"/>
  <c r="G113" i="1" a="1"/>
  <c r="G113" i="1" s="1"/>
  <c r="G112" i="1" a="1"/>
  <c r="G112" i="1" s="1"/>
  <c r="G111" i="1"/>
  <c r="G111" i="1" a="1"/>
  <c r="G110" i="1" a="1"/>
  <c r="G110" i="1" s="1"/>
  <c r="G109" i="1" a="1"/>
  <c r="G109" i="1" s="1"/>
  <c r="G108" i="1" a="1"/>
  <c r="G108" i="1" s="1"/>
  <c r="G107" i="1"/>
  <c r="G107" i="1" a="1"/>
  <c r="G106" i="1" a="1"/>
  <c r="G106" i="1" s="1"/>
  <c r="G105" i="1" a="1"/>
  <c r="G105" i="1" s="1"/>
  <c r="G104" i="1" a="1"/>
  <c r="G104" i="1" s="1"/>
  <c r="G103" i="1"/>
  <c r="G103" i="1" a="1"/>
  <c r="G102" i="1" a="1"/>
  <c r="G102" i="1" s="1"/>
  <c r="G101" i="1" a="1"/>
  <c r="G101" i="1" s="1"/>
  <c r="G100" i="1" a="1"/>
  <c r="G100" i="1" s="1"/>
  <c r="G99" i="1"/>
  <c r="G99" i="1" a="1"/>
  <c r="G98" i="1" a="1"/>
  <c r="G98" i="1" s="1"/>
  <c r="G97" i="1" a="1"/>
  <c r="G97" i="1" s="1"/>
  <c r="G96" i="1" a="1"/>
  <c r="G96" i="1" s="1"/>
  <c r="G95" i="1"/>
  <c r="G95" i="1" a="1"/>
  <c r="G94" i="1" a="1"/>
  <c r="G94" i="1" s="1"/>
  <c r="G93" i="1" a="1"/>
  <c r="G93" i="1" s="1"/>
  <c r="G92" i="1" a="1"/>
  <c r="G92" i="1" s="1"/>
  <c r="G91" i="1"/>
  <c r="G91" i="1" a="1"/>
  <c r="G90" i="1" a="1"/>
  <c r="G90" i="1" s="1"/>
  <c r="G89" i="1" a="1"/>
  <c r="G89" i="1" s="1"/>
  <c r="G88" i="1" a="1"/>
  <c r="G88" i="1" s="1"/>
  <c r="G87" i="1"/>
  <c r="G87" i="1" a="1"/>
  <c r="G86" i="1" a="1"/>
  <c r="G86" i="1" s="1"/>
  <c r="G85" i="1" a="1"/>
  <c r="G85" i="1" s="1"/>
  <c r="G84" i="1" a="1"/>
  <c r="G84" i="1" s="1"/>
  <c r="G83" i="1"/>
  <c r="G83" i="1" a="1"/>
  <c r="G82" i="1" a="1"/>
  <c r="G82" i="1" s="1"/>
  <c r="G81" i="1" a="1"/>
  <c r="G81" i="1" s="1"/>
  <c r="G80" i="1" a="1"/>
  <c r="G80" i="1" s="1"/>
  <c r="G79" i="1"/>
  <c r="G79" i="1" a="1"/>
  <c r="G78" i="1" a="1"/>
  <c r="G78" i="1" s="1"/>
  <c r="G77" i="1" a="1"/>
  <c r="G77" i="1" s="1"/>
  <c r="G76" i="1" a="1"/>
  <c r="G76" i="1" s="1"/>
  <c r="G75" i="1"/>
  <c r="G75" i="1" a="1"/>
  <c r="G74" i="1" a="1"/>
  <c r="G74" i="1" s="1"/>
  <c r="G73" i="1" a="1"/>
  <c r="G73" i="1" s="1"/>
  <c r="G72" i="1" a="1"/>
  <c r="G72" i="1" s="1"/>
  <c r="G71" i="1"/>
  <c r="G71" i="1" a="1"/>
  <c r="G70" i="1" a="1"/>
  <c r="G70" i="1" s="1"/>
  <c r="G69" i="1" a="1"/>
  <c r="G69" i="1" s="1"/>
  <c r="G62" i="1" a="1"/>
  <c r="G62" i="1" s="1"/>
  <c r="G61" i="1"/>
  <c r="G61" i="1" a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21" i="1" a="1"/>
  <c r="G21" i="1" s="1"/>
  <c r="G20" i="1" a="1"/>
  <c r="G20" i="1" s="1"/>
  <c r="G19" i="1" a="1"/>
  <c r="G19" i="1" s="1"/>
  <c r="G8" i="1" a="1"/>
  <c r="G8" i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7" i="1" a="1"/>
  <c r="G7" i="1" s="1"/>
  <c r="G17" i="1" a="1"/>
  <c r="G17" i="1" s="1"/>
  <c r="H65" i="1"/>
  <c r="J16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<sst xmlns="http://schemas.openxmlformats.org/spreadsheetml/2006/main" count="991" uniqueCount="678">
  <si>
    <t>Nombre del contacto</t>
  </si>
  <si>
    <t>Cargo del contacto</t>
  </si>
  <si>
    <t>Ciudad</t>
  </si>
  <si>
    <t>ALFKI</t>
  </si>
  <si>
    <t>Alfreds Futterkiste</t>
  </si>
  <si>
    <t>Maria Anders</t>
  </si>
  <si>
    <t>Representante de ventas</t>
  </si>
  <si>
    <t>Obere Str. 57</t>
  </si>
  <si>
    <t>Berlín</t>
  </si>
  <si>
    <t/>
  </si>
  <si>
    <t>Alemania</t>
  </si>
  <si>
    <t>ANATR</t>
  </si>
  <si>
    <t>Ana Trujillo Emparedados y helados</t>
  </si>
  <si>
    <t>Ana Trujillo</t>
  </si>
  <si>
    <t>Propietario</t>
  </si>
  <si>
    <t>Avda. de la Constitución 2222</t>
  </si>
  <si>
    <t>México D.F.</t>
  </si>
  <si>
    <t>México</t>
  </si>
  <si>
    <t>ANTON</t>
  </si>
  <si>
    <t>Antonio Moreno Taquería</t>
  </si>
  <si>
    <t>Antonio Moreno</t>
  </si>
  <si>
    <t>Mataderos  2312</t>
  </si>
  <si>
    <t>AROUT</t>
  </si>
  <si>
    <t>Around the Horn</t>
  </si>
  <si>
    <t>Thomas Hardy</t>
  </si>
  <si>
    <t>120 Hanover Sq.</t>
  </si>
  <si>
    <t>Londres</t>
  </si>
  <si>
    <t>Reino Unido</t>
  </si>
  <si>
    <t>BERGS</t>
  </si>
  <si>
    <t>Berglunds snabbköp</t>
  </si>
  <si>
    <t>Christina Berglund</t>
  </si>
  <si>
    <t>Administrador de pedidos</t>
  </si>
  <si>
    <t>Berguvsvägen  8</t>
  </si>
  <si>
    <t>Luleå</t>
  </si>
  <si>
    <t>Suecia</t>
  </si>
  <si>
    <t>BLAUS</t>
  </si>
  <si>
    <t>Blauer See Delikatessen</t>
  </si>
  <si>
    <t>Hanna Moos</t>
  </si>
  <si>
    <t>Forsterstr. 57</t>
  </si>
  <si>
    <t>Mannheim</t>
  </si>
  <si>
    <t>BLONP</t>
  </si>
  <si>
    <t>Blondel père et fils</t>
  </si>
  <si>
    <t>Frédérique Citeaux</t>
  </si>
  <si>
    <t>Gerente de marketing</t>
  </si>
  <si>
    <t>24, place Kléber</t>
  </si>
  <si>
    <t>Estrasburgo</t>
  </si>
  <si>
    <t>Francia</t>
  </si>
  <si>
    <t>BOLID</t>
  </si>
  <si>
    <t>Bólido Comidas preparadas</t>
  </si>
  <si>
    <t>Martín Sommer</t>
  </si>
  <si>
    <t>C/ Araquil, 67</t>
  </si>
  <si>
    <t>Madrid</t>
  </si>
  <si>
    <t>España</t>
  </si>
  <si>
    <t>BONAP</t>
  </si>
  <si>
    <t>Bon app'</t>
  </si>
  <si>
    <t>Laurence Lebihan</t>
  </si>
  <si>
    <t>12, rue des Bouchers</t>
  </si>
  <si>
    <t>Marsella</t>
  </si>
  <si>
    <t>BOTTM</t>
  </si>
  <si>
    <t>Bottom-Dollar Markets</t>
  </si>
  <si>
    <t>Elizabeth Lincoln</t>
  </si>
  <si>
    <t>Gerente de contabilidad</t>
  </si>
  <si>
    <t>23 Tsawassen Blvd.</t>
  </si>
  <si>
    <t>Tsawassen</t>
  </si>
  <si>
    <t>BC</t>
  </si>
  <si>
    <t>Canadá</t>
  </si>
  <si>
    <t>BSBEV</t>
  </si>
  <si>
    <t>B's Beverages</t>
  </si>
  <si>
    <t>Victoria Ashworth</t>
  </si>
  <si>
    <t>Fauntleroy Circus</t>
  </si>
  <si>
    <t>CACTU</t>
  </si>
  <si>
    <t>Cactus Comidas para llevar</t>
  </si>
  <si>
    <t>Patricio Simpson</t>
  </si>
  <si>
    <t>Agente de ventas</t>
  </si>
  <si>
    <t>Cerrito 333</t>
  </si>
  <si>
    <t>Buenos Aires</t>
  </si>
  <si>
    <t>Argentina</t>
  </si>
  <si>
    <t>CENTC</t>
  </si>
  <si>
    <t>Centro comercial Moctezuma</t>
  </si>
  <si>
    <t>Francisco Chang</t>
  </si>
  <si>
    <t>Sierras de Granada 9993</t>
  </si>
  <si>
    <t>CHOPS</t>
  </si>
  <si>
    <t>Chop-suey Chinese</t>
  </si>
  <si>
    <t>Yang Wang</t>
  </si>
  <si>
    <t>Hauptstr. 29</t>
  </si>
  <si>
    <t>Berna</t>
  </si>
  <si>
    <t>Suiza</t>
  </si>
  <si>
    <t>COMMI</t>
  </si>
  <si>
    <t>Comércio Mineiro</t>
  </si>
  <si>
    <t>Pedro Afonso</t>
  </si>
  <si>
    <t>Asistente de ventas</t>
  </si>
  <si>
    <t>Av. dos Lusíadas, 23</t>
  </si>
  <si>
    <t>São Paulo</t>
  </si>
  <si>
    <t>SP</t>
  </si>
  <si>
    <t>Brasil</t>
  </si>
  <si>
    <t>CONSH</t>
  </si>
  <si>
    <t>Consolidated Holdings</t>
  </si>
  <si>
    <t>Elizabeth Brown</t>
  </si>
  <si>
    <t xml:space="preserve">Berkeley Gardens
12  Brewery </t>
  </si>
  <si>
    <t>DRACD</t>
  </si>
  <si>
    <t>Drachenblut Delikatessen</t>
  </si>
  <si>
    <t>Sven Ottlieb</t>
  </si>
  <si>
    <t>Walserweg 21</t>
  </si>
  <si>
    <t>Aachen</t>
  </si>
  <si>
    <t>DUMON</t>
  </si>
  <si>
    <t>Du monde entier</t>
  </si>
  <si>
    <t>Janine Labrune</t>
  </si>
  <si>
    <t>67, rue des Cinquante Otages</t>
  </si>
  <si>
    <t>Nantes</t>
  </si>
  <si>
    <t>EASTC</t>
  </si>
  <si>
    <t>Eastern Connection</t>
  </si>
  <si>
    <t>Ann Devon</t>
  </si>
  <si>
    <t>35 King George</t>
  </si>
  <si>
    <t>ERNSH</t>
  </si>
  <si>
    <t>Ernst Handel</t>
  </si>
  <si>
    <t>Roland Mendel</t>
  </si>
  <si>
    <t>Gerente de ventas</t>
  </si>
  <si>
    <t>Kirchgasse 6</t>
  </si>
  <si>
    <t>Graz</t>
  </si>
  <si>
    <t>Austria</t>
  </si>
  <si>
    <t>FAMIA</t>
  </si>
  <si>
    <t>Familia Arquibaldo</t>
  </si>
  <si>
    <t>Aria Cruz</t>
  </si>
  <si>
    <t>Asistente de marketing</t>
  </si>
  <si>
    <t>Rua Orós, 92</t>
  </si>
  <si>
    <t>Sao Paulo</t>
  </si>
  <si>
    <t>FISSA</t>
  </si>
  <si>
    <t>FISSA Fabrica Inter. Salchichas S.A.</t>
  </si>
  <si>
    <t>Diego Roel</t>
  </si>
  <si>
    <t>C/ Moralzarzal, 86</t>
  </si>
  <si>
    <t>FOLIG</t>
  </si>
  <si>
    <t>Folies gourmandes</t>
  </si>
  <si>
    <t>Martine Rancé</t>
  </si>
  <si>
    <t>Asistente de agente de ventas</t>
  </si>
  <si>
    <t>184, chaussée de Tournai</t>
  </si>
  <si>
    <t>Lille</t>
  </si>
  <si>
    <t>FOLKO</t>
  </si>
  <si>
    <t>Folk och fä HB</t>
  </si>
  <si>
    <t>Maria Larsson</t>
  </si>
  <si>
    <t>Åkergatan 24</t>
  </si>
  <si>
    <t>Bräcke</t>
  </si>
  <si>
    <t>FRANK</t>
  </si>
  <si>
    <t>Frankenversand</t>
  </si>
  <si>
    <t>Peter Franken</t>
  </si>
  <si>
    <t>Berliner Platz 43</t>
  </si>
  <si>
    <t>München</t>
  </si>
  <si>
    <t>FRANR</t>
  </si>
  <si>
    <t>France restauration</t>
  </si>
  <si>
    <t>Carine Schmitt</t>
  </si>
  <si>
    <t>54, rue Royale</t>
  </si>
  <si>
    <t>FRANS</t>
  </si>
  <si>
    <t>Franchi S.p.A.</t>
  </si>
  <si>
    <t>Paolo Accorti</t>
  </si>
  <si>
    <t>Via Monte Bianco 34</t>
  </si>
  <si>
    <t>Torino</t>
  </si>
  <si>
    <t>Italia</t>
  </si>
  <si>
    <t>FURIB</t>
  </si>
  <si>
    <t>Furia Bacalhau e Frutos do Mar</t>
  </si>
  <si>
    <t xml:space="preserve">Lino Rodriguez </t>
  </si>
  <si>
    <t>Jardim das rosas n. 32</t>
  </si>
  <si>
    <t>Lisboa</t>
  </si>
  <si>
    <t>Portugal</t>
  </si>
  <si>
    <t>GALED</t>
  </si>
  <si>
    <t>Galería del gastrónomo</t>
  </si>
  <si>
    <t>Eduardo Saavedra</t>
  </si>
  <si>
    <t>Rambla de Cataluña, 23</t>
  </si>
  <si>
    <t>Barcelona</t>
  </si>
  <si>
    <t>GODOS</t>
  </si>
  <si>
    <t>Godos Cocina Típica</t>
  </si>
  <si>
    <t>José Pedro Freyre</t>
  </si>
  <si>
    <t>C/ Romero, 33</t>
  </si>
  <si>
    <t>Sevilla</t>
  </si>
  <si>
    <t>GOURL</t>
  </si>
  <si>
    <t>Gourmet Lanchonetes</t>
  </si>
  <si>
    <t>André Fonseca</t>
  </si>
  <si>
    <t>Av. Brasil, 442</t>
  </si>
  <si>
    <t>Campinas</t>
  </si>
  <si>
    <t>GREAL</t>
  </si>
  <si>
    <t>Great Lakes Food Market</t>
  </si>
  <si>
    <t>Howard Snyder</t>
  </si>
  <si>
    <t>2732 Baker Blvd.</t>
  </si>
  <si>
    <t>Eugenia</t>
  </si>
  <si>
    <t>OR</t>
  </si>
  <si>
    <t>Estados Unidos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</si>
  <si>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</si>
  <si>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</si>
  <si>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</si>
  <si>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</si>
  <si>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</si>
  <si>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</si>
  <si>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</si>
  <si>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HANAR</t>
  </si>
  <si>
    <t>Hanari Carnes</t>
  </si>
  <si>
    <t>Mario Pontes</t>
  </si>
  <si>
    <t>Rua do Paço, 67</t>
  </si>
  <si>
    <t>Rio de Janeiro</t>
  </si>
  <si>
    <t>RJ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</si>
  <si>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</si>
  <si>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</si>
  <si>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</si>
  <si>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</si>
  <si>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</si>
  <si>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</si>
  <si>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HUNGC</t>
  </si>
  <si>
    <t>Hungry Coyote Import Store</t>
  </si>
  <si>
    <t>Yoshi Latimer</t>
  </si>
  <si>
    <t>City Center Plaza
516 Main St.</t>
  </si>
  <si>
    <t>Elgin</t>
  </si>
  <si>
    <t>HUNGO</t>
  </si>
  <si>
    <t>Hungry Owl All-Night Grocers</t>
  </si>
  <si>
    <t>Patricia McKenna</t>
  </si>
  <si>
    <t>8 Johnstown Road</t>
  </si>
  <si>
    <t>Cork</t>
  </si>
  <si>
    <t>Co. Cork</t>
  </si>
  <si>
    <t>Irlanda</t>
  </si>
  <si>
    <t>ISLAT</t>
  </si>
  <si>
    <t>Island Trading</t>
  </si>
  <si>
    <t>Helen Bennett</t>
  </si>
  <si>
    <t>Garden House
Crowther Way</t>
  </si>
  <si>
    <t>Cowes</t>
  </si>
  <si>
    <t>Isla de Wight</t>
  </si>
  <si>
    <t>KOENE</t>
  </si>
  <si>
    <t>Königlich Essen</t>
  </si>
  <si>
    <t>Philip Cramer</t>
  </si>
  <si>
    <t>Maubelstr. 90</t>
  </si>
  <si>
    <t>Brandenburgo</t>
  </si>
  <si>
    <t>LACOR</t>
  </si>
  <si>
    <t>La corne d'abondance</t>
  </si>
  <si>
    <t>Daniel Tonini</t>
  </si>
  <si>
    <t>67, avenue de l'Europe</t>
  </si>
  <si>
    <t>Versalles</t>
  </si>
  <si>
    <t>LAMAI</t>
  </si>
  <si>
    <t>La maison d'Asie</t>
  </si>
  <si>
    <t>Annette Roulet</t>
  </si>
  <si>
    <t>1 rue Alsace-Lorraine</t>
  </si>
  <si>
    <t>Toulouse</t>
  </si>
  <si>
    <t>LAUGB</t>
  </si>
  <si>
    <t>Laughing Bacchus Wine Cellars</t>
  </si>
  <si>
    <t>Yoshi Tannamuri</t>
  </si>
  <si>
    <t>1900 Oak St.</t>
  </si>
  <si>
    <t>Vancouver</t>
  </si>
  <si>
    <t>LAZYK</t>
  </si>
  <si>
    <t>Lazy K Kountry Store</t>
  </si>
  <si>
    <t>John Steel</t>
  </si>
  <si>
    <t>12 Orchestra Terrace</t>
  </si>
  <si>
    <t>Walla Walla</t>
  </si>
  <si>
    <t>WA</t>
  </si>
  <si>
    <t>LEHMS</t>
  </si>
  <si>
    <t>Lehmanns Marktstand</t>
  </si>
  <si>
    <t>Renate Messner</t>
  </si>
  <si>
    <t>Magazinweg 7</t>
  </si>
  <si>
    <t>Francfurt</t>
  </si>
  <si>
    <t>LETSS</t>
  </si>
  <si>
    <t>Let's Stop N Shop</t>
  </si>
  <si>
    <t>Jaime Yorres</t>
  </si>
  <si>
    <t>87 Polk St.
Suite 5</t>
  </si>
  <si>
    <t>San Francisco</t>
  </si>
  <si>
    <t>CA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</si>
  <si>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</si>
  <si>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</si>
  <si>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</si>
  <si>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</si>
  <si>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</si>
  <si>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</si>
  <si>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LINOD</t>
  </si>
  <si>
    <t>LINO-Delicateses</t>
  </si>
  <si>
    <t>Felipe Izquierdo</t>
  </si>
  <si>
    <t>Ave. 5 de Mayo Porlamar</t>
  </si>
  <si>
    <t>I. de Margarita</t>
  </si>
  <si>
    <t>Nueva Esparta</t>
  </si>
  <si>
    <t>LONEP</t>
  </si>
  <si>
    <t>Lonesome Pine Restaurant</t>
  </si>
  <si>
    <t>Fran Wilson</t>
  </si>
  <si>
    <t>89 Chiaroscuro Rd.</t>
  </si>
  <si>
    <t>Portland</t>
  </si>
  <si>
    <t>MAGAA</t>
  </si>
  <si>
    <t>Magazzini Alimentari Riuniti</t>
  </si>
  <si>
    <t>Giovanni Rovelli</t>
  </si>
  <si>
    <t>Via Ludovico il Moro 22</t>
  </si>
  <si>
    <t>Bérgamo</t>
  </si>
  <si>
    <t>MAISD</t>
  </si>
  <si>
    <t>Maison Dewey</t>
  </si>
  <si>
    <t>Catherine Dewey</t>
  </si>
  <si>
    <t>Rue Joseph-Bens 532</t>
  </si>
  <si>
    <t>Bruselas</t>
  </si>
  <si>
    <t>Bélgica</t>
  </si>
  <si>
    <t>MEREP</t>
  </si>
  <si>
    <t>Mère Paillarde</t>
  </si>
  <si>
    <t>Jean Fresnière</t>
  </si>
  <si>
    <t>43 rue St. Laurent</t>
  </si>
  <si>
    <t>Montreal</t>
  </si>
  <si>
    <t>Québec</t>
  </si>
  <si>
    <t>MORGK</t>
  </si>
  <si>
    <t>Morgenstern Gesundkost</t>
  </si>
  <si>
    <t>Alexander Feuer</t>
  </si>
  <si>
    <t>Heerstr. 22</t>
  </si>
  <si>
    <t>Leipzig</t>
  </si>
  <si>
    <t>NORTS</t>
  </si>
  <si>
    <t>North/South</t>
  </si>
  <si>
    <t>Simon Crowther</t>
  </si>
  <si>
    <t>South House
300 Queensbridge</t>
  </si>
  <si>
    <t>OCEAN</t>
  </si>
  <si>
    <t>Océano Atlántico Ltda.</t>
  </si>
  <si>
    <t>Yvonne Moncada</t>
  </si>
  <si>
    <t>Ing. Gustavo Moncada 8585
Piso 20-A</t>
  </si>
  <si>
    <t>OLDWO</t>
  </si>
  <si>
    <t>Old World Delicatessen</t>
  </si>
  <si>
    <t>Rene Phillips</t>
  </si>
  <si>
    <t>2743 Bering St.</t>
  </si>
  <si>
    <t>Anchorage</t>
  </si>
  <si>
    <t>AK</t>
  </si>
  <si>
    <t>OTTIK</t>
  </si>
  <si>
    <t>Ottilies Käseladen</t>
  </si>
  <si>
    <t>Henriette Pfalzheim</t>
  </si>
  <si>
    <t>Mehrheimerstr. 369</t>
  </si>
  <si>
    <t>Köln</t>
  </si>
  <si>
    <t>PARIS</t>
  </si>
  <si>
    <t>Paris spécialités</t>
  </si>
  <si>
    <t>Marie Bertrand</t>
  </si>
  <si>
    <t>265, boulevard Charonne</t>
  </si>
  <si>
    <t>París</t>
  </si>
  <si>
    <t>PERIC</t>
  </si>
  <si>
    <t>Pericles Comidas clásicas</t>
  </si>
  <si>
    <t>Guillermo Fernández</t>
  </si>
  <si>
    <t>Calle Dr. Jorge Cash 321</t>
  </si>
  <si>
    <t>PICCO</t>
  </si>
  <si>
    <t>Piccolo und mehr</t>
  </si>
  <si>
    <t>Georg Pipps</t>
  </si>
  <si>
    <t>Geislweg 14</t>
  </si>
  <si>
    <t>Salzburgo</t>
  </si>
  <si>
    <t>PRINI</t>
  </si>
  <si>
    <t>Princesa Isabel Vinhos</t>
  </si>
  <si>
    <t>Isabel de Castro</t>
  </si>
  <si>
    <t>Estrada da saúde n. 58</t>
  </si>
  <si>
    <t>QUEDE</t>
  </si>
  <si>
    <t>Que Delícia</t>
  </si>
  <si>
    <t>Bernardo Batista</t>
  </si>
  <si>
    <t>Rua da Panificadora, 12</t>
  </si>
  <si>
    <t>QUEEN</t>
  </si>
  <si>
    <t>Queen Cozinha</t>
  </si>
  <si>
    <t>Lúcia Carvalho</t>
  </si>
  <si>
    <t>Alameda dos Canàrios, 891</t>
  </si>
  <si>
    <t>QUICK</t>
  </si>
  <si>
    <t>QUICK-Stop</t>
  </si>
  <si>
    <t>Horst Kloss</t>
  </si>
  <si>
    <t>Taucherstraße 10</t>
  </si>
  <si>
    <t>Cunewalde</t>
  </si>
  <si>
    <t>RANCH</t>
  </si>
  <si>
    <t>Rancho grande</t>
  </si>
  <si>
    <t>Sergio Gutiérrez</t>
  </si>
  <si>
    <t>Av. del Libertador 900</t>
  </si>
  <si>
    <t>RATTC</t>
  </si>
  <si>
    <t>Rattlesnake Canyon Grocery</t>
  </si>
  <si>
    <t>Paula Wilson</t>
  </si>
  <si>
    <t>Representante agente ventas</t>
  </si>
  <si>
    <t>2817 Milton Dr.</t>
  </si>
  <si>
    <t>Albuquerque</t>
  </si>
  <si>
    <t>NM</t>
  </si>
  <si>
    <t>REGGC</t>
  </si>
  <si>
    <t>Reggiani Caseifici</t>
  </si>
  <si>
    <t>Maurizio Moroni</t>
  </si>
  <si>
    <t>Strada Provinciale 124</t>
  </si>
  <si>
    <t>Reggio Emilia</t>
  </si>
  <si>
    <t>RICAR</t>
  </si>
  <si>
    <t>Ricardo Adocicados</t>
  </si>
  <si>
    <t>Janete Limeira</t>
  </si>
  <si>
    <t>Av. Copacabana, 267</t>
  </si>
  <si>
    <t>RICSU</t>
  </si>
  <si>
    <t>Richter Supermarkt</t>
  </si>
  <si>
    <t>Michael Holz</t>
  </si>
  <si>
    <t>Grenzacherweg 237</t>
  </si>
  <si>
    <t>Génova</t>
  </si>
  <si>
    <t>ROMEY</t>
  </si>
  <si>
    <t>Romero y tomillo</t>
  </si>
  <si>
    <t>Alejandra Camino</t>
  </si>
  <si>
    <t>Gran Vía, 1</t>
  </si>
  <si>
    <t>SANTG</t>
  </si>
  <si>
    <t>Santé Gourmet</t>
  </si>
  <si>
    <t>Jonas Bergulfsen</t>
  </si>
  <si>
    <t>Erling Skakkes gate 78</t>
  </si>
  <si>
    <t>Stavern</t>
  </si>
  <si>
    <t>Noruega</t>
  </si>
  <si>
    <t>SAVEA</t>
  </si>
  <si>
    <t>Save-a-lot Markets</t>
  </si>
  <si>
    <t>Jose Pavarotti</t>
  </si>
  <si>
    <t>187 Suffolk Ln.</t>
  </si>
  <si>
    <t>Boise</t>
  </si>
  <si>
    <t>ID</t>
  </si>
  <si>
    <t>SEVES</t>
  </si>
  <si>
    <t>Seven Seas Imports</t>
  </si>
  <si>
    <t>Hari Kumar</t>
  </si>
  <si>
    <t>90 Wadhurst Rd.</t>
  </si>
  <si>
    <t>SIMOB</t>
  </si>
  <si>
    <t>Simons bistro</t>
  </si>
  <si>
    <t>Jytte Petersen</t>
  </si>
  <si>
    <t>Vinbæltet 34</t>
  </si>
  <si>
    <t>København</t>
  </si>
  <si>
    <t>Dinamarca</t>
  </si>
  <si>
    <t>SPECD</t>
  </si>
  <si>
    <t>Spécialités du monde</t>
  </si>
  <si>
    <t>Dominique Perrier</t>
  </si>
  <si>
    <t>25, rue Lauriston</t>
  </si>
  <si>
    <t>SPLIR</t>
  </si>
  <si>
    <t>Split Rail Beer &amp; Ale</t>
  </si>
  <si>
    <t>Art Braunschweiger</t>
  </si>
  <si>
    <t>P.O. Box 555</t>
  </si>
  <si>
    <t>Lander</t>
  </si>
  <si>
    <t>WY</t>
  </si>
  <si>
    <t>SUPRD</t>
  </si>
  <si>
    <t>Suprêmes délices</t>
  </si>
  <si>
    <t>Pascale Cartrain</t>
  </si>
  <si>
    <t>Boulevard Tirou, 255</t>
  </si>
  <si>
    <t>Charleroi</t>
  </si>
  <si>
    <t>THEBI</t>
  </si>
  <si>
    <t>The Big Cheese</t>
  </si>
  <si>
    <t>Liz Nixon</t>
  </si>
  <si>
    <t>89 Jefferson Way
Suite 2</t>
  </si>
  <si>
    <t>THECR</t>
  </si>
  <si>
    <t>The Cracker Box</t>
  </si>
  <si>
    <t>Liu Wong</t>
  </si>
  <si>
    <t>55 Grizzly Peak Rd.</t>
  </si>
  <si>
    <t>Butte</t>
  </si>
  <si>
    <t>MT</t>
  </si>
  <si>
    <t>TOMSP</t>
  </si>
  <si>
    <t>Toms Spezialitäten</t>
  </si>
  <si>
    <t>Karin Josephs</t>
  </si>
  <si>
    <t>Luisenstr. 48</t>
  </si>
  <si>
    <t>Münster</t>
  </si>
  <si>
    <t>TORTU</t>
  </si>
  <si>
    <t>Tortuga Restaurante</t>
  </si>
  <si>
    <t>Miguel Angel Paolino</t>
  </si>
  <si>
    <t>Avda. Azteca 123</t>
  </si>
  <si>
    <t>TRADH</t>
  </si>
  <si>
    <t>Tradição Hipermercados</t>
  </si>
  <si>
    <t>Anabela Domingues</t>
  </si>
  <si>
    <t>Av. Inês de Castro, 414</t>
  </si>
  <si>
    <t>TRAIH</t>
  </si>
  <si>
    <t>Trail's Head Gourmet Provisioners</t>
  </si>
  <si>
    <t>Helvetius Nagy</t>
  </si>
  <si>
    <t>722 DaVinci Blvd.</t>
  </si>
  <si>
    <t>Kirkland</t>
  </si>
  <si>
    <t>VAFFE</t>
  </si>
  <si>
    <t>Vaffeljernet</t>
  </si>
  <si>
    <t>Palle Ibsen</t>
  </si>
  <si>
    <t>Smagsløget 45</t>
  </si>
  <si>
    <t>Århus</t>
  </si>
  <si>
    <t>VICTE</t>
  </si>
  <si>
    <t>Victuailles en stock</t>
  </si>
  <si>
    <t>Mary Saveley</t>
  </si>
  <si>
    <t>2, rue du Commerce</t>
  </si>
  <si>
    <t>Lion</t>
  </si>
  <si>
    <t>VINET</t>
  </si>
  <si>
    <t>Vins et alcools Chevalier</t>
  </si>
  <si>
    <t>Paul Henriot</t>
  </si>
  <si>
    <t>59 rue de l'Abbaye</t>
  </si>
  <si>
    <t>Reims</t>
  </si>
  <si>
    <t>WANDK</t>
  </si>
  <si>
    <t>Die Wandernde Kuh</t>
  </si>
  <si>
    <t>Rita Müller</t>
  </si>
  <si>
    <t>Adenauerallee 900</t>
  </si>
  <si>
    <t>Stuttgart</t>
  </si>
  <si>
    <t>WARTH</t>
  </si>
  <si>
    <t>Wartian Herkku</t>
  </si>
  <si>
    <t>Pirkko Koskitalo</t>
  </si>
  <si>
    <t>Torikatu 38</t>
  </si>
  <si>
    <t>Oulu</t>
  </si>
  <si>
    <t>Finlandia</t>
  </si>
  <si>
    <t>WELLI</t>
  </si>
  <si>
    <t>Wellington Importadora</t>
  </si>
  <si>
    <t>Paula Parente</t>
  </si>
  <si>
    <t>Rua do Mercado, 12</t>
  </si>
  <si>
    <t>Resende</t>
  </si>
  <si>
    <t>WHITC</t>
  </si>
  <si>
    <t>White Clover Markets</t>
  </si>
  <si>
    <t>Karl Jablonski</t>
  </si>
  <si>
    <t>305 - 14th Ave. S.
Suite 3B</t>
  </si>
  <si>
    <t>Seattle</t>
  </si>
  <si>
    <t>WILMK</t>
  </si>
  <si>
    <t>Wilman Kala</t>
  </si>
  <si>
    <t>Matti Karttunen</t>
  </si>
  <si>
    <t>Prop./Asistente marketing</t>
  </si>
  <si>
    <t>Keskuskatu 45</t>
  </si>
  <si>
    <t>Helsinki</t>
  </si>
  <si>
    <t>WOLZA</t>
  </si>
  <si>
    <t>Wolski  Zajazd</t>
  </si>
  <si>
    <t>Zbyszek Piestrzeniewicz</t>
  </si>
  <si>
    <t>ul. Filtrowa 68</t>
  </si>
  <si>
    <t>Warszawa</t>
  </si>
  <si>
    <t>Polonia</t>
  </si>
  <si>
    <t>Nombre de Cliente</t>
  </si>
  <si>
    <t>Direccion</t>
  </si>
  <si>
    <t>Region</t>
  </si>
  <si>
    <t>Pais</t>
  </si>
  <si>
    <t>IdCliente</t>
  </si>
  <si>
    <t>****</t>
  </si>
  <si>
    <t>Fecha</t>
  </si>
  <si>
    <t>RUT</t>
  </si>
  <si>
    <t>06.128.284-0</t>
  </si>
  <si>
    <t>06.413.493-4</t>
  </si>
  <si>
    <t>06.456.886-0</t>
  </si>
  <si>
    <t>06.469.477-2</t>
  </si>
  <si>
    <t>06.560.222-5</t>
  </si>
  <si>
    <t>06.581.952-7</t>
  </si>
  <si>
    <t>06.801.212-7</t>
  </si>
  <si>
    <t>06.835.668-5</t>
  </si>
  <si>
    <t>06.850.171-5</t>
  </si>
  <si>
    <t>Totales</t>
  </si>
  <si>
    <t>07.388.674-5</t>
  </si>
  <si>
    <t>07.460.574-7</t>
  </si>
  <si>
    <t>07.543.193-8</t>
  </si>
  <si>
    <t>07.605.563-7</t>
  </si>
  <si>
    <t>07.710.602-8</t>
  </si>
  <si>
    <t>07.738.593-1</t>
  </si>
  <si>
    <t>07.769.448-6</t>
  </si>
  <si>
    <t>07.840.208-2</t>
  </si>
  <si>
    <t>08.299.511-7</t>
  </si>
  <si>
    <t>08.356.912-3</t>
  </si>
  <si>
    <t>08.472.493-2</t>
  </si>
  <si>
    <t>08.520.727-0</t>
  </si>
  <si>
    <t>08.564.818-7</t>
  </si>
  <si>
    <t>08.572.400-1</t>
  </si>
  <si>
    <t>08.593.311-6</t>
  </si>
  <si>
    <t>08.680.467-7</t>
  </si>
  <si>
    <t>08.771.843-0</t>
  </si>
  <si>
    <t>08.792.737-5</t>
  </si>
  <si>
    <t>08.968.109-8</t>
  </si>
  <si>
    <t>09.190.391-6</t>
  </si>
  <si>
    <t>09.212.262-0</t>
  </si>
  <si>
    <t>09.226.167-7</t>
  </si>
  <si>
    <t>09.276.096-5</t>
  </si>
  <si>
    <t>09.304.849-8</t>
  </si>
  <si>
    <t>09.307.393-2</t>
  </si>
  <si>
    <t>09.370.767-3</t>
  </si>
  <si>
    <t>09.549.822-5</t>
  </si>
  <si>
    <t>09.587.899-7</t>
  </si>
  <si>
    <t>09.652.721-7</t>
  </si>
  <si>
    <t>09.696.488-3</t>
  </si>
  <si>
    <t>09.705.131-0</t>
  </si>
  <si>
    <t>09.714.126-0</t>
  </si>
  <si>
    <t>09.906.819-5</t>
  </si>
  <si>
    <t>10.004.561-0</t>
  </si>
  <si>
    <t>10.106.422-5</t>
  </si>
  <si>
    <t>10.115.778-0</t>
  </si>
  <si>
    <t>10.122.224-0</t>
  </si>
  <si>
    <t>10.137.582-7</t>
  </si>
  <si>
    <t>10.166.258-K</t>
  </si>
  <si>
    <t>10.392.888-8</t>
  </si>
  <si>
    <t>10.485.480-3</t>
  </si>
  <si>
    <t>10.485.910-0</t>
  </si>
  <si>
    <t>10.492.614-9</t>
  </si>
  <si>
    <t>10.512.770-6</t>
  </si>
  <si>
    <t>10.589.808-1</t>
  </si>
  <si>
    <t>10.615.008-1</t>
  </si>
  <si>
    <t>10.615.454-6</t>
  </si>
  <si>
    <t>10.652.497-5</t>
  </si>
  <si>
    <t>10.710.800-6</t>
  </si>
  <si>
    <t>10.773.958-5</t>
  </si>
  <si>
    <t>10.802.189-3</t>
  </si>
  <si>
    <t>10.849.842-K</t>
  </si>
  <si>
    <t>10.904.759-6</t>
  </si>
  <si>
    <t>10.910.533-K</t>
  </si>
  <si>
    <t>10.912.376-9</t>
  </si>
  <si>
    <t>10.954.105-7</t>
  </si>
  <si>
    <t>10.976.404-1</t>
  </si>
  <si>
    <t>10.986.158-9</t>
  </si>
  <si>
    <t>11.043.775-4</t>
  </si>
  <si>
    <t>11.083.347-5</t>
  </si>
  <si>
    <t>11.106.734-2</t>
  </si>
  <si>
    <t>11.216.287-8</t>
  </si>
  <si>
    <t>11.217.158-K</t>
  </si>
  <si>
    <t>11.262.159-4</t>
  </si>
  <si>
    <t>11.281.622-9</t>
  </si>
  <si>
    <t>11.462.508-1</t>
  </si>
  <si>
    <t>11.497.024-4</t>
  </si>
  <si>
    <t>11.531.523-5</t>
  </si>
  <si>
    <t>11.533.277-K</t>
  </si>
  <si>
    <t>11.536.192-9</t>
  </si>
  <si>
    <t>11.608.842-1</t>
  </si>
  <si>
    <t>11.673.110-3</t>
  </si>
  <si>
    <t>11.685.551-2</t>
  </si>
  <si>
    <t>11.692.113-2</t>
  </si>
  <si>
    <t>11.770.377-7</t>
  </si>
  <si>
    <t>11.771.030-7</t>
  </si>
  <si>
    <t>11.790.938-5</t>
  </si>
  <si>
    <t>11.850.260-5</t>
  </si>
  <si>
    <t>11.894.187-2</t>
  </si>
  <si>
    <t>11.961.044-5</t>
  </si>
  <si>
    <t>12.003.162-4</t>
  </si>
  <si>
    <t>12.016.796-2</t>
  </si>
  <si>
    <t>12.026.774-8</t>
  </si>
  <si>
    <t>12.031.874-4</t>
  </si>
  <si>
    <t>12.074.443-6</t>
  </si>
  <si>
    <t>12.082.689-K</t>
  </si>
  <si>
    <t>12.109.400-3</t>
  </si>
  <si>
    <t>12.187.762-K</t>
  </si>
  <si>
    <t xml:space="preserve">Informe de Clientes x Empresa </t>
  </si>
  <si>
    <t>Fecha Ingreso</t>
  </si>
  <si>
    <t>Categoría</t>
  </si>
  <si>
    <t>Centro Costo</t>
  </si>
  <si>
    <t>TS700</t>
  </si>
  <si>
    <t>TI845</t>
  </si>
  <si>
    <t>TA903</t>
  </si>
  <si>
    <t>TF522</t>
  </si>
  <si>
    <t>TM330</t>
  </si>
  <si>
    <t>TA855</t>
  </si>
  <si>
    <t>TS642</t>
  </si>
  <si>
    <t>TM481</t>
  </si>
  <si>
    <t>TM355</t>
  </si>
  <si>
    <t>TA902</t>
  </si>
  <si>
    <t>TA811</t>
  </si>
  <si>
    <t>TA907</t>
  </si>
  <si>
    <t>TM427</t>
  </si>
  <si>
    <t>TI931</t>
  </si>
  <si>
    <t>TS776</t>
  </si>
  <si>
    <t>MS149</t>
  </si>
  <si>
    <t>TM379</t>
  </si>
  <si>
    <t>TA806</t>
  </si>
  <si>
    <t>TM062</t>
  </si>
  <si>
    <t>TF535</t>
  </si>
  <si>
    <t>MS257</t>
  </si>
  <si>
    <t>TS827</t>
  </si>
  <si>
    <t>TI853</t>
  </si>
  <si>
    <t>TA803</t>
  </si>
  <si>
    <t>TM261</t>
  </si>
  <si>
    <t>TS719</t>
  </si>
  <si>
    <t>TM490</t>
  </si>
  <si>
    <t>TS769</t>
  </si>
  <si>
    <t>MS260</t>
  </si>
  <si>
    <t>TS611</t>
  </si>
  <si>
    <t>TM269</t>
  </si>
  <si>
    <t>TA900</t>
  </si>
  <si>
    <t>MS258</t>
  </si>
  <si>
    <t>TI932</t>
  </si>
  <si>
    <t>TA839</t>
  </si>
  <si>
    <t>TA884</t>
  </si>
  <si>
    <t>TF547</t>
  </si>
  <si>
    <t>TA877</t>
  </si>
  <si>
    <t>TF514</t>
  </si>
  <si>
    <t>TM866</t>
  </si>
  <si>
    <t>TS825</t>
  </si>
  <si>
    <t>TF500</t>
  </si>
  <si>
    <t>MS342</t>
  </si>
  <si>
    <t>TM428</t>
  </si>
  <si>
    <t>TM410</t>
  </si>
  <si>
    <t>TM482</t>
  </si>
  <si>
    <t>TS720</t>
  </si>
  <si>
    <t>TS763</t>
  </si>
  <si>
    <t>TM164</t>
  </si>
  <si>
    <t>TS814</t>
  </si>
  <si>
    <t>TI860</t>
  </si>
  <si>
    <t>TA802</t>
  </si>
  <si>
    <t>TA813</t>
  </si>
  <si>
    <t>TM167</t>
  </si>
  <si>
    <t>TM415</t>
  </si>
  <si>
    <t>TM119</t>
  </si>
  <si>
    <t>TI939</t>
  </si>
  <si>
    <t>TM417</t>
  </si>
  <si>
    <t>TF564</t>
  </si>
  <si>
    <t>TM086</t>
  </si>
  <si>
    <t>TF518</t>
  </si>
  <si>
    <t>TF567</t>
  </si>
  <si>
    <t>TM034</t>
  </si>
  <si>
    <t>TM351</t>
  </si>
  <si>
    <t>TM195</t>
  </si>
  <si>
    <t>TM237</t>
  </si>
  <si>
    <t>MS295</t>
  </si>
  <si>
    <t>TM253</t>
  </si>
  <si>
    <t>TM029</t>
  </si>
  <si>
    <t>TF504</t>
  </si>
  <si>
    <t>TA818</t>
  </si>
  <si>
    <t>MS205</t>
  </si>
  <si>
    <t>TS645</t>
  </si>
  <si>
    <t>TS753</t>
  </si>
  <si>
    <t>TM455</t>
  </si>
  <si>
    <t>TM055</t>
  </si>
  <si>
    <t>TA807</t>
  </si>
  <si>
    <t>TA861</t>
  </si>
  <si>
    <t>TA864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</si>
</sst>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4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1" applyFont="1" applyFill="1" applyBorder="1" applyAlignment="1">
      <alignment horizontal="center"/>
    </xf>
    <xf numFmtId="0" fontId="0" fillId="0" borderId="0" xfId="0" applyFill="1" applyBorder="1"/>
    <xf numFmtId="0" fontId="2" fillId="0" borderId="0" xfId="1" applyFont="1" applyFill="1" applyBorder="1" applyAlignment="1"/>
    <xf numFmtId="0" fontId="0" fillId="0" borderId="0" xfId="0" applyBorder="1"/>
    <xf numFmtId="0" fontId="6" fillId="0" borderId="0" xfId="0" applyFont="1" applyFill="1" applyBorder="1"/>
    <xf numFmtId="0" fontId="5" fillId="0" borderId="0" xfId="1" applyFont="1" applyFill="1" applyBorder="1"/>
    <xf numFmtId="0" fontId="4" fillId="0" borderId="0" xfId="0" applyFont="1" applyFill="1" applyBorder="1"/>
    <xf numFmtId="14" fontId="0" fillId="0" borderId="0" xfId="0" applyNumberFormat="1" applyBorder="1"/>
    <xf numFmtId="0" fontId="5" fillId="0" borderId="0" xfId="1" applyFont="1" applyBorder="1"/>
    <xf numFmtId="0" fontId="5" fillId="0" borderId="0" xfId="1" applyFont="1" applyBorder="1" applyAlignment="1">
      <alignment horizontal="center"/>
    </xf>
    <xf numFmtId="14" fontId="5" fillId="0" borderId="0" xfId="1" applyNumberFormat="1" applyFont="1" applyBorder="1"/>
    <xf numFmtId="0" fontId="4" fillId="0" borderId="0" xfId="0" applyFont="1" applyBorder="1"/>
    <xf numFmtId="14" fontId="2" fillId="0" borderId="0" xfId="1" applyNumberFormat="1" applyFont="1" applyFill="1" applyBorder="1" applyAlignment="1"/>
    <xf numFmtId="14" fontId="0" fillId="0" borderId="0" xfId="0" applyNumberFormat="1" applyBorder="1" applyAlignment="1"/>
    <xf numFmtId="14" fontId="5" fillId="0" borderId="0" xfId="1" applyNumberFormat="1" applyFont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3" fillId="0" borderId="0" xfId="1" quotePrefix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</cellXfs>
  <cellStyles count="3">
    <cellStyle name="Moneda 2" xfId="2" xr:uid="{8F14045C-85D8-4115-9AEE-E291DA7AF880}"/>
    <cellStyle name="Normal" xfId="0" builtinId="0"/>
    <cellStyle name="Normal_Hoja1" xfId="1" xr:uid="{6FCE0A5B-A36C-4E21-8FB5-C85D2DB21C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2087-A4D7-42E2-BA35-192E88706C04}">
  <dimension ref="A2:L118"/>
  <sheetViews>
    <sheetView tabSelected="1" zoomScale="90" zoomScaleNormal="90" workbookViewId="0"/>
  </sheetViews>
  <sheetFormatPr baseColWidth="10" defaultRowHeight="14.4" x14ac:dyDescent="0.3"/>
  <cols>
    <col min="1" max="1" width="17.33203125" style="7" customWidth="1"/>
    <col min="2" max="2" width="12.5546875" style="4" bestFit="1" customWidth="1"/>
    <col min="3" max="3" width="33" style="4" bestFit="1" customWidth="1"/>
    <col min="4" max="4" width="22.5546875" style="4" bestFit="1" customWidth="1"/>
    <col min="5" max="5" width="28.109375" style="4" bestFit="1" customWidth="1"/>
    <col min="6" max="6" width="13.21875" style="14" bestFit="1" customWidth="1"/>
    <col min="7" max="7" width="11.88671875" style="17" customWidth="1"/>
    <col min="8" max="8" width="12.44140625" style="16" bestFit="1" customWidth="1"/>
    <col min="9" max="9" width="41.44140625" style="4" bestFit="1" customWidth="1"/>
    <col min="10" max="10" width="13.6640625" style="4" bestFit="1" customWidth="1"/>
    <col min="11" max="11" width="14.33203125" style="4" bestFit="1" customWidth="1"/>
    <col min="12" max="12" width="13.5546875" style="4" bestFit="1" customWidth="1"/>
    <col min="13" max="16384" width="11.5546875" style="4"/>
  </cols>
  <sheetData>
    <row r="2" spans="1:12" x14ac:dyDescent="0.3">
      <c r="A2" s="1" t="s">
        <v>495</v>
      </c>
      <c r="B2" s="8">
        <f ca="1">TODAY()</f>
        <v>44390</v>
      </c>
    </row>
    <row r="3" spans="1:12" x14ac:dyDescent="0.3">
      <c r="A3" s="20" t="s">
        <v>595</v>
      </c>
    </row>
    <row r="4" spans="1:12" x14ac:dyDescent="0.3">
      <c r="A4" s="5"/>
    </row>
    <row r="5" spans="1:12" x14ac:dyDescent="0.3">
      <c r="A5" s="5"/>
    </row>
    <row r="6" spans="1:12" s="2" customFormat="1" x14ac:dyDescent="0.3">
      <c r="A6" s="1" t="s">
        <v>496</v>
      </c>
      <c r="B6" s="1" t="s">
        <v>493</v>
      </c>
      <c r="C6" s="1" t="s">
        <v>489</v>
      </c>
      <c r="D6" s="1" t="s">
        <v>0</v>
      </c>
      <c r="E6" s="1" t="s">
        <v>1</v>
      </c>
      <c r="F6" s="1" t="s">
        <v>596</v>
      </c>
      <c r="G6" s="19" t="s">
        <v>597</v>
      </c>
      <c r="H6" s="1" t="s">
        <v>598</v>
      </c>
      <c r="I6" s="1" t="s">
        <v>490</v>
      </c>
      <c r="J6" s="1" t="s">
        <v>2</v>
      </c>
      <c r="K6" s="1" t="s">
        <v>492</v>
      </c>
      <c r="L6" s="1" t="s">
        <v>491</v>
      </c>
    </row>
    <row r="7" spans="1:12" x14ac:dyDescent="0.3">
      <c r="A7" s="6" t="s">
        <v>497</v>
      </c>
      <c r="B7" s="3" t="s">
        <v>3</v>
      </c>
      <c r="C7" s="3" t="s">
        <v>4</v>
      </c>
      <c r="D7" s="3" t="s">
        <v>5</v>
      </c>
      <c r="E7" s="3" t="s">
        <v>6</v>
      </c>
      <c r="F7" s="13">
        <v>38681</v>
      </c>
      <c r="G7" s="18" t="str" cm="1">
        <f t="array" ref="G7">_xlfn.IFS(LEFT(E7)="R","R",LEFT(E7)="P","P",LEFT(E7)="G","G",LEFT(E7)="A","A")</f>
        <v>R</v>
      </c>
      <c r="H7" s="16" t="s">
        <v>599</v>
      </c>
      <c r="I7" s="3" t="s">
        <v>7</v>
      </c>
      <c r="J7" s="3" t="s">
        <v>8</v>
      </c>
      <c r="K7" s="3" t="s">
        <v>10</v>
      </c>
      <c r="L7" s="3" t="s">
        <v>9</v>
      </c>
    </row>
    <row r="8" spans="1:12" x14ac:dyDescent="0.3">
      <c r="A8" s="6" t="s">
        <v>498</v>
      </c>
      <c r="B8" s="3" t="s">
        <v>11</v>
      </c>
      <c r="C8" s="3" t="s">
        <v>12</v>
      </c>
      <c r="D8" s="3" t="s">
        <v>13</v>
      </c>
      <c r="E8" s="3" t="s">
        <v>14</v>
      </c>
      <c r="F8" s="13">
        <v>32985</v>
      </c>
      <c r="G8" s="18" t="str" cm="1">
        <f t="array" ref="G8">_xlfn.IFS(LEFT(E8)="R","R",LEFT(E8)="P","P",LEFT(E8)="G","G",LEFT(E8)="A","A")</f>
        <v>P</v>
      </c>
      <c r="H8" s="16" t="s">
        <v>600</v>
      </c>
      <c r="I8" s="3" t="s">
        <v>15</v>
      </c>
      <c r="J8" s="3" t="s">
        <v>16</v>
      </c>
      <c r="K8" s="3" t="s">
        <v>17</v>
      </c>
      <c r="L8" s="3" t="s">
        <v>9</v>
      </c>
    </row>
    <row r="9" spans="1:12" x14ac:dyDescent="0.3">
      <c r="A9" s="6" t="s">
        <v>499</v>
      </c>
      <c r="B9" s="3" t="s">
        <v>18</v>
      </c>
      <c r="C9" s="3" t="s">
        <v>19</v>
      </c>
      <c r="D9" s="3" t="s">
        <v>20</v>
      </c>
      <c r="E9" s="3" t="s">
        <v>14</v>
      </c>
      <c r="F9" s="13">
        <v>39061</v>
      </c>
      <c r="G9" s="18" t="str" cm="1">
        <f t="array" ref="G9">_xlfn.IFS(LEFT(E9)="R","R",LEFT(E9)="P","P",LEFT(E9)="G","G",LEFT(E9)="A","A")</f>
        <v>P</v>
      </c>
      <c r="H9" s="16" t="s">
        <v>601</v>
      </c>
      <c r="I9" s="3" t="s">
        <v>21</v>
      </c>
      <c r="J9" s="3" t="s">
        <v>16</v>
      </c>
      <c r="K9" s="3" t="s">
        <v>17</v>
      </c>
      <c r="L9" s="3" t="s">
        <v>9</v>
      </c>
    </row>
    <row r="10" spans="1:12" x14ac:dyDescent="0.3">
      <c r="A10" s="6" t="s">
        <v>500</v>
      </c>
      <c r="B10" s="3" t="s">
        <v>22</v>
      </c>
      <c r="C10" s="3" t="s">
        <v>23</v>
      </c>
      <c r="D10" s="3" t="s">
        <v>24</v>
      </c>
      <c r="E10" s="3" t="s">
        <v>6</v>
      </c>
      <c r="F10" s="13">
        <v>34887</v>
      </c>
      <c r="G10" s="18" t="str" cm="1">
        <f t="array" ref="G10">_xlfn.IFS(LEFT(E10)="R","R",LEFT(E10)="P","P",LEFT(E10)="G","G",LEFT(E10)="A","A")</f>
        <v>R</v>
      </c>
      <c r="H10" s="16" t="s">
        <v>601</v>
      </c>
      <c r="I10" s="3" t="s">
        <v>25</v>
      </c>
      <c r="J10" s="3" t="s">
        <v>26</v>
      </c>
      <c r="K10" s="3" t="s">
        <v>27</v>
      </c>
      <c r="L10" s="3" t="s">
        <v>9</v>
      </c>
    </row>
    <row r="11" spans="1:12" x14ac:dyDescent="0.3">
      <c r="A11" s="6" t="s">
        <v>501</v>
      </c>
      <c r="B11" s="3" t="s">
        <v>28</v>
      </c>
      <c r="C11" s="3" t="s">
        <v>29</v>
      </c>
      <c r="D11" s="3" t="s">
        <v>30</v>
      </c>
      <c r="E11" s="3" t="s">
        <v>31</v>
      </c>
      <c r="F11" s="13">
        <v>40975</v>
      </c>
      <c r="G11" s="18" t="str" cm="1">
        <f t="array" ref="G11">_xlfn.IFS(LEFT(E11)="R","R",LEFT(E11)="P","P",LEFT(E11)="G","G",LEFT(E11)="A","A")</f>
        <v>A</v>
      </c>
      <c r="H11" s="16" t="s">
        <v>602</v>
      </c>
      <c r="I11" s="3" t="s">
        <v>32</v>
      </c>
      <c r="J11" s="3" t="s">
        <v>33</v>
      </c>
      <c r="K11" s="3" t="s">
        <v>34</v>
      </c>
      <c r="L11" s="3" t="s">
        <v>9</v>
      </c>
    </row>
    <row r="12" spans="1:12" x14ac:dyDescent="0.3">
      <c r="A12" s="6" t="s">
        <v>502</v>
      </c>
      <c r="B12" s="3" t="s">
        <v>35</v>
      </c>
      <c r="C12" s="3" t="s">
        <v>36</v>
      </c>
      <c r="D12" s="3" t="s">
        <v>37</v>
      </c>
      <c r="E12" s="3" t="s">
        <v>6</v>
      </c>
      <c r="F12" s="13">
        <v>37877</v>
      </c>
      <c r="G12" s="18" t="str" cm="1">
        <f t="array" ref="G12">_xlfn.IFS(LEFT(E12)="R","R",LEFT(E12)="P","P",LEFT(E12)="G","G",LEFT(E12)="A","A")</f>
        <v>R</v>
      </c>
      <c r="H12" s="16" t="s">
        <v>603</v>
      </c>
      <c r="I12" s="3" t="s">
        <v>38</v>
      </c>
      <c r="J12" s="3" t="s">
        <v>39</v>
      </c>
      <c r="K12" s="3" t="s">
        <v>10</v>
      </c>
      <c r="L12" s="3" t="s">
        <v>9</v>
      </c>
    </row>
    <row r="13" spans="1:12" x14ac:dyDescent="0.3">
      <c r="A13" s="6" t="s">
        <v>503</v>
      </c>
      <c r="B13" s="3" t="s">
        <v>40</v>
      </c>
      <c r="C13" s="3" t="s">
        <v>41</v>
      </c>
      <c r="D13" s="3" t="s">
        <v>42</v>
      </c>
      <c r="E13" s="3" t="s">
        <v>43</v>
      </c>
      <c r="F13" s="13">
        <v>33377</v>
      </c>
      <c r="G13" s="18" t="str" cm="1">
        <f t="array" ref="G13">_xlfn.IFS(LEFT(E13)="R","R",LEFT(E13)="P","P",LEFT(E13)="G","G",LEFT(E13)="A","A")</f>
        <v>G</v>
      </c>
      <c r="H13" s="16" t="s">
        <v>604</v>
      </c>
      <c r="I13" s="3" t="s">
        <v>44</v>
      </c>
      <c r="J13" s="3" t="s">
        <v>45</v>
      </c>
      <c r="K13" s="3" t="s">
        <v>46</v>
      </c>
      <c r="L13" s="3" t="s">
        <v>9</v>
      </c>
    </row>
    <row r="14" spans="1:12" x14ac:dyDescent="0.3">
      <c r="A14" s="6" t="s">
        <v>504</v>
      </c>
      <c r="B14" s="3" t="s">
        <v>47</v>
      </c>
      <c r="C14" s="3" t="s">
        <v>48</v>
      </c>
      <c r="D14" s="3" t="s">
        <v>49</v>
      </c>
      <c r="E14" s="3" t="s">
        <v>14</v>
      </c>
      <c r="F14" s="13">
        <v>40361</v>
      </c>
      <c r="G14" s="18" t="str" cm="1">
        <f t="array" ref="G14">_xlfn.IFS(LEFT(E14)="R","R",LEFT(E14)="P","P",LEFT(E14)="G","G",LEFT(E14)="A","A")</f>
        <v>P</v>
      </c>
      <c r="H14" s="16" t="s">
        <v>605</v>
      </c>
      <c r="I14" s="3" t="s">
        <v>50</v>
      </c>
      <c r="J14" s="3" t="s">
        <v>51</v>
      </c>
      <c r="K14" s="3" t="s">
        <v>52</v>
      </c>
      <c r="L14" s="3" t="s">
        <v>9</v>
      </c>
    </row>
    <row r="15" spans="1:12" x14ac:dyDescent="0.3">
      <c r="A15" s="6" t="s">
        <v>505</v>
      </c>
      <c r="B15" s="3" t="s">
        <v>53</v>
      </c>
      <c r="C15" s="3" t="s">
        <v>54</v>
      </c>
      <c r="D15" s="3" t="s">
        <v>55</v>
      </c>
      <c r="E15" s="3" t="s">
        <v>14</v>
      </c>
      <c r="F15" s="13">
        <v>39175</v>
      </c>
      <c r="G15" s="18" t="str" cm="1">
        <f t="array" ref="G15">_xlfn.IFS(LEFT(E15)="R","R",LEFT(E15)="P","P",LEFT(E15)="G","G",LEFT(E15)="A","A")</f>
        <v>P</v>
      </c>
      <c r="H15" s="16" t="s">
        <v>606</v>
      </c>
      <c r="I15" s="3" t="s">
        <v>56</v>
      </c>
      <c r="J15" s="3" t="s">
        <v>57</v>
      </c>
      <c r="K15" s="3" t="s">
        <v>46</v>
      </c>
      <c r="L15" s="3" t="s">
        <v>9</v>
      </c>
    </row>
    <row r="16" spans="1:12" x14ac:dyDescent="0.3">
      <c r="A16" s="9" t="s">
        <v>506</v>
      </c>
      <c r="B16" s="9"/>
      <c r="C16" s="9"/>
      <c r="D16" s="9"/>
      <c r="E16" s="10"/>
      <c r="F16" s="15"/>
      <c r="I16" s="9"/>
      <c r="J16" s="10" t="e">
        <f>AVERAGE(J5:J15)</f>
        <v>#DIV/0!</v>
      </c>
      <c r="K16" s="11"/>
      <c r="L16" s="10"/>
    </row>
    <row r="17" spans="1:12" x14ac:dyDescent="0.3">
      <c r="A17" s="9"/>
      <c r="B17" s="9"/>
      <c r="C17" s="9"/>
      <c r="D17" s="9"/>
      <c r="E17" s="10"/>
      <c r="F17" s="13"/>
      <c r="G17" s="18" t="e" cm="1">
        <f t="array" aca="1" ref="G17" ca="1">PROMPDIO(G7:G15)</f>
        <v>#NAME?</v>
      </c>
      <c r="I17" s="9"/>
      <c r="J17" s="9"/>
      <c r="K17" s="11"/>
      <c r="L17" s="10"/>
    </row>
    <row r="18" spans="1:12" x14ac:dyDescent="0.3">
      <c r="A18" s="9" t="s">
        <v>494</v>
      </c>
      <c r="B18" s="9"/>
      <c r="C18" s="9"/>
      <c r="D18" s="9"/>
      <c r="E18" s="10"/>
      <c r="F18" s="13"/>
      <c r="G18" s="18"/>
      <c r="I18" s="9"/>
      <c r="J18" s="9"/>
      <c r="K18" s="11"/>
      <c r="L18" s="10"/>
    </row>
    <row r="19" spans="1:12" x14ac:dyDescent="0.3">
      <c r="A19" s="6" t="s">
        <v>507</v>
      </c>
      <c r="B19" s="3" t="s">
        <v>58</v>
      </c>
      <c r="C19" s="3" t="s">
        <v>59</v>
      </c>
      <c r="D19" s="3" t="s">
        <v>60</v>
      </c>
      <c r="E19" s="3" t="s">
        <v>61</v>
      </c>
      <c r="F19" s="13">
        <v>37245</v>
      </c>
      <c r="G19" s="18" t="str" cm="1">
        <f t="array" ref="G19">_xlfn.IFS(LEFT(E19)="R","R",LEFT(E19)="P","P",LEFT(E19)="G","G",LEFT(E19)="A","A")</f>
        <v>G</v>
      </c>
      <c r="H19" s="16" t="s">
        <v>607</v>
      </c>
      <c r="I19" s="3" t="s">
        <v>62</v>
      </c>
      <c r="J19" s="3" t="s">
        <v>63</v>
      </c>
      <c r="K19" s="3" t="s">
        <v>65</v>
      </c>
      <c r="L19" s="3" t="s">
        <v>64</v>
      </c>
    </row>
    <row r="20" spans="1:12" x14ac:dyDescent="0.3">
      <c r="A20" s="6" t="s">
        <v>508</v>
      </c>
      <c r="B20" s="3" t="s">
        <v>66</v>
      </c>
      <c r="C20" s="3" t="s">
        <v>67</v>
      </c>
      <c r="D20" s="3" t="s">
        <v>68</v>
      </c>
      <c r="E20" s="3" t="s">
        <v>6</v>
      </c>
      <c r="F20" s="13">
        <v>38846</v>
      </c>
      <c r="G20" s="18" t="str" cm="1">
        <f t="array" ref="G20">_xlfn.IFS(LEFT(E20)="R","R",LEFT(E20)="P","P",LEFT(E20)="G","G",LEFT(E20)="A","A")</f>
        <v>R</v>
      </c>
      <c r="H20" s="16" t="s">
        <v>608</v>
      </c>
      <c r="I20" s="3" t="s">
        <v>69</v>
      </c>
      <c r="J20" s="3" t="s">
        <v>26</v>
      </c>
      <c r="K20" s="3" t="s">
        <v>27</v>
      </c>
      <c r="L20" s="3" t="s">
        <v>9</v>
      </c>
    </row>
    <row r="21" spans="1:12" x14ac:dyDescent="0.3">
      <c r="A21" s="6" t="s">
        <v>509</v>
      </c>
      <c r="B21" s="3" t="s">
        <v>70</v>
      </c>
      <c r="C21" s="3" t="s">
        <v>71</v>
      </c>
      <c r="D21" s="3" t="s">
        <v>72</v>
      </c>
      <c r="E21" s="3" t="s">
        <v>73</v>
      </c>
      <c r="F21" s="13">
        <v>40720</v>
      </c>
      <c r="G21" s="18" t="str" cm="1">
        <f t="array" ref="G21">_xlfn.IFS(LEFT(E21)="R","R",LEFT(E21)="P","P",LEFT(E21)="G","G",LEFT(E21)="A","A")</f>
        <v>A</v>
      </c>
      <c r="H21" s="16" t="s">
        <v>609</v>
      </c>
      <c r="I21" s="3" t="s">
        <v>74</v>
      </c>
      <c r="J21" s="3" t="s">
        <v>75</v>
      </c>
      <c r="K21" s="3" t="s">
        <v>76</v>
      </c>
      <c r="L21" s="3" t="s">
        <v>9</v>
      </c>
    </row>
    <row r="22" spans="1:12" x14ac:dyDescent="0.3">
      <c r="A22" s="6" t="s">
        <v>510</v>
      </c>
      <c r="B22" s="3" t="s">
        <v>77</v>
      </c>
      <c r="C22" s="3" t="s">
        <v>78</v>
      </c>
      <c r="D22" s="3" t="s">
        <v>79</v>
      </c>
      <c r="E22" s="3" t="s">
        <v>43</v>
      </c>
      <c r="F22" s="13">
        <v>39968</v>
      </c>
      <c r="G22" s="18" t="str" cm="1">
        <f t="array" ref="G22">_xlfn.IFS(LEFT(E22)="R","R",LEFT(E22)="P","P",LEFT(E22)="G","G",LEFT(E22)="A","A")</f>
        <v>G</v>
      </c>
      <c r="H22" s="16" t="s">
        <v>610</v>
      </c>
      <c r="I22" s="3" t="s">
        <v>80</v>
      </c>
      <c r="J22" s="3" t="s">
        <v>16</v>
      </c>
      <c r="K22" s="3" t="s">
        <v>17</v>
      </c>
      <c r="L22" s="3" t="s">
        <v>9</v>
      </c>
    </row>
    <row r="23" spans="1:12" x14ac:dyDescent="0.3">
      <c r="A23" s="6" t="s">
        <v>511</v>
      </c>
      <c r="B23" s="3" t="s">
        <v>81</v>
      </c>
      <c r="C23" s="3" t="s">
        <v>82</v>
      </c>
      <c r="D23" s="3" t="s">
        <v>83</v>
      </c>
      <c r="E23" s="3" t="s">
        <v>14</v>
      </c>
      <c r="F23" s="13">
        <v>40300</v>
      </c>
      <c r="G23" s="18" t="str" cm="1">
        <f t="array" ref="G23">_xlfn.IFS(LEFT(E23)="R","R",LEFT(E23)="P","P",LEFT(E23)="G","G",LEFT(E23)="A","A")</f>
        <v>P</v>
      </c>
      <c r="H23" s="16" t="s">
        <v>611</v>
      </c>
      <c r="I23" s="3" t="s">
        <v>84</v>
      </c>
      <c r="J23" s="3" t="s">
        <v>85</v>
      </c>
      <c r="K23" s="3" t="s">
        <v>86</v>
      </c>
      <c r="L23" s="3" t="s">
        <v>9</v>
      </c>
    </row>
    <row r="24" spans="1:12" x14ac:dyDescent="0.3">
      <c r="A24" s="6" t="s">
        <v>512</v>
      </c>
      <c r="B24" s="3" t="s">
        <v>87</v>
      </c>
      <c r="C24" s="3" t="s">
        <v>88</v>
      </c>
      <c r="D24" s="3" t="s">
        <v>89</v>
      </c>
      <c r="E24" s="3" t="s">
        <v>90</v>
      </c>
      <c r="F24" s="13">
        <v>38650</v>
      </c>
      <c r="G24" s="18" t="str" cm="1">
        <f t="array" ref="G24">_xlfn.IFS(LEFT(E24)="R","R",LEFT(E24)="P","P",LEFT(E24)="G","G",LEFT(E24)="A","A")</f>
        <v>A</v>
      </c>
      <c r="H24" s="16" t="s">
        <v>612</v>
      </c>
      <c r="I24" s="3" t="s">
        <v>91</v>
      </c>
      <c r="J24" s="3" t="s">
        <v>92</v>
      </c>
      <c r="K24" s="3" t="s">
        <v>94</v>
      </c>
      <c r="L24" s="3" t="s">
        <v>93</v>
      </c>
    </row>
    <row r="25" spans="1:12" x14ac:dyDescent="0.3">
      <c r="A25" s="6" t="s">
        <v>513</v>
      </c>
      <c r="B25" s="3" t="s">
        <v>95</v>
      </c>
      <c r="C25" s="3" t="s">
        <v>96</v>
      </c>
      <c r="D25" s="3" t="s">
        <v>97</v>
      </c>
      <c r="E25" s="3" t="s">
        <v>6</v>
      </c>
      <c r="F25" s="13">
        <v>36993</v>
      </c>
      <c r="G25" s="18" t="str" cm="1">
        <f t="array" ref="G25">_xlfn.IFS(LEFT(E25)="R","R",LEFT(E25)="P","P",LEFT(E25)="G","G",LEFT(E25)="A","A")</f>
        <v>R</v>
      </c>
      <c r="H25" s="16" t="s">
        <v>613</v>
      </c>
      <c r="I25" s="3" t="s">
        <v>98</v>
      </c>
      <c r="J25" s="3" t="s">
        <v>26</v>
      </c>
      <c r="K25" s="3" t="s">
        <v>27</v>
      </c>
      <c r="L25" s="3" t="s">
        <v>9</v>
      </c>
    </row>
    <row r="26" spans="1:12" x14ac:dyDescent="0.3">
      <c r="A26" s="6" t="s">
        <v>514</v>
      </c>
      <c r="B26" s="3" t="s">
        <v>99</v>
      </c>
      <c r="C26" s="3" t="s">
        <v>100</v>
      </c>
      <c r="D26" s="3" t="s">
        <v>101</v>
      </c>
      <c r="E26" s="3" t="s">
        <v>31</v>
      </c>
      <c r="F26" s="13">
        <v>34302</v>
      </c>
      <c r="G26" s="18" t="str" cm="1">
        <f t="array" ref="G26">_xlfn.IFS(LEFT(E26)="R","R",LEFT(E26)="P","P",LEFT(E26)="G","G",LEFT(E26)="A","A")</f>
        <v>A</v>
      </c>
      <c r="H26" s="16" t="s">
        <v>614</v>
      </c>
      <c r="I26" s="3" t="s">
        <v>102</v>
      </c>
      <c r="J26" s="3" t="s">
        <v>103</v>
      </c>
      <c r="K26" s="3" t="s">
        <v>10</v>
      </c>
      <c r="L26" s="3" t="s">
        <v>9</v>
      </c>
    </row>
    <row r="27" spans="1:12" x14ac:dyDescent="0.3">
      <c r="A27" s="6" t="s">
        <v>515</v>
      </c>
      <c r="B27" s="3" t="s">
        <v>104</v>
      </c>
      <c r="C27" s="3" t="s">
        <v>105</v>
      </c>
      <c r="D27" s="3" t="s">
        <v>106</v>
      </c>
      <c r="E27" s="3" t="s">
        <v>14</v>
      </c>
      <c r="F27" s="13">
        <v>40743</v>
      </c>
      <c r="G27" s="18" t="str" cm="1">
        <f t="array" ref="G27">_xlfn.IFS(LEFT(E27)="R","R",LEFT(E27)="P","P",LEFT(E27)="G","G",LEFT(E27)="A","A")</f>
        <v>P</v>
      </c>
      <c r="H27" s="16" t="s">
        <v>615</v>
      </c>
      <c r="I27" s="3" t="s">
        <v>107</v>
      </c>
      <c r="J27" s="3" t="s">
        <v>108</v>
      </c>
      <c r="K27" s="3" t="s">
        <v>46</v>
      </c>
      <c r="L27" s="3" t="s">
        <v>9</v>
      </c>
    </row>
    <row r="28" spans="1:12" x14ac:dyDescent="0.3">
      <c r="A28" s="6" t="s">
        <v>516</v>
      </c>
      <c r="B28" s="3" t="s">
        <v>109</v>
      </c>
      <c r="C28" s="3" t="s">
        <v>110</v>
      </c>
      <c r="D28" s="3" t="s">
        <v>111</v>
      </c>
      <c r="E28" s="3" t="s">
        <v>73</v>
      </c>
      <c r="F28" s="13">
        <v>37720</v>
      </c>
      <c r="G28" s="18" t="str" cm="1">
        <f t="array" ref="G28">_xlfn.IFS(LEFT(E28)="R","R",LEFT(E28)="P","P",LEFT(E28)="G","G",LEFT(E28)="A","A")</f>
        <v>A</v>
      </c>
      <c r="H28" s="16" t="s">
        <v>616</v>
      </c>
      <c r="I28" s="3" t="s">
        <v>112</v>
      </c>
      <c r="J28" s="3" t="s">
        <v>26</v>
      </c>
      <c r="K28" s="3" t="s">
        <v>27</v>
      </c>
      <c r="L28" s="3" t="s">
        <v>9</v>
      </c>
    </row>
    <row r="29" spans="1:12" x14ac:dyDescent="0.3">
      <c r="A29" s="6" t="s">
        <v>517</v>
      </c>
      <c r="B29" s="3" t="s">
        <v>113</v>
      </c>
      <c r="C29" s="3" t="s">
        <v>114</v>
      </c>
      <c r="D29" s="3" t="s">
        <v>115</v>
      </c>
      <c r="E29" s="3" t="s">
        <v>116</v>
      </c>
      <c r="F29" s="13">
        <v>35917</v>
      </c>
      <c r="G29" s="18" t="str" cm="1">
        <f t="array" ref="G29">_xlfn.IFS(LEFT(E29)="R","R",LEFT(E29)="P","P",LEFT(E29)="G","G",LEFT(E29)="A","A")</f>
        <v>G</v>
      </c>
      <c r="H29" s="16" t="s">
        <v>617</v>
      </c>
      <c r="I29" s="3" t="s">
        <v>117</v>
      </c>
      <c r="J29" s="3" t="s">
        <v>118</v>
      </c>
      <c r="K29" s="3" t="s">
        <v>119</v>
      </c>
      <c r="L29" s="3" t="s">
        <v>9</v>
      </c>
    </row>
    <row r="30" spans="1:12" x14ac:dyDescent="0.3">
      <c r="A30" s="6" t="s">
        <v>518</v>
      </c>
      <c r="B30" s="3" t="s">
        <v>120</v>
      </c>
      <c r="C30" s="3" t="s">
        <v>121</v>
      </c>
      <c r="D30" s="3" t="s">
        <v>122</v>
      </c>
      <c r="E30" s="3" t="s">
        <v>123</v>
      </c>
      <c r="F30" s="13">
        <v>35693</v>
      </c>
      <c r="G30" s="18" t="str" cm="1">
        <f t="array" ref="G30">_xlfn.IFS(LEFT(E30)="R","R",LEFT(E30)="P","P",LEFT(E30)="G","G",LEFT(E30)="A","A")</f>
        <v>A</v>
      </c>
      <c r="H30" s="16" t="s">
        <v>618</v>
      </c>
      <c r="I30" s="3" t="s">
        <v>124</v>
      </c>
      <c r="J30" s="3" t="s">
        <v>125</v>
      </c>
      <c r="K30" s="3" t="s">
        <v>94</v>
      </c>
      <c r="L30" s="3" t="s">
        <v>93</v>
      </c>
    </row>
    <row r="31" spans="1:12" x14ac:dyDescent="0.3">
      <c r="A31" s="6" t="s">
        <v>519</v>
      </c>
      <c r="B31" s="3" t="s">
        <v>126</v>
      </c>
      <c r="C31" s="3" t="s">
        <v>127</v>
      </c>
      <c r="D31" s="3" t="s">
        <v>128</v>
      </c>
      <c r="E31" s="3" t="s">
        <v>61</v>
      </c>
      <c r="F31" s="13">
        <v>37154</v>
      </c>
      <c r="G31" s="18" t="str" cm="1">
        <f t="array" ref="G31">_xlfn.IFS(LEFT(E31)="R","R",LEFT(E31)="P","P",LEFT(E31)="G","G",LEFT(E31)="A","A")</f>
        <v>G</v>
      </c>
      <c r="H31" s="16" t="s">
        <v>619</v>
      </c>
      <c r="I31" s="3" t="s">
        <v>129</v>
      </c>
      <c r="J31" s="3" t="s">
        <v>51</v>
      </c>
      <c r="K31" s="3" t="s">
        <v>52</v>
      </c>
      <c r="L31" s="3" t="s">
        <v>9</v>
      </c>
    </row>
    <row r="32" spans="1:12" x14ac:dyDescent="0.3">
      <c r="A32" s="6" t="s">
        <v>520</v>
      </c>
      <c r="B32" s="3" t="s">
        <v>130</v>
      </c>
      <c r="C32" s="3" t="s">
        <v>131</v>
      </c>
      <c r="D32" s="3" t="s">
        <v>132</v>
      </c>
      <c r="E32" s="3" t="s">
        <v>133</v>
      </c>
      <c r="F32" s="13">
        <v>35202</v>
      </c>
      <c r="G32" s="18" t="str" cm="1">
        <f t="array" ref="G32">_xlfn.IFS(LEFT(E32)="R","R",LEFT(E32)="P","P",LEFT(E32)="G","G",LEFT(E32)="A","A")</f>
        <v>A</v>
      </c>
      <c r="H32" s="16" t="s">
        <v>620</v>
      </c>
      <c r="I32" s="3" t="s">
        <v>134</v>
      </c>
      <c r="J32" s="3" t="s">
        <v>135</v>
      </c>
      <c r="K32" s="3" t="s">
        <v>46</v>
      </c>
      <c r="L32" s="3" t="s">
        <v>9</v>
      </c>
    </row>
    <row r="33" spans="1:12" x14ac:dyDescent="0.3">
      <c r="A33" s="6" t="s">
        <v>521</v>
      </c>
      <c r="B33" s="3" t="s">
        <v>136</v>
      </c>
      <c r="C33" s="3" t="s">
        <v>137</v>
      </c>
      <c r="D33" s="3" t="s">
        <v>138</v>
      </c>
      <c r="E33" s="3" t="s">
        <v>14</v>
      </c>
      <c r="F33" s="13">
        <v>36119</v>
      </c>
      <c r="G33" s="18" t="str" cm="1">
        <f t="array" ref="G33">_xlfn.IFS(LEFT(E33)="R","R",LEFT(E33)="P","P",LEFT(E33)="G","G",LEFT(E33)="A","A")</f>
        <v>P</v>
      </c>
      <c r="H33" s="16" t="s">
        <v>621</v>
      </c>
      <c r="I33" s="3" t="s">
        <v>139</v>
      </c>
      <c r="J33" s="3" t="s">
        <v>140</v>
      </c>
      <c r="K33" s="3" t="s">
        <v>34</v>
      </c>
      <c r="L33" s="3" t="s">
        <v>9</v>
      </c>
    </row>
    <row r="34" spans="1:12" x14ac:dyDescent="0.3">
      <c r="A34" s="6" t="s">
        <v>522</v>
      </c>
      <c r="B34" s="3" t="s">
        <v>141</v>
      </c>
      <c r="C34" s="3" t="s">
        <v>142</v>
      </c>
      <c r="D34" s="3" t="s">
        <v>143</v>
      </c>
      <c r="E34" s="3" t="s">
        <v>43</v>
      </c>
      <c r="F34" s="13">
        <v>36178</v>
      </c>
      <c r="G34" s="18" t="str" cm="1">
        <f t="array" ref="G34">_xlfn.IFS(LEFT(E34)="R","R",LEFT(E34)="P","P",LEFT(E34)="G","G",LEFT(E34)="A","A")</f>
        <v>G</v>
      </c>
      <c r="H34" s="16" t="s">
        <v>622</v>
      </c>
      <c r="I34" s="3" t="s">
        <v>144</v>
      </c>
      <c r="J34" s="3" t="s">
        <v>145</v>
      </c>
      <c r="K34" s="3" t="s">
        <v>10</v>
      </c>
      <c r="L34" s="3" t="s">
        <v>9</v>
      </c>
    </row>
    <row r="35" spans="1:12" x14ac:dyDescent="0.3">
      <c r="A35" s="6" t="s">
        <v>523</v>
      </c>
      <c r="B35" s="3" t="s">
        <v>146</v>
      </c>
      <c r="C35" s="3" t="s">
        <v>147</v>
      </c>
      <c r="D35" s="3" t="s">
        <v>148</v>
      </c>
      <c r="E35" s="3" t="s">
        <v>43</v>
      </c>
      <c r="F35" s="15">
        <v>40588</v>
      </c>
      <c r="G35" s="18" t="str" cm="1">
        <f t="array" ref="G35">_xlfn.IFS(LEFT(E35)="R","R",LEFT(E35)="P","P",LEFT(E35)="G","G",LEFT(E35)="A","A")</f>
        <v>G</v>
      </c>
      <c r="H35" s="16" t="s">
        <v>623</v>
      </c>
      <c r="I35" s="3" t="s">
        <v>149</v>
      </c>
      <c r="J35" s="3" t="s">
        <v>108</v>
      </c>
      <c r="K35" s="3" t="s">
        <v>46</v>
      </c>
      <c r="L35" s="3" t="s">
        <v>9</v>
      </c>
    </row>
    <row r="36" spans="1:12" x14ac:dyDescent="0.3">
      <c r="A36" s="6" t="s">
        <v>524</v>
      </c>
      <c r="B36" s="3" t="s">
        <v>150</v>
      </c>
      <c r="C36" s="3" t="s">
        <v>151</v>
      </c>
      <c r="D36" s="3" t="s">
        <v>152</v>
      </c>
      <c r="E36" s="3" t="s">
        <v>6</v>
      </c>
      <c r="F36" s="15">
        <v>35035</v>
      </c>
      <c r="G36" s="18" t="str" cm="1">
        <f t="array" ref="G36">_xlfn.IFS(LEFT(E36)="R","R",LEFT(E36)="P","P",LEFT(E36)="G","G",LEFT(E36)="A","A")</f>
        <v>R</v>
      </c>
      <c r="H36" s="16" t="s">
        <v>624</v>
      </c>
      <c r="I36" s="3" t="s">
        <v>153</v>
      </c>
      <c r="J36" s="3" t="s">
        <v>154</v>
      </c>
      <c r="K36" s="3" t="s">
        <v>155</v>
      </c>
      <c r="L36" s="3" t="s">
        <v>9</v>
      </c>
    </row>
    <row r="37" spans="1:12" s="12" customFormat="1" x14ac:dyDescent="0.3">
      <c r="A37" s="9" t="s">
        <v>506</v>
      </c>
      <c r="B37" s="9"/>
      <c r="C37" s="9"/>
      <c r="D37" s="9"/>
      <c r="E37" s="10"/>
      <c r="F37" s="15"/>
      <c r="G37" s="18"/>
      <c r="H37" s="16"/>
      <c r="I37" s="9"/>
      <c r="J37" s="9"/>
      <c r="K37" s="11"/>
      <c r="L37" s="10"/>
    </row>
    <row r="38" spans="1:12" s="12" customFormat="1" x14ac:dyDescent="0.3">
      <c r="A38" s="9"/>
      <c r="B38" s="9"/>
      <c r="C38" s="9"/>
      <c r="D38" s="9"/>
      <c r="E38" s="10"/>
      <c r="F38" s="15"/>
      <c r="G38" s="18"/>
      <c r="H38" s="16"/>
      <c r="I38" s="9"/>
      <c r="J38" s="9"/>
      <c r="K38" s="11"/>
      <c r="L38" s="10"/>
    </row>
    <row r="39" spans="1:12" s="12" customFormat="1" x14ac:dyDescent="0.3">
      <c r="A39" s="9"/>
      <c r="B39" s="9"/>
      <c r="C39" s="9"/>
      <c r="D39" s="9"/>
      <c r="E39" s="10"/>
      <c r="F39" s="15"/>
      <c r="G39" s="18"/>
      <c r="H39" s="16"/>
      <c r="I39" s="9"/>
      <c r="J39" s="9"/>
      <c r="K39" s="11"/>
      <c r="L39" s="10"/>
    </row>
    <row r="40" spans="1:12" s="12" customFormat="1" x14ac:dyDescent="0.3">
      <c r="A40" s="9"/>
      <c r="B40" s="9"/>
      <c r="C40" s="9"/>
      <c r="D40" s="9"/>
      <c r="E40" s="10"/>
      <c r="F40" s="13"/>
      <c r="G40" s="18"/>
      <c r="H40" s="16"/>
      <c r="I40" s="9"/>
      <c r="J40" s="9"/>
      <c r="K40" s="11"/>
      <c r="L40" s="10"/>
    </row>
    <row r="41" spans="1:12" s="12" customFormat="1" x14ac:dyDescent="0.3">
      <c r="A41" s="9" t="s">
        <v>494</v>
      </c>
      <c r="B41" s="9"/>
      <c r="C41" s="9"/>
      <c r="D41" s="9"/>
      <c r="E41" s="10"/>
      <c r="F41" s="13"/>
      <c r="G41" s="18"/>
      <c r="H41" s="16"/>
      <c r="I41" s="9"/>
      <c r="J41" s="9"/>
      <c r="K41" s="11"/>
      <c r="L41" s="10"/>
    </row>
    <row r="42" spans="1:12" x14ac:dyDescent="0.3">
      <c r="A42" s="6" t="s">
        <v>525</v>
      </c>
      <c r="B42" s="3" t="s">
        <v>156</v>
      </c>
      <c r="C42" s="3" t="s">
        <v>157</v>
      </c>
      <c r="D42" s="3" t="s">
        <v>158</v>
      </c>
      <c r="E42" s="3" t="s">
        <v>116</v>
      </c>
      <c r="F42" s="13">
        <v>38231</v>
      </c>
      <c r="G42" s="18" t="str" cm="1">
        <f t="array" ref="G42">_xlfn.IFS(LEFT(E42)="R","R",LEFT(E42)="P","P",LEFT(E42)="G","G",LEFT(E42)="A","A")</f>
        <v>G</v>
      </c>
      <c r="H42" s="16" t="s">
        <v>625</v>
      </c>
      <c r="I42" s="3" t="s">
        <v>159</v>
      </c>
      <c r="J42" s="3" t="s">
        <v>160</v>
      </c>
      <c r="K42" s="3" t="s">
        <v>161</v>
      </c>
      <c r="L42" s="3" t="s">
        <v>9</v>
      </c>
    </row>
    <row r="43" spans="1:12" x14ac:dyDescent="0.3">
      <c r="A43" s="6" t="s">
        <v>526</v>
      </c>
      <c r="B43" s="3" t="s">
        <v>162</v>
      </c>
      <c r="C43" s="3" t="s">
        <v>163</v>
      </c>
      <c r="D43" s="3" t="s">
        <v>164</v>
      </c>
      <c r="E43" s="3" t="s">
        <v>43</v>
      </c>
      <c r="F43" s="13">
        <v>35612</v>
      </c>
      <c r="G43" s="18" t="str" cm="1">
        <f t="array" ref="G43">_xlfn.IFS(LEFT(E43)="R","R",LEFT(E43)="P","P",LEFT(E43)="G","G",LEFT(E43)="A","A")</f>
        <v>G</v>
      </c>
      <c r="H43" s="16" t="s">
        <v>626</v>
      </c>
      <c r="I43" s="3" t="s">
        <v>165</v>
      </c>
      <c r="J43" s="3" t="s">
        <v>166</v>
      </c>
      <c r="K43" s="3" t="s">
        <v>52</v>
      </c>
      <c r="L43" s="3" t="s">
        <v>9</v>
      </c>
    </row>
    <row r="44" spans="1:12" x14ac:dyDescent="0.3">
      <c r="A44" s="6" t="s">
        <v>527</v>
      </c>
      <c r="B44" s="3" t="s">
        <v>167</v>
      </c>
      <c r="C44" s="3" t="s">
        <v>168</v>
      </c>
      <c r="D44" s="3" t="s">
        <v>169</v>
      </c>
      <c r="E44" s="3" t="s">
        <v>116</v>
      </c>
      <c r="F44" s="13">
        <v>34301</v>
      </c>
      <c r="G44" s="18" t="str" cm="1">
        <f t="array" ref="G44">_xlfn.IFS(LEFT(E44)="R","R",LEFT(E44)="P","P",LEFT(E44)="G","G",LEFT(E44)="A","A")</f>
        <v>G</v>
      </c>
      <c r="H44" s="16" t="s">
        <v>627</v>
      </c>
      <c r="I44" s="3" t="s">
        <v>170</v>
      </c>
      <c r="J44" s="3" t="s">
        <v>171</v>
      </c>
      <c r="K44" s="3" t="s">
        <v>52</v>
      </c>
      <c r="L44" s="3" t="s">
        <v>9</v>
      </c>
    </row>
    <row r="45" spans="1:12" x14ac:dyDescent="0.3">
      <c r="A45" s="6" t="s">
        <v>528</v>
      </c>
      <c r="B45" s="3" t="s">
        <v>172</v>
      </c>
      <c r="C45" s="3" t="s">
        <v>173</v>
      </c>
      <c r="D45" s="3" t="s">
        <v>174</v>
      </c>
      <c r="E45" s="3" t="s">
        <v>90</v>
      </c>
      <c r="F45" s="13">
        <v>37720</v>
      </c>
      <c r="G45" s="18" t="str" cm="1">
        <f t="array" ref="G45">_xlfn.IFS(LEFT(E45)="R","R",LEFT(E45)="P","P",LEFT(E45)="G","G",LEFT(E45)="A","A")</f>
        <v>A</v>
      </c>
      <c r="H45" s="16" t="s">
        <v>628</v>
      </c>
      <c r="I45" s="3" t="s">
        <v>175</v>
      </c>
      <c r="J45" s="3" t="s">
        <v>176</v>
      </c>
      <c r="K45" s="3" t="s">
        <v>94</v>
      </c>
      <c r="L45" s="3" t="s">
        <v>93</v>
      </c>
    </row>
    <row r="46" spans="1:12" x14ac:dyDescent="0.3">
      <c r="A46" s="6" t="s">
        <v>529</v>
      </c>
      <c r="B46" s="3" t="s">
        <v>28</v>
      </c>
      <c r="C46" s="3" t="s">
        <v>29</v>
      </c>
      <c r="D46" s="3" t="s">
        <v>30</v>
      </c>
      <c r="E46" s="3" t="s">
        <v>31</v>
      </c>
      <c r="F46" s="13">
        <v>34576</v>
      </c>
      <c r="G46" s="18" t="str" cm="1">
        <f t="array" ref="G46">_xlfn.IFS(LEFT(E46)="R","R",LEFT(E46)="P","P",LEFT(E46)="G","G",LEFT(E46)="A","A")</f>
        <v>A</v>
      </c>
      <c r="H46" s="16" t="s">
        <v>629</v>
      </c>
      <c r="I46" s="3" t="s">
        <v>32</v>
      </c>
      <c r="J46" s="3" t="s">
        <v>33</v>
      </c>
      <c r="K46" s="3" t="s">
        <v>34</v>
      </c>
      <c r="L46" s="3" t="s">
        <v>9</v>
      </c>
    </row>
    <row r="47" spans="1:12" x14ac:dyDescent="0.3">
      <c r="A47" s="6" t="s">
        <v>530</v>
      </c>
      <c r="B47" s="3" t="s">
        <v>35</v>
      </c>
      <c r="C47" s="3" t="s">
        <v>36</v>
      </c>
      <c r="D47" s="3" t="s">
        <v>37</v>
      </c>
      <c r="E47" s="3" t="s">
        <v>6</v>
      </c>
      <c r="F47" s="13">
        <v>38834</v>
      </c>
      <c r="G47" s="18" t="str" cm="1">
        <f t="array" ref="G47">_xlfn.IFS(LEFT(E47)="R","R",LEFT(E47)="P","P",LEFT(E47)="G","G",LEFT(E47)="A","A")</f>
        <v>R</v>
      </c>
      <c r="H47" s="16" t="s">
        <v>630</v>
      </c>
      <c r="I47" s="3" t="s">
        <v>38</v>
      </c>
      <c r="J47" s="3" t="s">
        <v>39</v>
      </c>
      <c r="K47" s="3" t="s">
        <v>10</v>
      </c>
      <c r="L47" s="3" t="s">
        <v>9</v>
      </c>
    </row>
    <row r="48" spans="1:12" x14ac:dyDescent="0.3">
      <c r="A48" s="6" t="s">
        <v>531</v>
      </c>
      <c r="B48" s="3" t="s">
        <v>177</v>
      </c>
      <c r="C48" s="3" t="s">
        <v>178</v>
      </c>
      <c r="D48" s="3" t="s">
        <v>179</v>
      </c>
      <c r="E48" s="3" t="s">
        <v>43</v>
      </c>
      <c r="F48" s="13">
        <v>33434</v>
      </c>
      <c r="G48" s="18" t="str" cm="1">
        <f t="array" ref="G48">_xlfn.IFS(LEFT(E48)="R","R",LEFT(E48)="P","P",LEFT(E48)="G","G",LEFT(E48)="A","A")</f>
        <v>G</v>
      </c>
      <c r="H48" s="16" t="s">
        <v>631</v>
      </c>
      <c r="I48" s="3" t="s">
        <v>180</v>
      </c>
      <c r="J48" s="3" t="s">
        <v>181</v>
      </c>
      <c r="K48" s="3" t="s">
        <v>183</v>
      </c>
      <c r="L48" s="3" t="s">
        <v>182</v>
      </c>
    </row>
    <row r="49" spans="1:12" x14ac:dyDescent="0.3">
      <c r="A49" s="6" t="s">
        <v>532</v>
      </c>
      <c r="B49" s="3" t="s">
        <v>184</v>
      </c>
      <c r="C49" s="3" t="s">
        <v>185</v>
      </c>
      <c r="D49" s="3" t="s">
        <v>186</v>
      </c>
      <c r="E49" s="3" t="s">
        <v>14</v>
      </c>
      <c r="F49" s="13">
        <v>35526</v>
      </c>
      <c r="G49" s="18" t="str" cm="1">
        <f t="array" ref="G49">_xlfn.IFS(LEFT(E49)="R","R",LEFT(E49)="P","P",LEFT(E49)="G","G",LEFT(E49)="A","A")</f>
        <v>P</v>
      </c>
      <c r="H49" s="16" t="s">
        <v>632</v>
      </c>
      <c r="I49" s="3" t="s">
        <v>187</v>
      </c>
      <c r="J49" s="3" t="s">
        <v>188</v>
      </c>
      <c r="K49" s="3" t="s">
        <v>190</v>
      </c>
      <c r="L49" s="3" t="s">
        <v>189</v>
      </c>
    </row>
    <row r="50" spans="1:12" x14ac:dyDescent="0.3">
      <c r="A50" s="6" t="s">
        <v>533</v>
      </c>
      <c r="B50" s="3" t="s">
        <v>191</v>
      </c>
      <c r="C50" s="3" t="s">
        <v>192</v>
      </c>
      <c r="D50" s="3" t="s">
        <v>193</v>
      </c>
      <c r="E50" s="3" t="s">
        <v>61</v>
      </c>
      <c r="F50" s="13">
        <v>36168</v>
      </c>
      <c r="G50" s="18" t="str" cm="1">
        <f t="array" ref="G50">_xlfn.IFS(LEFT(E50)="R","R",LEFT(E50)="P","P",LEFT(E50)="G","G",LEFT(E50)="A","A")</f>
        <v>G</v>
      </c>
      <c r="H50" s="16" t="s">
        <v>633</v>
      </c>
      <c r="I50" s="3" t="s">
        <v>194</v>
      </c>
      <c r="J50" s="3" t="s">
        <v>195</v>
      </c>
      <c r="K50" s="3" t="s">
        <v>94</v>
      </c>
      <c r="L50" s="3" t="s">
        <v>196</v>
      </c>
    </row>
    <row r="51" spans="1:12" x14ac:dyDescent="0.3">
      <c r="A51" s="6" t="s">
        <v>534</v>
      </c>
      <c r="B51" s="3" t="s">
        <v>197</v>
      </c>
      <c r="C51" s="3" t="s">
        <v>198</v>
      </c>
      <c r="D51" s="3" t="s">
        <v>199</v>
      </c>
      <c r="E51" s="3" t="s">
        <v>6</v>
      </c>
      <c r="F51" s="13">
        <v>36143</v>
      </c>
      <c r="G51" s="18" t="str" cm="1">
        <f t="array" ref="G51">_xlfn.IFS(LEFT(E51)="R","R",LEFT(E51)="P","P",LEFT(E51)="G","G",LEFT(E51)="A","A")</f>
        <v>R</v>
      </c>
      <c r="H51" s="16" t="s">
        <v>632</v>
      </c>
      <c r="I51" s="3" t="s">
        <v>200</v>
      </c>
      <c r="J51" s="3" t="s">
        <v>201</v>
      </c>
      <c r="K51" s="3" t="s">
        <v>190</v>
      </c>
      <c r="L51" s="3" t="s">
        <v>202</v>
      </c>
    </row>
    <row r="52" spans="1:12" x14ac:dyDescent="0.3">
      <c r="A52" s="6" t="s">
        <v>535</v>
      </c>
      <c r="B52" s="3" t="s">
        <v>203</v>
      </c>
      <c r="C52" s="3" t="s">
        <v>204</v>
      </c>
      <c r="D52" s="3" t="s">
        <v>205</v>
      </c>
      <c r="E52" s="3" t="s">
        <v>6</v>
      </c>
      <c r="F52" s="13">
        <v>33904</v>
      </c>
      <c r="G52" s="18" t="str" cm="1">
        <f t="array" ref="G52">_xlfn.IFS(LEFT(E52)="R","R",LEFT(E52)="P","P",LEFT(E52)="G","G",LEFT(E52)="A","A")</f>
        <v>R</v>
      </c>
      <c r="H52" s="16" t="s">
        <v>634</v>
      </c>
      <c r="I52" s="3" t="s">
        <v>206</v>
      </c>
      <c r="J52" s="3" t="s">
        <v>207</v>
      </c>
      <c r="K52" s="3" t="s">
        <v>183</v>
      </c>
      <c r="L52" s="3" t="s">
        <v>182</v>
      </c>
    </row>
    <row r="53" spans="1:12" x14ac:dyDescent="0.3">
      <c r="A53" s="6" t="s">
        <v>536</v>
      </c>
      <c r="B53" s="3" t="s">
        <v>208</v>
      </c>
      <c r="C53" s="3" t="s">
        <v>209</v>
      </c>
      <c r="D53" s="3" t="s">
        <v>210</v>
      </c>
      <c r="E53" s="3" t="s">
        <v>90</v>
      </c>
      <c r="F53" s="13">
        <v>33371</v>
      </c>
      <c r="G53" s="18" t="str" cm="1">
        <f t="array" ref="G53">_xlfn.IFS(LEFT(E53)="R","R",LEFT(E53)="P","P",LEFT(E53)="G","G",LEFT(E53)="A","A")</f>
        <v>A</v>
      </c>
      <c r="H53" s="16" t="s">
        <v>605</v>
      </c>
      <c r="I53" s="3" t="s">
        <v>211</v>
      </c>
      <c r="J53" s="3" t="s">
        <v>212</v>
      </c>
      <c r="K53" s="3" t="s">
        <v>214</v>
      </c>
      <c r="L53" s="3" t="s">
        <v>213</v>
      </c>
    </row>
    <row r="54" spans="1:12" x14ac:dyDescent="0.3">
      <c r="A54" s="6" t="s">
        <v>537</v>
      </c>
      <c r="B54" s="3" t="s">
        <v>215</v>
      </c>
      <c r="C54" s="3" t="s">
        <v>216</v>
      </c>
      <c r="D54" s="3" t="s">
        <v>217</v>
      </c>
      <c r="E54" s="3" t="s">
        <v>43</v>
      </c>
      <c r="F54" s="13">
        <v>37360</v>
      </c>
      <c r="G54" s="18" t="str" cm="1">
        <f t="array" ref="G54">_xlfn.IFS(LEFT(E54)="R","R",LEFT(E54)="P","P",LEFT(E54)="G","G",LEFT(E54)="A","A")</f>
        <v>G</v>
      </c>
      <c r="H54" s="16" t="s">
        <v>635</v>
      </c>
      <c r="I54" s="3" t="s">
        <v>218</v>
      </c>
      <c r="J54" s="3" t="s">
        <v>219</v>
      </c>
      <c r="K54" s="3" t="s">
        <v>27</v>
      </c>
      <c r="L54" s="3" t="s">
        <v>220</v>
      </c>
    </row>
    <row r="55" spans="1:12" x14ac:dyDescent="0.3">
      <c r="A55" s="6" t="s">
        <v>538</v>
      </c>
      <c r="B55" s="3" t="s">
        <v>461</v>
      </c>
      <c r="C55" s="3" t="s">
        <v>462</v>
      </c>
      <c r="D55" s="3" t="s">
        <v>463</v>
      </c>
      <c r="E55" s="3" t="s">
        <v>61</v>
      </c>
      <c r="F55" s="13">
        <v>38143</v>
      </c>
      <c r="G55" s="18" t="str" cm="1">
        <f t="array" ref="G55">_xlfn.IFS(LEFT(E55)="R","R",LEFT(E55)="P","P",LEFT(E55)="G","G",LEFT(E55)="A","A")</f>
        <v>G</v>
      </c>
      <c r="H55" s="16" t="s">
        <v>636</v>
      </c>
      <c r="I55" s="3" t="s">
        <v>464</v>
      </c>
      <c r="J55" s="3" t="s">
        <v>465</v>
      </c>
      <c r="K55" s="3" t="s">
        <v>466</v>
      </c>
      <c r="L55" s="3" t="s">
        <v>9</v>
      </c>
    </row>
    <row r="56" spans="1:12" x14ac:dyDescent="0.3">
      <c r="A56" s="6" t="s">
        <v>539</v>
      </c>
      <c r="B56" s="3" t="s">
        <v>467</v>
      </c>
      <c r="C56" s="3" t="s">
        <v>468</v>
      </c>
      <c r="D56" s="3" t="s">
        <v>469</v>
      </c>
      <c r="E56" s="3" t="s">
        <v>116</v>
      </c>
      <c r="F56" s="13">
        <v>38752</v>
      </c>
      <c r="G56" s="18" t="str" cm="1">
        <f t="array" ref="G56">_xlfn.IFS(LEFT(E56)="R","R",LEFT(E56)="P","P",LEFT(E56)="G","G",LEFT(E56)="A","A")</f>
        <v>G</v>
      </c>
      <c r="H56" s="16" t="s">
        <v>637</v>
      </c>
      <c r="I56" s="3" t="s">
        <v>470</v>
      </c>
      <c r="J56" s="3" t="s">
        <v>471</v>
      </c>
      <c r="K56" s="3" t="s">
        <v>94</v>
      </c>
      <c r="L56" s="3" t="s">
        <v>93</v>
      </c>
    </row>
    <row r="57" spans="1:12" x14ac:dyDescent="0.3">
      <c r="A57" s="6" t="s">
        <v>540</v>
      </c>
      <c r="B57" s="3" t="s">
        <v>221</v>
      </c>
      <c r="C57" s="3" t="s">
        <v>222</v>
      </c>
      <c r="D57" s="3" t="s">
        <v>223</v>
      </c>
      <c r="E57" s="3" t="s">
        <v>90</v>
      </c>
      <c r="F57" s="13">
        <v>37072</v>
      </c>
      <c r="G57" s="18" t="str" cm="1">
        <f t="array" ref="G57">_xlfn.IFS(LEFT(E57)="R","R",LEFT(E57)="P","P",LEFT(E57)="G","G",LEFT(E57)="A","A")</f>
        <v>A</v>
      </c>
      <c r="H57" s="16" t="s">
        <v>638</v>
      </c>
      <c r="I57" s="3" t="s">
        <v>224</v>
      </c>
      <c r="J57" s="3" t="s">
        <v>225</v>
      </c>
      <c r="K57" s="3" t="s">
        <v>10</v>
      </c>
      <c r="L57" s="3" t="s">
        <v>9</v>
      </c>
    </row>
    <row r="58" spans="1:12" x14ac:dyDescent="0.3">
      <c r="A58" s="6" t="s">
        <v>541</v>
      </c>
      <c r="B58" s="3" t="s">
        <v>226</v>
      </c>
      <c r="C58" s="3" t="s">
        <v>227</v>
      </c>
      <c r="D58" s="3" t="s">
        <v>228</v>
      </c>
      <c r="E58" s="3" t="s">
        <v>6</v>
      </c>
      <c r="F58" s="13">
        <v>35110</v>
      </c>
      <c r="G58" s="18" t="str" cm="1">
        <f t="array" ref="G58">_xlfn.IFS(LEFT(E58)="R","R",LEFT(E58)="P","P",LEFT(E58)="G","G",LEFT(E58)="A","A")</f>
        <v>R</v>
      </c>
      <c r="H58" s="16" t="s">
        <v>639</v>
      </c>
      <c r="I58" s="3" t="s">
        <v>229</v>
      </c>
      <c r="J58" s="3" t="s">
        <v>230</v>
      </c>
      <c r="K58" s="3" t="s">
        <v>46</v>
      </c>
      <c r="L58" s="3" t="s">
        <v>9</v>
      </c>
    </row>
    <row r="59" spans="1:12" x14ac:dyDescent="0.3">
      <c r="A59" s="6" t="s">
        <v>542</v>
      </c>
      <c r="B59" s="3" t="s">
        <v>231</v>
      </c>
      <c r="C59" s="3" t="s">
        <v>232</v>
      </c>
      <c r="D59" s="3" t="s">
        <v>233</v>
      </c>
      <c r="E59" s="3" t="s">
        <v>116</v>
      </c>
      <c r="F59" s="13">
        <v>39381</v>
      </c>
      <c r="G59" s="18" t="str" cm="1">
        <f t="array" ref="G59">_xlfn.IFS(LEFT(E59)="R","R",LEFT(E59)="P","P",LEFT(E59)="G","G",LEFT(E59)="A","A")</f>
        <v>G</v>
      </c>
      <c r="H59" s="16" t="s">
        <v>640</v>
      </c>
      <c r="I59" s="3" t="s">
        <v>234</v>
      </c>
      <c r="J59" s="3" t="s">
        <v>235</v>
      </c>
      <c r="K59" s="3" t="s">
        <v>46</v>
      </c>
      <c r="L59" s="3" t="s">
        <v>9</v>
      </c>
    </row>
    <row r="60" spans="1:12" x14ac:dyDescent="0.3">
      <c r="A60" s="6" t="s">
        <v>543</v>
      </c>
      <c r="B60" s="3" t="s">
        <v>236</v>
      </c>
      <c r="C60" s="3" t="s">
        <v>237</v>
      </c>
      <c r="D60" s="3" t="s">
        <v>238</v>
      </c>
      <c r="E60" s="3" t="s">
        <v>123</v>
      </c>
      <c r="F60" s="13">
        <v>38135</v>
      </c>
      <c r="G60" s="18" t="str" cm="1">
        <f t="array" ref="G60">_xlfn.IFS(LEFT(E60)="R","R",LEFT(E60)="P","P",LEFT(E60)="G","G",LEFT(E60)="A","A")</f>
        <v>A</v>
      </c>
      <c r="H60" s="16" t="s">
        <v>641</v>
      </c>
      <c r="I60" s="3" t="s">
        <v>239</v>
      </c>
      <c r="J60" s="3" t="s">
        <v>240</v>
      </c>
      <c r="K60" s="3" t="s">
        <v>65</v>
      </c>
      <c r="L60" s="3" t="s">
        <v>64</v>
      </c>
    </row>
    <row r="61" spans="1:12" x14ac:dyDescent="0.3">
      <c r="A61" s="6" t="s">
        <v>544</v>
      </c>
      <c r="B61" s="3" t="s">
        <v>241</v>
      </c>
      <c r="C61" s="3" t="s">
        <v>242</v>
      </c>
      <c r="D61" s="3" t="s">
        <v>243</v>
      </c>
      <c r="E61" s="3" t="s">
        <v>43</v>
      </c>
      <c r="F61" s="15">
        <v>37384</v>
      </c>
      <c r="G61" s="18" t="str" cm="1">
        <f t="array" ref="G61">_xlfn.IFS(LEFT(E61)="R","R",LEFT(E61)="P","P",LEFT(E61)="G","G",LEFT(E61)="A","A")</f>
        <v>G</v>
      </c>
      <c r="H61" s="16" t="s">
        <v>642</v>
      </c>
      <c r="I61" s="3" t="s">
        <v>244</v>
      </c>
      <c r="J61" s="3" t="s">
        <v>245</v>
      </c>
      <c r="K61" s="3" t="s">
        <v>183</v>
      </c>
      <c r="L61" s="3" t="s">
        <v>246</v>
      </c>
    </row>
    <row r="62" spans="1:12" x14ac:dyDescent="0.3">
      <c r="A62" s="6" t="s">
        <v>545</v>
      </c>
      <c r="B62" s="3" t="s">
        <v>247</v>
      </c>
      <c r="C62" s="3" t="s">
        <v>248</v>
      </c>
      <c r="D62" s="3" t="s">
        <v>249</v>
      </c>
      <c r="E62" s="3" t="s">
        <v>6</v>
      </c>
      <c r="F62" s="15">
        <v>34078</v>
      </c>
      <c r="G62" s="18" t="str" cm="1">
        <f t="array" ref="G62">_xlfn.IFS(LEFT(E62)="R","R",LEFT(E62)="P","P",LEFT(E62)="G","G",LEFT(E62)="A","A")</f>
        <v>R</v>
      </c>
      <c r="H62" s="16" t="s">
        <v>643</v>
      </c>
      <c r="I62" s="3" t="s">
        <v>250</v>
      </c>
      <c r="J62" s="3" t="s">
        <v>251</v>
      </c>
      <c r="K62" s="3" t="s">
        <v>10</v>
      </c>
      <c r="L62" s="3" t="s">
        <v>9</v>
      </c>
    </row>
    <row r="63" spans="1:12" s="12" customFormat="1" x14ac:dyDescent="0.3">
      <c r="A63" s="9" t="s">
        <v>506</v>
      </c>
      <c r="B63" s="9"/>
      <c r="C63" s="9"/>
      <c r="D63" s="9"/>
      <c r="E63" s="10"/>
      <c r="F63" s="15"/>
      <c r="G63" s="18"/>
      <c r="H63" s="16"/>
      <c r="I63" s="9"/>
      <c r="J63" s="9"/>
      <c r="K63" s="11"/>
      <c r="L63" s="10"/>
    </row>
    <row r="64" spans="1:12" s="12" customFormat="1" x14ac:dyDescent="0.3">
      <c r="A64" s="9"/>
      <c r="B64" s="9"/>
      <c r="C64" s="9"/>
      <c r="D64" s="9"/>
      <c r="E64" s="10"/>
      <c r="F64" s="15"/>
      <c r="G64" s="18"/>
      <c r="H64" s="16"/>
      <c r="I64" s="9"/>
      <c r="J64" s="9"/>
      <c r="K64" s="11"/>
      <c r="L64" s="10"/>
    </row>
    <row r="65" spans="1:12" s="12" customFormat="1" x14ac:dyDescent="0.3">
      <c r="A65" s="9"/>
      <c r="B65" s="9"/>
      <c r="C65" s="9"/>
      <c r="D65" s="9"/>
      <c r="E65" s="10"/>
      <c r="F65" s="15"/>
      <c r="G65" s="18"/>
      <c r="H65" s="16" t="e">
        <f>+H62/2</f>
        <v>#VALUE!</v>
      </c>
      <c r="I65" s="9"/>
      <c r="J65" s="9"/>
      <c r="K65" s="11"/>
      <c r="L65" s="10"/>
    </row>
    <row r="66" spans="1:12" s="12" customFormat="1" x14ac:dyDescent="0.3">
      <c r="A66" s="9"/>
      <c r="B66" s="9"/>
      <c r="C66" s="9"/>
      <c r="D66" s="9"/>
      <c r="E66" s="10"/>
      <c r="F66" s="15"/>
      <c r="G66" s="18"/>
      <c r="H66" s="16"/>
      <c r="I66" s="9"/>
      <c r="J66" s="9"/>
      <c r="K66" s="11"/>
      <c r="L66" s="10"/>
    </row>
    <row r="67" spans="1:12" s="12" customFormat="1" x14ac:dyDescent="0.3">
      <c r="A67" s="9"/>
      <c r="B67" s="9"/>
      <c r="C67" s="9"/>
      <c r="D67" s="9"/>
      <c r="E67" s="10"/>
      <c r="F67" s="13"/>
      <c r="G67" s="18"/>
      <c r="H67" s="16"/>
      <c r="I67" s="9"/>
      <c r="J67" s="9"/>
      <c r="K67" s="11"/>
      <c r="L67" s="10"/>
    </row>
    <row r="68" spans="1:12" s="12" customFormat="1" x14ac:dyDescent="0.3">
      <c r="A68" s="9" t="s">
        <v>494</v>
      </c>
      <c r="B68" s="9"/>
      <c r="C68" s="9"/>
      <c r="D68" s="9"/>
      <c r="E68" s="10"/>
      <c r="F68" s="13"/>
      <c r="G68" s="18"/>
      <c r="H68" s="16"/>
      <c r="I68" s="9"/>
      <c r="J68" s="9"/>
      <c r="K68" s="11"/>
      <c r="L68" s="10"/>
    </row>
    <row r="69" spans="1:12" x14ac:dyDescent="0.3">
      <c r="A69" s="6" t="s">
        <v>546</v>
      </c>
      <c r="B69" s="3" t="s">
        <v>252</v>
      </c>
      <c r="C69" s="3" t="s">
        <v>253</v>
      </c>
      <c r="D69" s="3" t="s">
        <v>254</v>
      </c>
      <c r="E69" s="3" t="s">
        <v>14</v>
      </c>
      <c r="F69" s="13">
        <v>37123</v>
      </c>
      <c r="G69" s="18" t="str" cm="1">
        <f t="array" ref="G69">_xlfn.IFS(LEFT(E69)="R","R",LEFT(E69)="P","P",LEFT(E69)="G","G",LEFT(E69)="A","A")</f>
        <v>P</v>
      </c>
      <c r="H69" s="16" t="s">
        <v>644</v>
      </c>
      <c r="I69" s="3" t="s">
        <v>255</v>
      </c>
      <c r="J69" s="3" t="s">
        <v>256</v>
      </c>
      <c r="K69" s="3" t="s">
        <v>183</v>
      </c>
      <c r="L69" s="3" t="s">
        <v>257</v>
      </c>
    </row>
    <row r="70" spans="1:12" x14ac:dyDescent="0.3">
      <c r="A70" s="6" t="s">
        <v>547</v>
      </c>
      <c r="B70" s="3" t="s">
        <v>258</v>
      </c>
      <c r="C70" s="3" t="s">
        <v>259</v>
      </c>
      <c r="D70" s="3" t="s">
        <v>260</v>
      </c>
      <c r="E70" s="3" t="s">
        <v>61</v>
      </c>
      <c r="F70" s="13">
        <v>33438</v>
      </c>
      <c r="G70" s="18" t="str" cm="1">
        <f t="array" ref="G70">_xlfn.IFS(LEFT(E70)="R","R",LEFT(E70)="P","P",LEFT(E70)="G","G",LEFT(E70)="A","A")</f>
        <v>G</v>
      </c>
      <c r="H70" s="16" t="s">
        <v>628</v>
      </c>
      <c r="I70" s="3" t="s">
        <v>261</v>
      </c>
      <c r="J70" s="3" t="s">
        <v>262</v>
      </c>
      <c r="K70" s="3" t="s">
        <v>190</v>
      </c>
      <c r="L70" s="3" t="s">
        <v>263</v>
      </c>
    </row>
    <row r="71" spans="1:12" x14ac:dyDescent="0.3">
      <c r="A71" s="6" t="s">
        <v>548</v>
      </c>
      <c r="B71" s="3" t="s">
        <v>264</v>
      </c>
      <c r="C71" s="3" t="s">
        <v>265</v>
      </c>
      <c r="D71" s="3" t="s">
        <v>266</v>
      </c>
      <c r="E71" s="3" t="s">
        <v>14</v>
      </c>
      <c r="F71" s="13">
        <v>40725</v>
      </c>
      <c r="G71" s="18" t="str" cm="1">
        <f t="array" ref="G71">_xlfn.IFS(LEFT(E71)="R","R",LEFT(E71)="P","P",LEFT(E71)="G","G",LEFT(E71)="A","A")</f>
        <v>P</v>
      </c>
      <c r="H71" s="16" t="s">
        <v>645</v>
      </c>
      <c r="I71" s="3" t="s">
        <v>267</v>
      </c>
      <c r="J71" s="3" t="s">
        <v>268</v>
      </c>
      <c r="K71" s="3" t="s">
        <v>190</v>
      </c>
      <c r="L71" s="3" t="s">
        <v>269</v>
      </c>
    </row>
    <row r="72" spans="1:12" x14ac:dyDescent="0.3">
      <c r="A72" s="6" t="s">
        <v>549</v>
      </c>
      <c r="B72" s="3" t="s">
        <v>270</v>
      </c>
      <c r="C72" s="3" t="s">
        <v>271</v>
      </c>
      <c r="D72" s="3" t="s">
        <v>272</v>
      </c>
      <c r="E72" s="3" t="s">
        <v>116</v>
      </c>
      <c r="F72" s="13">
        <v>38345</v>
      </c>
      <c r="G72" s="18" t="str" cm="1">
        <f t="array" ref="G72">_xlfn.IFS(LEFT(E72)="R","R",LEFT(E72)="P","P",LEFT(E72)="G","G",LEFT(E72)="A","A")</f>
        <v>G</v>
      </c>
      <c r="H72" s="16" t="s">
        <v>628</v>
      </c>
      <c r="I72" s="3" t="s">
        <v>273</v>
      </c>
      <c r="J72" s="3" t="s">
        <v>274</v>
      </c>
      <c r="K72" s="3" t="s">
        <v>183</v>
      </c>
      <c r="L72" s="3" t="s">
        <v>182</v>
      </c>
    </row>
    <row r="73" spans="1:12" x14ac:dyDescent="0.3">
      <c r="A73" s="6" t="s">
        <v>550</v>
      </c>
      <c r="B73" s="3" t="s">
        <v>275</v>
      </c>
      <c r="C73" s="3" t="s">
        <v>276</v>
      </c>
      <c r="D73" s="3" t="s">
        <v>277</v>
      </c>
      <c r="E73" s="3" t="s">
        <v>43</v>
      </c>
      <c r="F73" s="13">
        <v>37160</v>
      </c>
      <c r="G73" s="18" t="str" cm="1">
        <f t="array" ref="G73">_xlfn.IFS(LEFT(E73)="R","R",LEFT(E73)="P","P",LEFT(E73)="G","G",LEFT(E73)="A","A")</f>
        <v>G</v>
      </c>
      <c r="H73" s="16" t="s">
        <v>628</v>
      </c>
      <c r="I73" s="3" t="s">
        <v>278</v>
      </c>
      <c r="J73" s="3" t="s">
        <v>279</v>
      </c>
      <c r="K73" s="3" t="s">
        <v>155</v>
      </c>
      <c r="L73" s="3" t="s">
        <v>9</v>
      </c>
    </row>
    <row r="74" spans="1:12" x14ac:dyDescent="0.3">
      <c r="A74" s="6" t="s">
        <v>551</v>
      </c>
      <c r="B74" s="3" t="s">
        <v>280</v>
      </c>
      <c r="C74" s="3" t="s">
        <v>281</v>
      </c>
      <c r="D74" s="3" t="s">
        <v>282</v>
      </c>
      <c r="E74" s="3" t="s">
        <v>73</v>
      </c>
      <c r="F74" s="13">
        <v>33900</v>
      </c>
      <c r="G74" s="18" t="str" cm="1">
        <f t="array" ref="G74">_xlfn.IFS(LEFT(E74)="R","R",LEFT(E74)="P","P",LEFT(E74)="G","G",LEFT(E74)="A","A")</f>
        <v>A</v>
      </c>
      <c r="H74" s="16" t="s">
        <v>646</v>
      </c>
      <c r="I74" s="3" t="s">
        <v>283</v>
      </c>
      <c r="J74" s="3" t="s">
        <v>284</v>
      </c>
      <c r="K74" s="3" t="s">
        <v>285</v>
      </c>
      <c r="L74" s="3" t="s">
        <v>9</v>
      </c>
    </row>
    <row r="75" spans="1:12" x14ac:dyDescent="0.3">
      <c r="A75" s="6" t="s">
        <v>552</v>
      </c>
      <c r="B75" s="3" t="s">
        <v>286</v>
      </c>
      <c r="C75" s="3" t="s">
        <v>287</v>
      </c>
      <c r="D75" s="3" t="s">
        <v>288</v>
      </c>
      <c r="E75" s="3" t="s">
        <v>123</v>
      </c>
      <c r="F75" s="13">
        <v>38772</v>
      </c>
      <c r="G75" s="18" t="str" cm="1">
        <f t="array" ref="G75">_xlfn.IFS(LEFT(E75)="R","R",LEFT(E75)="P","P",LEFT(E75)="G","G",LEFT(E75)="A","A")</f>
        <v>A</v>
      </c>
      <c r="H75" s="16" t="s">
        <v>647</v>
      </c>
      <c r="I75" s="3" t="s">
        <v>289</v>
      </c>
      <c r="J75" s="3" t="s">
        <v>290</v>
      </c>
      <c r="K75" s="3" t="s">
        <v>65</v>
      </c>
      <c r="L75" s="3" t="s">
        <v>291</v>
      </c>
    </row>
    <row r="76" spans="1:12" x14ac:dyDescent="0.3">
      <c r="A76" s="6" t="s">
        <v>553</v>
      </c>
      <c r="B76" s="3" t="s">
        <v>292</v>
      </c>
      <c r="C76" s="3" t="s">
        <v>293</v>
      </c>
      <c r="D76" s="3" t="s">
        <v>294</v>
      </c>
      <c r="E76" s="3" t="s">
        <v>123</v>
      </c>
      <c r="F76" s="13">
        <v>40958</v>
      </c>
      <c r="G76" s="18" t="str" cm="1">
        <f t="array" ref="G76">_xlfn.IFS(LEFT(E76)="R","R",LEFT(E76)="P","P",LEFT(E76)="G","G",LEFT(E76)="A","A")</f>
        <v>A</v>
      </c>
      <c r="H76" s="16" t="s">
        <v>648</v>
      </c>
      <c r="I76" s="3" t="s">
        <v>295</v>
      </c>
      <c r="J76" s="3" t="s">
        <v>296</v>
      </c>
      <c r="K76" s="3" t="s">
        <v>10</v>
      </c>
      <c r="L76" s="3" t="s">
        <v>9</v>
      </c>
    </row>
    <row r="77" spans="1:12" x14ac:dyDescent="0.3">
      <c r="A77" s="6" t="s">
        <v>554</v>
      </c>
      <c r="B77" s="3" t="s">
        <v>297</v>
      </c>
      <c r="C77" s="3" t="s">
        <v>298</v>
      </c>
      <c r="D77" s="3" t="s">
        <v>299</v>
      </c>
      <c r="E77" s="3" t="s">
        <v>90</v>
      </c>
      <c r="F77" s="13">
        <v>36539</v>
      </c>
      <c r="G77" s="18" t="str" cm="1">
        <f t="array" ref="G77">_xlfn.IFS(LEFT(E77)="R","R",LEFT(E77)="P","P",LEFT(E77)="G","G",LEFT(E77)="A","A")</f>
        <v>A</v>
      </c>
      <c r="H77" s="16" t="s">
        <v>649</v>
      </c>
      <c r="I77" s="3" t="s">
        <v>300</v>
      </c>
      <c r="J77" s="3" t="s">
        <v>26</v>
      </c>
      <c r="K77" s="3" t="s">
        <v>27</v>
      </c>
      <c r="L77" s="3" t="s">
        <v>9</v>
      </c>
    </row>
    <row r="78" spans="1:12" x14ac:dyDescent="0.3">
      <c r="A78" s="6" t="s">
        <v>555</v>
      </c>
      <c r="B78" s="3" t="s">
        <v>301</v>
      </c>
      <c r="C78" s="3" t="s">
        <v>302</v>
      </c>
      <c r="D78" s="3" t="s">
        <v>303</v>
      </c>
      <c r="E78" s="3" t="s">
        <v>73</v>
      </c>
      <c r="F78" s="13">
        <v>35010</v>
      </c>
      <c r="G78" s="18" t="str" cm="1">
        <f t="array" ref="G78">_xlfn.IFS(LEFT(E78)="R","R",LEFT(E78)="P","P",LEFT(E78)="G","G",LEFT(E78)="A","A")</f>
        <v>A</v>
      </c>
      <c r="H78" s="16" t="s">
        <v>650</v>
      </c>
      <c r="I78" s="3" t="s">
        <v>304</v>
      </c>
      <c r="J78" s="3" t="s">
        <v>75</v>
      </c>
      <c r="K78" s="3" t="s">
        <v>76</v>
      </c>
      <c r="L78" s="3" t="s">
        <v>9</v>
      </c>
    </row>
    <row r="79" spans="1:12" x14ac:dyDescent="0.3">
      <c r="A79" s="6" t="s">
        <v>556</v>
      </c>
      <c r="B79" s="3" t="s">
        <v>305</v>
      </c>
      <c r="C79" s="3" t="s">
        <v>306</v>
      </c>
      <c r="D79" s="3" t="s">
        <v>307</v>
      </c>
      <c r="E79" s="3" t="s">
        <v>6</v>
      </c>
      <c r="F79" s="13">
        <v>33276</v>
      </c>
      <c r="G79" s="18" t="str" cm="1">
        <f t="array" ref="G79">_xlfn.IFS(LEFT(E79)="R","R",LEFT(E79)="P","P",LEFT(E79)="G","G",LEFT(E79)="A","A")</f>
        <v>R</v>
      </c>
      <c r="H79" s="16" t="s">
        <v>644</v>
      </c>
      <c r="I79" s="3" t="s">
        <v>308</v>
      </c>
      <c r="J79" s="3" t="s">
        <v>309</v>
      </c>
      <c r="K79" s="3" t="s">
        <v>183</v>
      </c>
      <c r="L79" s="3" t="s">
        <v>310</v>
      </c>
    </row>
    <row r="80" spans="1:12" x14ac:dyDescent="0.3">
      <c r="A80" s="6" t="s">
        <v>557</v>
      </c>
      <c r="B80" s="3" t="s">
        <v>311</v>
      </c>
      <c r="C80" s="3" t="s">
        <v>312</v>
      </c>
      <c r="D80" s="3" t="s">
        <v>313</v>
      </c>
      <c r="E80" s="3" t="s">
        <v>14</v>
      </c>
      <c r="F80" s="13">
        <v>37183</v>
      </c>
      <c r="G80" s="18" t="str" cm="1">
        <f t="array" ref="G80">_xlfn.IFS(LEFT(E80)="R","R",LEFT(E80)="P","P",LEFT(E80)="G","G",LEFT(E80)="A","A")</f>
        <v>P</v>
      </c>
      <c r="H80" s="16" t="s">
        <v>651</v>
      </c>
      <c r="I80" s="3" t="s">
        <v>314</v>
      </c>
      <c r="J80" s="3" t="s">
        <v>315</v>
      </c>
      <c r="K80" s="3" t="s">
        <v>10</v>
      </c>
      <c r="L80" s="3" t="s">
        <v>9</v>
      </c>
    </row>
    <row r="81" spans="1:12" x14ac:dyDescent="0.3">
      <c r="A81" s="6" t="s">
        <v>558</v>
      </c>
      <c r="B81" s="3" t="s">
        <v>316</v>
      </c>
      <c r="C81" s="3" t="s">
        <v>317</v>
      </c>
      <c r="D81" s="3" t="s">
        <v>318</v>
      </c>
      <c r="E81" s="3" t="s">
        <v>14</v>
      </c>
      <c r="F81" s="13">
        <v>39574</v>
      </c>
      <c r="G81" s="18" t="str" cm="1">
        <f t="array" ref="G81">_xlfn.IFS(LEFT(E81)="R","R",LEFT(E81)="P","P",LEFT(E81)="G","G",LEFT(E81)="A","A")</f>
        <v>P</v>
      </c>
      <c r="H81" s="16" t="s">
        <v>610</v>
      </c>
      <c r="I81" s="3" t="s">
        <v>319</v>
      </c>
      <c r="J81" s="3" t="s">
        <v>320</v>
      </c>
      <c r="K81" s="3" t="s">
        <v>46</v>
      </c>
      <c r="L81" s="3" t="s">
        <v>9</v>
      </c>
    </row>
    <row r="82" spans="1:12" x14ac:dyDescent="0.3">
      <c r="A82" s="6" t="s">
        <v>559</v>
      </c>
      <c r="B82" s="3" t="s">
        <v>321</v>
      </c>
      <c r="C82" s="3" t="s">
        <v>322</v>
      </c>
      <c r="D82" s="3" t="s">
        <v>323</v>
      </c>
      <c r="E82" s="3" t="s">
        <v>6</v>
      </c>
      <c r="F82" s="13">
        <v>37291</v>
      </c>
      <c r="G82" s="18" t="str" cm="1">
        <f t="array" ref="G82">_xlfn.IFS(LEFT(E82)="R","R",LEFT(E82)="P","P",LEFT(E82)="G","G",LEFT(E82)="A","A")</f>
        <v>R</v>
      </c>
      <c r="H82" s="16" t="s">
        <v>613</v>
      </c>
      <c r="I82" s="3" t="s">
        <v>324</v>
      </c>
      <c r="J82" s="3" t="s">
        <v>16</v>
      </c>
      <c r="K82" s="3" t="s">
        <v>17</v>
      </c>
      <c r="L82" s="3" t="s">
        <v>9</v>
      </c>
    </row>
    <row r="83" spans="1:12" x14ac:dyDescent="0.3">
      <c r="A83" s="6" t="s">
        <v>560</v>
      </c>
      <c r="B83" s="3" t="s">
        <v>325</v>
      </c>
      <c r="C83" s="3" t="s">
        <v>326</v>
      </c>
      <c r="D83" s="3" t="s">
        <v>327</v>
      </c>
      <c r="E83" s="3" t="s">
        <v>116</v>
      </c>
      <c r="F83" s="13">
        <v>39722</v>
      </c>
      <c r="G83" s="18" t="str" cm="1">
        <f t="array" ref="G83">_xlfn.IFS(LEFT(E83)="R","R",LEFT(E83)="P","P",LEFT(E83)="G","G",LEFT(E83)="A","A")</f>
        <v>G</v>
      </c>
      <c r="H83" s="16" t="s">
        <v>631</v>
      </c>
      <c r="I83" s="3" t="s">
        <v>328</v>
      </c>
      <c r="J83" s="3" t="s">
        <v>329</v>
      </c>
      <c r="K83" s="3" t="s">
        <v>119</v>
      </c>
      <c r="L83" s="3" t="s">
        <v>9</v>
      </c>
    </row>
    <row r="84" spans="1:12" x14ac:dyDescent="0.3">
      <c r="A84" s="6" t="s">
        <v>561</v>
      </c>
      <c r="B84" s="3" t="s">
        <v>330</v>
      </c>
      <c r="C84" s="3" t="s">
        <v>331</v>
      </c>
      <c r="D84" s="3" t="s">
        <v>332</v>
      </c>
      <c r="E84" s="3" t="s">
        <v>6</v>
      </c>
      <c r="F84" s="13">
        <v>37849</v>
      </c>
      <c r="G84" s="18" t="str" cm="1">
        <f t="array" ref="G84">_xlfn.IFS(LEFT(E84)="R","R",LEFT(E84)="P","P",LEFT(E84)="G","G",LEFT(E84)="A","A")</f>
        <v>R</v>
      </c>
      <c r="H84" s="16" t="s">
        <v>648</v>
      </c>
      <c r="I84" s="3" t="s">
        <v>333</v>
      </c>
      <c r="J84" s="3" t="s">
        <v>160</v>
      </c>
      <c r="K84" s="3" t="s">
        <v>161</v>
      </c>
      <c r="L84" s="3" t="s">
        <v>9</v>
      </c>
    </row>
    <row r="85" spans="1:12" x14ac:dyDescent="0.3">
      <c r="A85" s="6" t="s">
        <v>562</v>
      </c>
      <c r="B85" s="3" t="s">
        <v>334</v>
      </c>
      <c r="C85" s="3" t="s">
        <v>335</v>
      </c>
      <c r="D85" s="3" t="s">
        <v>336</v>
      </c>
      <c r="E85" s="3" t="s">
        <v>61</v>
      </c>
      <c r="F85" s="13">
        <v>37899</v>
      </c>
      <c r="G85" s="18" t="str" cm="1">
        <f t="array" ref="G85">_xlfn.IFS(LEFT(E85)="R","R",LEFT(E85)="P","P",LEFT(E85)="G","G",LEFT(E85)="A","A")</f>
        <v>G</v>
      </c>
      <c r="H85" s="16" t="s">
        <v>652</v>
      </c>
      <c r="I85" s="3" t="s">
        <v>337</v>
      </c>
      <c r="J85" s="3" t="s">
        <v>195</v>
      </c>
      <c r="K85" s="3" t="s">
        <v>94</v>
      </c>
      <c r="L85" s="3" t="s">
        <v>196</v>
      </c>
    </row>
    <row r="86" spans="1:12" x14ac:dyDescent="0.3">
      <c r="A86" s="6" t="s">
        <v>563</v>
      </c>
      <c r="B86" s="3" t="s">
        <v>338</v>
      </c>
      <c r="C86" s="3" t="s">
        <v>339</v>
      </c>
      <c r="D86" s="3" t="s">
        <v>340</v>
      </c>
      <c r="E86" s="3" t="s">
        <v>123</v>
      </c>
      <c r="F86" s="13">
        <v>34419</v>
      </c>
      <c r="G86" s="18" t="str" cm="1">
        <f t="array" ref="G86">_xlfn.IFS(LEFT(E86)="R","R",LEFT(E86)="P","P",LEFT(E86)="G","G",LEFT(E86)="A","A")</f>
        <v>A</v>
      </c>
      <c r="H86" s="16" t="s">
        <v>653</v>
      </c>
      <c r="I86" s="3" t="s">
        <v>341</v>
      </c>
      <c r="J86" s="3" t="s">
        <v>125</v>
      </c>
      <c r="K86" s="3" t="s">
        <v>94</v>
      </c>
      <c r="L86" s="3" t="s">
        <v>93</v>
      </c>
    </row>
    <row r="87" spans="1:12" x14ac:dyDescent="0.3">
      <c r="A87" s="6" t="s">
        <v>564</v>
      </c>
      <c r="B87" s="3" t="s">
        <v>126</v>
      </c>
      <c r="C87" s="3" t="s">
        <v>127</v>
      </c>
      <c r="D87" s="3" t="s">
        <v>128</v>
      </c>
      <c r="E87" s="3" t="s">
        <v>61</v>
      </c>
      <c r="F87" s="13">
        <v>35634</v>
      </c>
      <c r="G87" s="18" t="str" cm="1">
        <f t="array" ref="G87">_xlfn.IFS(LEFT(E87)="R","R",LEFT(E87)="P","P",LEFT(E87)="G","G",LEFT(E87)="A","A")</f>
        <v>G</v>
      </c>
      <c r="H87" s="16" t="s">
        <v>654</v>
      </c>
      <c r="I87" s="3" t="s">
        <v>129</v>
      </c>
      <c r="J87" s="3" t="s">
        <v>51</v>
      </c>
      <c r="K87" s="3" t="s">
        <v>52</v>
      </c>
      <c r="L87" s="3" t="s">
        <v>9</v>
      </c>
    </row>
    <row r="88" spans="1:12" x14ac:dyDescent="0.3">
      <c r="A88" s="6" t="s">
        <v>565</v>
      </c>
      <c r="B88" s="3" t="s">
        <v>130</v>
      </c>
      <c r="C88" s="3" t="s">
        <v>131</v>
      </c>
      <c r="D88" s="3" t="s">
        <v>132</v>
      </c>
      <c r="E88" s="3" t="s">
        <v>133</v>
      </c>
      <c r="F88" s="13">
        <v>36487</v>
      </c>
      <c r="G88" s="18" t="str" cm="1">
        <f t="array" ref="G88">_xlfn.IFS(LEFT(E88)="R","R",LEFT(E88)="P","P",LEFT(E88)="G","G",LEFT(E88)="A","A")</f>
        <v>A</v>
      </c>
      <c r="H88" s="16" t="s">
        <v>625</v>
      </c>
      <c r="I88" s="3" t="s">
        <v>134</v>
      </c>
      <c r="J88" s="3" t="s">
        <v>135</v>
      </c>
      <c r="K88" s="3" t="s">
        <v>46</v>
      </c>
      <c r="L88" s="3" t="s">
        <v>9</v>
      </c>
    </row>
    <row r="89" spans="1:12" x14ac:dyDescent="0.3">
      <c r="A89" s="6" t="s">
        <v>566</v>
      </c>
      <c r="B89" s="3" t="s">
        <v>342</v>
      </c>
      <c r="C89" s="3" t="s">
        <v>343</v>
      </c>
      <c r="D89" s="3" t="s">
        <v>344</v>
      </c>
      <c r="E89" s="3" t="s">
        <v>61</v>
      </c>
      <c r="F89" s="13">
        <v>39252</v>
      </c>
      <c r="G89" s="18" t="str" cm="1">
        <f t="array" ref="G89">_xlfn.IFS(LEFT(E89)="R","R",LEFT(E89)="P","P",LEFT(E89)="G","G",LEFT(E89)="A","A")</f>
        <v>G</v>
      </c>
      <c r="H89" s="16" t="s">
        <v>632</v>
      </c>
      <c r="I89" s="3" t="s">
        <v>345</v>
      </c>
      <c r="J89" s="3" t="s">
        <v>346</v>
      </c>
      <c r="K89" s="3" t="s">
        <v>10</v>
      </c>
      <c r="L89" s="3" t="s">
        <v>9</v>
      </c>
    </row>
    <row r="90" spans="1:12" x14ac:dyDescent="0.3">
      <c r="A90" s="6" t="s">
        <v>567</v>
      </c>
      <c r="B90" s="3" t="s">
        <v>347</v>
      </c>
      <c r="C90" s="3" t="s">
        <v>348</v>
      </c>
      <c r="D90" s="3" t="s">
        <v>349</v>
      </c>
      <c r="E90" s="3" t="s">
        <v>6</v>
      </c>
      <c r="F90" s="13">
        <v>33290</v>
      </c>
      <c r="G90" s="18" t="str" cm="1">
        <f t="array" ref="G90">_xlfn.IFS(LEFT(E90)="R","R",LEFT(E90)="P","P",LEFT(E90)="G","G",LEFT(E90)="A","A")</f>
        <v>R</v>
      </c>
      <c r="H90" s="16" t="s">
        <v>655</v>
      </c>
      <c r="I90" s="3" t="s">
        <v>350</v>
      </c>
      <c r="J90" s="3" t="s">
        <v>75</v>
      </c>
      <c r="K90" s="3" t="s">
        <v>76</v>
      </c>
      <c r="L90" s="3" t="s">
        <v>9</v>
      </c>
    </row>
    <row r="91" spans="1:12" x14ac:dyDescent="0.3">
      <c r="A91" s="6" t="s">
        <v>568</v>
      </c>
      <c r="B91" s="3" t="s">
        <v>351</v>
      </c>
      <c r="C91" s="3" t="s">
        <v>352</v>
      </c>
      <c r="D91" s="3" t="s">
        <v>353</v>
      </c>
      <c r="E91" s="3" t="s">
        <v>354</v>
      </c>
      <c r="F91" s="13">
        <v>37946</v>
      </c>
      <c r="G91" s="18" t="str" cm="1">
        <f t="array" ref="G91">_xlfn.IFS(LEFT(E91)="R","R",LEFT(E91)="P","P",LEFT(E91)="G","G",LEFT(E91)="A","A")</f>
        <v>R</v>
      </c>
      <c r="H91" s="16" t="s">
        <v>656</v>
      </c>
      <c r="I91" s="3" t="s">
        <v>355</v>
      </c>
      <c r="J91" s="3" t="s">
        <v>356</v>
      </c>
      <c r="K91" s="3" t="s">
        <v>183</v>
      </c>
      <c r="L91" s="3" t="s">
        <v>357</v>
      </c>
    </row>
    <row r="92" spans="1:12" x14ac:dyDescent="0.3">
      <c r="A92" s="6" t="s">
        <v>569</v>
      </c>
      <c r="B92" s="3" t="s">
        <v>358</v>
      </c>
      <c r="C92" s="3" t="s">
        <v>359</v>
      </c>
      <c r="D92" s="3" t="s">
        <v>360</v>
      </c>
      <c r="E92" s="3" t="s">
        <v>90</v>
      </c>
      <c r="F92" s="13">
        <v>40564</v>
      </c>
      <c r="G92" s="18" t="str" cm="1">
        <f t="array" ref="G92">_xlfn.IFS(LEFT(E92)="R","R",LEFT(E92)="P","P",LEFT(E92)="G","G",LEFT(E92)="A","A")</f>
        <v>A</v>
      </c>
      <c r="H92" s="16" t="s">
        <v>601</v>
      </c>
      <c r="I92" s="3" t="s">
        <v>361</v>
      </c>
      <c r="J92" s="3" t="s">
        <v>362</v>
      </c>
      <c r="K92" s="3" t="s">
        <v>155</v>
      </c>
      <c r="L92" s="3" t="s">
        <v>9</v>
      </c>
    </row>
    <row r="93" spans="1:12" x14ac:dyDescent="0.3">
      <c r="A93" s="6" t="s">
        <v>570</v>
      </c>
      <c r="B93" s="3" t="s">
        <v>363</v>
      </c>
      <c r="C93" s="3" t="s">
        <v>364</v>
      </c>
      <c r="D93" s="3" t="s">
        <v>365</v>
      </c>
      <c r="E93" s="3" t="s">
        <v>133</v>
      </c>
      <c r="F93" s="13">
        <v>34095</v>
      </c>
      <c r="G93" s="18" t="str" cm="1">
        <f t="array" ref="G93">_xlfn.IFS(LEFT(E93)="R","R",LEFT(E93)="P","P",LEFT(E93)="G","G",LEFT(E93)="A","A")</f>
        <v>A</v>
      </c>
      <c r="H93" s="16" t="s">
        <v>657</v>
      </c>
      <c r="I93" s="3" t="s">
        <v>366</v>
      </c>
      <c r="J93" s="3" t="s">
        <v>195</v>
      </c>
      <c r="K93" s="3" t="s">
        <v>94</v>
      </c>
      <c r="L93" s="3" t="s">
        <v>196</v>
      </c>
    </row>
    <row r="94" spans="1:12" x14ac:dyDescent="0.3">
      <c r="A94" s="6" t="s">
        <v>571</v>
      </c>
      <c r="B94" s="3" t="s">
        <v>367</v>
      </c>
      <c r="C94" s="3" t="s">
        <v>368</v>
      </c>
      <c r="D94" s="3" t="s">
        <v>369</v>
      </c>
      <c r="E94" s="3" t="s">
        <v>116</v>
      </c>
      <c r="F94" s="13">
        <v>40399</v>
      </c>
      <c r="G94" s="18" t="str" cm="1">
        <f t="array" ref="G94">_xlfn.IFS(LEFT(E94)="R","R",LEFT(E94)="P","P",LEFT(E94)="G","G",LEFT(E94)="A","A")</f>
        <v>G</v>
      </c>
      <c r="H94" s="16" t="s">
        <v>658</v>
      </c>
      <c r="I94" s="3" t="s">
        <v>370</v>
      </c>
      <c r="J94" s="3" t="s">
        <v>371</v>
      </c>
      <c r="K94" s="3" t="s">
        <v>86</v>
      </c>
      <c r="L94" s="3" t="s">
        <v>9</v>
      </c>
    </row>
    <row r="95" spans="1:12" x14ac:dyDescent="0.3">
      <c r="A95" s="6" t="s">
        <v>572</v>
      </c>
      <c r="B95" s="3" t="s">
        <v>372</v>
      </c>
      <c r="C95" s="3" t="s">
        <v>373</v>
      </c>
      <c r="D95" s="3" t="s">
        <v>374</v>
      </c>
      <c r="E95" s="3" t="s">
        <v>61</v>
      </c>
      <c r="F95" s="13">
        <v>33952</v>
      </c>
      <c r="G95" s="18" t="str" cm="1">
        <f t="array" ref="G95">_xlfn.IFS(LEFT(E95)="R","R",LEFT(E95)="P","P",LEFT(E95)="G","G",LEFT(E95)="A","A")</f>
        <v>G</v>
      </c>
      <c r="H95" s="16" t="s">
        <v>659</v>
      </c>
      <c r="I95" s="3" t="s">
        <v>375</v>
      </c>
      <c r="J95" s="3" t="s">
        <v>51</v>
      </c>
      <c r="K95" s="3" t="s">
        <v>52</v>
      </c>
      <c r="L95" s="3" t="s">
        <v>9</v>
      </c>
    </row>
    <row r="96" spans="1:12" x14ac:dyDescent="0.3">
      <c r="A96" s="6" t="s">
        <v>573</v>
      </c>
      <c r="B96" s="3" t="s">
        <v>376</v>
      </c>
      <c r="C96" s="3" t="s">
        <v>377</v>
      </c>
      <c r="D96" s="3" t="s">
        <v>378</v>
      </c>
      <c r="E96" s="3" t="s">
        <v>14</v>
      </c>
      <c r="F96" s="13">
        <v>34439</v>
      </c>
      <c r="G96" s="18" t="str" cm="1">
        <f t="array" ref="G96">_xlfn.IFS(LEFT(E96)="R","R",LEFT(E96)="P","P",LEFT(E96)="G","G",LEFT(E96)="A","A")</f>
        <v>P</v>
      </c>
      <c r="H96" s="16" t="s">
        <v>660</v>
      </c>
      <c r="I96" s="3" t="s">
        <v>379</v>
      </c>
      <c r="J96" s="3" t="s">
        <v>380</v>
      </c>
      <c r="K96" s="3" t="s">
        <v>381</v>
      </c>
      <c r="L96" s="3" t="s">
        <v>9</v>
      </c>
    </row>
    <row r="97" spans="1:12" x14ac:dyDescent="0.3">
      <c r="A97" s="6" t="s">
        <v>574</v>
      </c>
      <c r="B97" s="3" t="s">
        <v>382</v>
      </c>
      <c r="C97" s="3" t="s">
        <v>383</v>
      </c>
      <c r="D97" s="3" t="s">
        <v>384</v>
      </c>
      <c r="E97" s="3" t="s">
        <v>6</v>
      </c>
      <c r="F97" s="13">
        <v>33835</v>
      </c>
      <c r="G97" s="18" t="str" cm="1">
        <f t="array" ref="G97">_xlfn.IFS(LEFT(E97)="R","R",LEFT(E97)="P","P",LEFT(E97)="G","G",LEFT(E97)="A","A")</f>
        <v>R</v>
      </c>
      <c r="H97" s="16" t="s">
        <v>661</v>
      </c>
      <c r="I97" s="3" t="s">
        <v>385</v>
      </c>
      <c r="J97" s="3" t="s">
        <v>386</v>
      </c>
      <c r="K97" s="3" t="s">
        <v>183</v>
      </c>
      <c r="L97" s="3" t="s">
        <v>387</v>
      </c>
    </row>
    <row r="98" spans="1:12" x14ac:dyDescent="0.3">
      <c r="A98" s="6" t="s">
        <v>575</v>
      </c>
      <c r="B98" s="3" t="s">
        <v>388</v>
      </c>
      <c r="C98" s="3" t="s">
        <v>389</v>
      </c>
      <c r="D98" s="3" t="s">
        <v>390</v>
      </c>
      <c r="E98" s="3" t="s">
        <v>116</v>
      </c>
      <c r="F98" s="13">
        <v>36869</v>
      </c>
      <c r="G98" s="18" t="str" cm="1">
        <f t="array" ref="G98">_xlfn.IFS(LEFT(E98)="R","R",LEFT(E98)="P","P",LEFT(E98)="G","G",LEFT(E98)="A","A")</f>
        <v>G</v>
      </c>
      <c r="H98" s="16" t="s">
        <v>632</v>
      </c>
      <c r="I98" s="3" t="s">
        <v>391</v>
      </c>
      <c r="J98" s="3" t="s">
        <v>26</v>
      </c>
      <c r="K98" s="3" t="s">
        <v>27</v>
      </c>
      <c r="L98" s="3" t="s">
        <v>9</v>
      </c>
    </row>
    <row r="99" spans="1:12" x14ac:dyDescent="0.3">
      <c r="A99" s="6" t="s">
        <v>576</v>
      </c>
      <c r="B99" s="3" t="s">
        <v>392</v>
      </c>
      <c r="C99" s="3" t="s">
        <v>393</v>
      </c>
      <c r="D99" s="3" t="s">
        <v>394</v>
      </c>
      <c r="E99" s="3" t="s">
        <v>14</v>
      </c>
      <c r="F99" s="13">
        <v>35983</v>
      </c>
      <c r="G99" s="18" t="str" cm="1">
        <f t="array" ref="G99">_xlfn.IFS(LEFT(E99)="R","R",LEFT(E99)="P","P",LEFT(E99)="G","G",LEFT(E99)="A","A")</f>
        <v>P</v>
      </c>
      <c r="H99" s="16" t="s">
        <v>636</v>
      </c>
      <c r="I99" s="3" t="s">
        <v>395</v>
      </c>
      <c r="J99" s="3" t="s">
        <v>396</v>
      </c>
      <c r="K99" s="3" t="s">
        <v>397</v>
      </c>
      <c r="L99" s="3" t="s">
        <v>9</v>
      </c>
    </row>
    <row r="100" spans="1:12" x14ac:dyDescent="0.3">
      <c r="A100" s="6" t="s">
        <v>577</v>
      </c>
      <c r="B100" s="3" t="s">
        <v>398</v>
      </c>
      <c r="C100" s="3" t="s">
        <v>399</v>
      </c>
      <c r="D100" s="3" t="s">
        <v>400</v>
      </c>
      <c r="E100" s="3" t="s">
        <v>43</v>
      </c>
      <c r="F100" s="13">
        <v>35659</v>
      </c>
      <c r="G100" s="18" t="str" cm="1">
        <f t="array" ref="G100">_xlfn.IFS(LEFT(E100)="R","R",LEFT(E100)="P","P",LEFT(E100)="G","G",LEFT(E100)="A","A")</f>
        <v>G</v>
      </c>
      <c r="H100" s="16" t="s">
        <v>662</v>
      </c>
      <c r="I100" s="3" t="s">
        <v>401</v>
      </c>
      <c r="J100" s="3" t="s">
        <v>320</v>
      </c>
      <c r="K100" s="3" t="s">
        <v>46</v>
      </c>
      <c r="L100" s="3" t="s">
        <v>9</v>
      </c>
    </row>
    <row r="101" spans="1:12" x14ac:dyDescent="0.3">
      <c r="A101" s="6" t="s">
        <v>578</v>
      </c>
      <c r="B101" s="3" t="s">
        <v>402</v>
      </c>
      <c r="C101" s="3" t="s">
        <v>403</v>
      </c>
      <c r="D101" s="3" t="s">
        <v>404</v>
      </c>
      <c r="E101" s="3" t="s">
        <v>116</v>
      </c>
      <c r="F101" s="13">
        <v>33005</v>
      </c>
      <c r="G101" s="18" t="str" cm="1">
        <f t="array" ref="G101">_xlfn.IFS(LEFT(E101)="R","R",LEFT(E101)="P","P",LEFT(E101)="G","G",LEFT(E101)="A","A")</f>
        <v>G</v>
      </c>
      <c r="H101" s="16" t="s">
        <v>663</v>
      </c>
      <c r="I101" s="3" t="s">
        <v>405</v>
      </c>
      <c r="J101" s="3" t="s">
        <v>406</v>
      </c>
      <c r="K101" s="3" t="s">
        <v>183</v>
      </c>
      <c r="L101" s="3" t="s">
        <v>407</v>
      </c>
    </row>
    <row r="102" spans="1:12" x14ac:dyDescent="0.3">
      <c r="A102" s="6" t="s">
        <v>579</v>
      </c>
      <c r="B102" s="3" t="s">
        <v>408</v>
      </c>
      <c r="C102" s="3" t="s">
        <v>409</v>
      </c>
      <c r="D102" s="3" t="s">
        <v>410</v>
      </c>
      <c r="E102" s="3" t="s">
        <v>61</v>
      </c>
      <c r="F102" s="13">
        <v>39303</v>
      </c>
      <c r="G102" s="18" t="str" cm="1">
        <f t="array" ref="G102">_xlfn.IFS(LEFT(E102)="R","R",LEFT(E102)="P","P",LEFT(E102)="G","G",LEFT(E102)="A","A")</f>
        <v>G</v>
      </c>
      <c r="H102" s="16" t="s">
        <v>664</v>
      </c>
      <c r="I102" s="3" t="s">
        <v>411</v>
      </c>
      <c r="J102" s="3" t="s">
        <v>412</v>
      </c>
      <c r="K102" s="3" t="s">
        <v>285</v>
      </c>
      <c r="L102" s="3" t="s">
        <v>9</v>
      </c>
    </row>
    <row r="103" spans="1:12" x14ac:dyDescent="0.3">
      <c r="A103" s="6" t="s">
        <v>580</v>
      </c>
      <c r="B103" s="3" t="s">
        <v>413</v>
      </c>
      <c r="C103" s="3" t="s">
        <v>414</v>
      </c>
      <c r="D103" s="3" t="s">
        <v>415</v>
      </c>
      <c r="E103" s="3" t="s">
        <v>43</v>
      </c>
      <c r="F103" s="13">
        <v>35592</v>
      </c>
      <c r="G103" s="18" t="str" cm="1">
        <f t="array" ref="G103">_xlfn.IFS(LEFT(E103)="R","R",LEFT(E103)="P","P",LEFT(E103)="G","G",LEFT(E103)="A","A")</f>
        <v>G</v>
      </c>
      <c r="H103" s="16" t="s">
        <v>665</v>
      </c>
      <c r="I103" s="3" t="s">
        <v>416</v>
      </c>
      <c r="J103" s="3" t="s">
        <v>274</v>
      </c>
      <c r="K103" s="3" t="s">
        <v>183</v>
      </c>
      <c r="L103" s="3" t="s">
        <v>182</v>
      </c>
    </row>
    <row r="104" spans="1:12" x14ac:dyDescent="0.3">
      <c r="A104" s="6" t="s">
        <v>581</v>
      </c>
      <c r="B104" s="3" t="s">
        <v>417</v>
      </c>
      <c r="C104" s="3" t="s">
        <v>418</v>
      </c>
      <c r="D104" s="3" t="s">
        <v>419</v>
      </c>
      <c r="E104" s="3" t="s">
        <v>123</v>
      </c>
      <c r="F104" s="13">
        <v>37776</v>
      </c>
      <c r="G104" s="18" t="str" cm="1">
        <f t="array" ref="G104">_xlfn.IFS(LEFT(E104)="R","R",LEFT(E104)="P","P",LEFT(E104)="G","G",LEFT(E104)="A","A")</f>
        <v>A</v>
      </c>
      <c r="H104" s="16" t="s">
        <v>666</v>
      </c>
      <c r="I104" s="3" t="s">
        <v>420</v>
      </c>
      <c r="J104" s="3" t="s">
        <v>421</v>
      </c>
      <c r="K104" s="3" t="s">
        <v>183</v>
      </c>
      <c r="L104" s="3" t="s">
        <v>422</v>
      </c>
    </row>
    <row r="105" spans="1:12" x14ac:dyDescent="0.3">
      <c r="A105" s="6" t="s">
        <v>582</v>
      </c>
      <c r="B105" s="3" t="s">
        <v>423</v>
      </c>
      <c r="C105" s="3" t="s">
        <v>424</v>
      </c>
      <c r="D105" s="3" t="s">
        <v>425</v>
      </c>
      <c r="E105" s="3" t="s">
        <v>43</v>
      </c>
      <c r="F105" s="13">
        <v>38450</v>
      </c>
      <c r="G105" s="18" t="str" cm="1">
        <f t="array" ref="G105">_xlfn.IFS(LEFT(E105)="R","R",LEFT(E105)="P","P",LEFT(E105)="G","G",LEFT(E105)="A","A")</f>
        <v>G</v>
      </c>
      <c r="H105" s="16" t="s">
        <v>664</v>
      </c>
      <c r="I105" s="3" t="s">
        <v>426</v>
      </c>
      <c r="J105" s="3" t="s">
        <v>427</v>
      </c>
      <c r="K105" s="3" t="s">
        <v>10</v>
      </c>
      <c r="L105" s="3" t="s">
        <v>9</v>
      </c>
    </row>
    <row r="106" spans="1:12" x14ac:dyDescent="0.3">
      <c r="A106" s="6" t="s">
        <v>583</v>
      </c>
      <c r="B106" s="3" t="s">
        <v>428</v>
      </c>
      <c r="C106" s="3" t="s">
        <v>429</v>
      </c>
      <c r="D106" s="3" t="s">
        <v>430</v>
      </c>
      <c r="E106" s="3" t="s">
        <v>14</v>
      </c>
      <c r="F106" s="13">
        <v>35140</v>
      </c>
      <c r="G106" s="18" t="str" cm="1">
        <f t="array" ref="G106">_xlfn.IFS(LEFT(E106)="R","R",LEFT(E106)="P","P",LEFT(E106)="G","G",LEFT(E106)="A","A")</f>
        <v>P</v>
      </c>
      <c r="H106" s="16" t="s">
        <v>667</v>
      </c>
      <c r="I106" s="3" t="s">
        <v>431</v>
      </c>
      <c r="J106" s="3" t="s">
        <v>16</v>
      </c>
      <c r="K106" s="3" t="s">
        <v>17</v>
      </c>
      <c r="L106" s="3" t="s">
        <v>9</v>
      </c>
    </row>
    <row r="107" spans="1:12" x14ac:dyDescent="0.3">
      <c r="A107" s="6" t="s">
        <v>584</v>
      </c>
      <c r="B107" s="3" t="s">
        <v>432</v>
      </c>
      <c r="C107" s="3" t="s">
        <v>433</v>
      </c>
      <c r="D107" s="3" t="s">
        <v>434</v>
      </c>
      <c r="E107" s="3" t="s">
        <v>6</v>
      </c>
      <c r="F107" s="13">
        <v>33354</v>
      </c>
      <c r="G107" s="18" t="str" cm="1">
        <f t="array" ref="G107">_xlfn.IFS(LEFT(E107)="R","R",LEFT(E107)="P","P",LEFT(E107)="G","G",LEFT(E107)="A","A")</f>
        <v>R</v>
      </c>
      <c r="H107" s="16" t="s">
        <v>639</v>
      </c>
      <c r="I107" s="3" t="s">
        <v>435</v>
      </c>
      <c r="J107" s="3" t="s">
        <v>125</v>
      </c>
      <c r="K107" s="3" t="s">
        <v>94</v>
      </c>
      <c r="L107" s="3" t="s">
        <v>93</v>
      </c>
    </row>
    <row r="108" spans="1:12" x14ac:dyDescent="0.3">
      <c r="A108" s="6" t="s">
        <v>585</v>
      </c>
      <c r="B108" s="3" t="s">
        <v>436</v>
      </c>
      <c r="C108" s="3" t="s">
        <v>437</v>
      </c>
      <c r="D108" s="3" t="s">
        <v>438</v>
      </c>
      <c r="E108" s="3" t="s">
        <v>90</v>
      </c>
      <c r="F108" s="13">
        <v>35761</v>
      </c>
      <c r="G108" s="18" t="str" cm="1">
        <f t="array" ref="G108">_xlfn.IFS(LEFT(E108)="R","R",LEFT(E108)="P","P",LEFT(E108)="G","G",LEFT(E108)="A","A")</f>
        <v>A</v>
      </c>
      <c r="H108" s="16" t="s">
        <v>668</v>
      </c>
      <c r="I108" s="3" t="s">
        <v>439</v>
      </c>
      <c r="J108" s="3" t="s">
        <v>440</v>
      </c>
      <c r="K108" s="3" t="s">
        <v>183</v>
      </c>
      <c r="L108" s="3" t="s">
        <v>246</v>
      </c>
    </row>
    <row r="109" spans="1:12" x14ac:dyDescent="0.3">
      <c r="A109" s="6" t="s">
        <v>586</v>
      </c>
      <c r="B109" s="3" t="s">
        <v>441</v>
      </c>
      <c r="C109" s="3" t="s">
        <v>442</v>
      </c>
      <c r="D109" s="3" t="s">
        <v>443</v>
      </c>
      <c r="E109" s="3" t="s">
        <v>116</v>
      </c>
      <c r="F109" s="13">
        <v>34915</v>
      </c>
      <c r="G109" s="18" t="str" cm="1">
        <f t="array" ref="G109">_xlfn.IFS(LEFT(E109)="R","R",LEFT(E109)="P","P",LEFT(E109)="G","G",LEFT(E109)="A","A")</f>
        <v>G</v>
      </c>
      <c r="H109" s="16" t="s">
        <v>669</v>
      </c>
      <c r="I109" s="3" t="s">
        <v>444</v>
      </c>
      <c r="J109" s="3" t="s">
        <v>445</v>
      </c>
      <c r="K109" s="3" t="s">
        <v>397</v>
      </c>
      <c r="L109" s="3" t="s">
        <v>9</v>
      </c>
    </row>
    <row r="110" spans="1:12" x14ac:dyDescent="0.3">
      <c r="A110" s="6" t="s">
        <v>587</v>
      </c>
      <c r="B110" s="3" t="s">
        <v>446</v>
      </c>
      <c r="C110" s="3" t="s">
        <v>447</v>
      </c>
      <c r="D110" s="3" t="s">
        <v>448</v>
      </c>
      <c r="E110" s="3" t="s">
        <v>73</v>
      </c>
      <c r="F110" s="13">
        <v>36321</v>
      </c>
      <c r="G110" s="18" t="str" cm="1">
        <f t="array" ref="G110">_xlfn.IFS(LEFT(E110)="R","R",LEFT(E110)="P","P",LEFT(E110)="G","G",LEFT(E110)="A","A")</f>
        <v>A</v>
      </c>
      <c r="H110" s="16" t="s">
        <v>670</v>
      </c>
      <c r="I110" s="3" t="s">
        <v>449</v>
      </c>
      <c r="J110" s="3" t="s">
        <v>450</v>
      </c>
      <c r="K110" s="3" t="s">
        <v>46</v>
      </c>
      <c r="L110" s="3" t="s">
        <v>9</v>
      </c>
    </row>
    <row r="111" spans="1:12" x14ac:dyDescent="0.3">
      <c r="A111" s="6" t="s">
        <v>588</v>
      </c>
      <c r="B111" s="3" t="s">
        <v>451</v>
      </c>
      <c r="C111" s="3" t="s">
        <v>452</v>
      </c>
      <c r="D111" s="3" t="s">
        <v>453</v>
      </c>
      <c r="E111" s="3" t="s">
        <v>61</v>
      </c>
      <c r="F111" s="13">
        <v>40759</v>
      </c>
      <c r="G111" s="18" t="str" cm="1">
        <f t="array" ref="G111">_xlfn.IFS(LEFT(E111)="R","R",LEFT(E111)="P","P",LEFT(E111)="G","G",LEFT(E111)="A","A")</f>
        <v>G</v>
      </c>
      <c r="H111" s="16" t="s">
        <v>671</v>
      </c>
      <c r="I111" s="3" t="s">
        <v>454</v>
      </c>
      <c r="J111" s="3" t="s">
        <v>455</v>
      </c>
      <c r="K111" s="3" t="s">
        <v>46</v>
      </c>
      <c r="L111" s="3" t="s">
        <v>9</v>
      </c>
    </row>
    <row r="112" spans="1:12" x14ac:dyDescent="0.3">
      <c r="A112" s="6" t="s">
        <v>589</v>
      </c>
      <c r="B112" s="3" t="s">
        <v>456</v>
      </c>
      <c r="C112" s="3" t="s">
        <v>457</v>
      </c>
      <c r="D112" s="3" t="s">
        <v>458</v>
      </c>
      <c r="E112" s="3" t="s">
        <v>6</v>
      </c>
      <c r="F112" s="13">
        <v>39606</v>
      </c>
      <c r="G112" s="18" t="str" cm="1">
        <f t="array" ref="G112">_xlfn.IFS(LEFT(E112)="R","R",LEFT(E112)="P","P",LEFT(E112)="G","G",LEFT(E112)="A","A")</f>
        <v>R</v>
      </c>
      <c r="H112" s="16" t="s">
        <v>672</v>
      </c>
      <c r="I112" s="3" t="s">
        <v>459</v>
      </c>
      <c r="J112" s="3" t="s">
        <v>460</v>
      </c>
      <c r="K112" s="3" t="s">
        <v>10</v>
      </c>
      <c r="L112" s="3" t="s">
        <v>9</v>
      </c>
    </row>
    <row r="113" spans="1:12" x14ac:dyDescent="0.3">
      <c r="A113" s="6" t="s">
        <v>590</v>
      </c>
      <c r="B113" s="3" t="s">
        <v>461</v>
      </c>
      <c r="C113" s="3" t="s">
        <v>462</v>
      </c>
      <c r="D113" s="3" t="s">
        <v>463</v>
      </c>
      <c r="E113" s="3" t="s">
        <v>61</v>
      </c>
      <c r="F113" s="13">
        <v>38003</v>
      </c>
      <c r="G113" s="18" t="str" cm="1">
        <f t="array" ref="G113">_xlfn.IFS(LEFT(E113)="R","R",LEFT(E113)="P","P",LEFT(E113)="G","G",LEFT(E113)="A","A")</f>
        <v>G</v>
      </c>
      <c r="H113" s="16" t="s">
        <v>673</v>
      </c>
      <c r="I113" s="3" t="s">
        <v>464</v>
      </c>
      <c r="J113" s="3" t="s">
        <v>465</v>
      </c>
      <c r="K113" s="3" t="s">
        <v>466</v>
      </c>
      <c r="L113" s="3" t="s">
        <v>9</v>
      </c>
    </row>
    <row r="114" spans="1:12" x14ac:dyDescent="0.3">
      <c r="A114" s="6" t="s">
        <v>591</v>
      </c>
      <c r="B114" s="3" t="s">
        <v>467</v>
      </c>
      <c r="C114" s="3" t="s">
        <v>468</v>
      </c>
      <c r="D114" s="3" t="s">
        <v>469</v>
      </c>
      <c r="E114" s="3" t="s">
        <v>116</v>
      </c>
      <c r="F114" s="13">
        <v>37413</v>
      </c>
      <c r="G114" s="18" t="str" cm="1">
        <f t="array" ref="G114">_xlfn.IFS(LEFT(E114)="R","R",LEFT(E114)="P","P",LEFT(E114)="G","G",LEFT(E114)="A","A")</f>
        <v>G</v>
      </c>
      <c r="H114" s="16" t="s">
        <v>674</v>
      </c>
      <c r="I114" s="3" t="s">
        <v>470</v>
      </c>
      <c r="J114" s="3" t="s">
        <v>471</v>
      </c>
      <c r="K114" s="3" t="s">
        <v>94</v>
      </c>
      <c r="L114" s="3" t="s">
        <v>93</v>
      </c>
    </row>
    <row r="115" spans="1:12" x14ac:dyDescent="0.3">
      <c r="A115" s="6" t="s">
        <v>592</v>
      </c>
      <c r="B115" s="3" t="s">
        <v>472</v>
      </c>
      <c r="C115" s="3" t="s">
        <v>473</v>
      </c>
      <c r="D115" s="3" t="s">
        <v>474</v>
      </c>
      <c r="E115" s="3" t="s">
        <v>14</v>
      </c>
      <c r="F115" s="13">
        <v>33288</v>
      </c>
      <c r="G115" s="18" t="str" cm="1">
        <f t="array" ref="G115">_xlfn.IFS(LEFT(E115)="R","R",LEFT(E115)="P","P",LEFT(E115)="G","G",LEFT(E115)="A","A")</f>
        <v>P</v>
      </c>
      <c r="H115" s="16" t="s">
        <v>675</v>
      </c>
      <c r="I115" s="3" t="s">
        <v>475</v>
      </c>
      <c r="J115" s="3" t="s">
        <v>476</v>
      </c>
      <c r="K115" s="3" t="s">
        <v>183</v>
      </c>
      <c r="L115" s="3" t="s">
        <v>246</v>
      </c>
    </row>
    <row r="116" spans="1:12" x14ac:dyDescent="0.3">
      <c r="A116" s="6" t="s">
        <v>593</v>
      </c>
      <c r="B116" s="3" t="s">
        <v>477</v>
      </c>
      <c r="C116" s="3" t="s">
        <v>478</v>
      </c>
      <c r="D116" s="3" t="s">
        <v>479</v>
      </c>
      <c r="E116" s="3" t="s">
        <v>480</v>
      </c>
      <c r="F116" s="14">
        <v>37158</v>
      </c>
      <c r="G116" s="18" t="str" cm="1">
        <f t="array" ref="G116">_xlfn.IFS(LEFT(E116)="R","R",LEFT(E116)="P","P",LEFT(E116)="G","G",LEFT(E116)="A","A")</f>
        <v>P</v>
      </c>
      <c r="H116" s="16" t="s">
        <v>676</v>
      </c>
      <c r="I116" s="3" t="s">
        <v>481</v>
      </c>
      <c r="J116" s="3" t="s">
        <v>482</v>
      </c>
      <c r="K116" s="3" t="s">
        <v>466</v>
      </c>
      <c r="L116" s="3" t="s">
        <v>9</v>
      </c>
    </row>
    <row r="117" spans="1:12" x14ac:dyDescent="0.3">
      <c r="A117" s="6" t="s">
        <v>594</v>
      </c>
      <c r="B117" s="3" t="s">
        <v>483</v>
      </c>
      <c r="C117" s="3" t="s">
        <v>484</v>
      </c>
      <c r="D117" s="3" t="s">
        <v>485</v>
      </c>
      <c r="E117" s="3" t="s">
        <v>14</v>
      </c>
      <c r="F117" s="14">
        <v>37059</v>
      </c>
      <c r="G117" s="18" t="str" cm="1">
        <f t="array" ref="G117">_xlfn.IFS(LEFT(E117)="R","R",LEFT(E117)="P","P",LEFT(E117)="G","G",LEFT(E117)="A","A")</f>
        <v>P</v>
      </c>
      <c r="H117" s="16" t="s">
        <v>677</v>
      </c>
      <c r="I117" s="3" t="s">
        <v>486</v>
      </c>
      <c r="J117" s="3" t="s">
        <v>487</v>
      </c>
      <c r="K117" s="3" t="s">
        <v>488</v>
      </c>
      <c r="L117" s="3" t="s">
        <v>9</v>
      </c>
    </row>
    <row r="118" spans="1:12" x14ac:dyDescent="0.3">
      <c r="A118" s="6" t="s">
        <v>506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(transforma)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Jaqueiline</dc:creator>
  <cp:lastModifiedBy>Marce</cp:lastModifiedBy>
  <dcterms:created xsi:type="dcterms:W3CDTF">2020-08-03T00:27:45Z</dcterms:created>
  <dcterms:modified xsi:type="dcterms:W3CDTF">2021-07-13T16:34:16Z</dcterms:modified>
</cp:coreProperties>
</file>