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d.docs.live.net/6287e4f42bbc5a35/Desktop/"/>
    </mc:Choice>
  </mc:AlternateContent>
  <xr:revisionPtr revIDLastSave="0" documentId="8_{15E9ACA1-6B75-4BD1-9DAE-B1A278FE0F19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3" l="1"/>
  <c r="C9" i="133"/>
  <c r="B9" i="133"/>
  <c r="E9" i="134"/>
  <c r="B9" i="134"/>
  <c r="E10" i="134"/>
  <c r="B10" i="134"/>
  <c r="B10" i="133"/>
  <c r="G18" i="136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<sst xmlns="http://schemas.openxmlformats.org/spreadsheetml/2006/main" count="218" uniqueCount="143">
  <si>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</si>
  <si>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</si>
  <si>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</si>
  <si>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</si>
  <si>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</si>
  <si>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</si>
  <si>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</si>
  <si>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</si>
  <si>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</si>
  <si>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</si>
  <si>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</si>
  <si>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</si>
  <si>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</si>
  <si>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</si>
  <si>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</si>
  <si>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</si>
  <si>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</si>
  <si>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</si>
  <si>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</si>
  <si>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</si>
  <si>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</si>
  <si>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</si>
  <si>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</si>
  <si>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</si>
  <si>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</si>
  <si>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</si>
  <si>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</si>
  <si>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</si>
  <si>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</si>
  <si>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</si>
  <si>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</si>
  <si>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</si>
  <si>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</si>
  <si>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</si>
  <si>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</si>
  <si>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</si>
  <si>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</si>
  <si>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</si>
  <si>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</si>
  <si>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</si>
  <si>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</si>
  <si>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</si>
  <si>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</si>
  <si>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</si>
  <si>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</si>
  <si>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</si>
  <si>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</si>
  <si>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</si>
  <si>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</si>
  <si>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</si>
  <si>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</si>
  <si>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</si>
  <si>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</si>
  <si>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</si>
  <si>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</si>
  <si>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</si>
  <si>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</si>
  <si>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</si>
  <si>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</si>
  <si>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</si>
  <si>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</si>
  <si>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</si>
  <si>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</si>
  <si>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</si>
  <si>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</si>
  <si>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</si>
  <si>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</si>
  <si>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</si>
  <si>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</si>
  <si>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</si>
  <si>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</si>
  <si>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</si>
  <si>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</si>
  <si>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</si>
  <si>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</si>
  <si>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</si>
  <si>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</si>
  <si>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</si>
  <si>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</si>
  <si>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</si>
  <si>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</si>
  <si>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</si>
  <si>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</si>
  <si>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</si>
  <si>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</si>
  <si>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</si>
  <si>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</si>
  <si>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</si>
  <si>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</si>
  <si>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</si>
  <si>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</si>
  <si>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</si>
  <si>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</si>
  <si>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</si>
  <si>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</si>
  <si>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</si>
  <si>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</si>
  <si>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</si>
  <si>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</si>
  <si>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</si>
  <si>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</si>
  <si>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</si>
  <si>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</si>
  <si>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</si>
  <si>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</si>
  <si>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</si>
  <si>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</si>
  <si>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</si>
  <si>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</si>
  <si>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</si>
  <si>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</si>
  <si>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</si>
  <si>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</si>
  <si>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</si>
  <si>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</si>
  <si>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</si>
  <si>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</si>
  <si>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</si>
  <si>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</si>
  <si>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</si>
  <si>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</si>
  <si>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</si>
  <si>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</si>
  <si>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</si>
  <si>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</si>
  <si>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</si>
  <si>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</si>
  <si>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ELE_EX_WIND_TURBINE</t>
  </si>
  <si>
    <t>Wind turbine Onshore</t>
  </si>
  <si>
    <t>MIN_EX_WIND</t>
  </si>
  <si>
    <t>WINDMINE</t>
  </si>
  <si>
    <t>WIND_ON</t>
  </si>
  <si>
    <t>Wind Turbine Onshore</t>
  </si>
  <si>
    <t>maximumoutput</t>
  </si>
  <si>
    <t xml:space="preserve">LIMITED OUTPUT </t>
  </si>
  <si>
    <t xml:space="preserve">Wind Mine </t>
  </si>
  <si>
    <t>ELE_EX_PV_SOLAR</t>
  </si>
  <si>
    <t>PV SOLAR</t>
  </si>
  <si>
    <t>PV_SOLAR</t>
  </si>
  <si>
    <t>PV_ELE</t>
  </si>
  <si>
    <t>PV</t>
  </si>
  <si>
    <t>Wind Onshore</t>
  </si>
  <si>
    <t>MIN_EX_PV_SOLAR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</si>
</sst>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7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66" fontId="5" fillId="27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96" zoomScaleNormal="96" workbookViewId="0">
      <selection activeCell="A10" sqref="A10"/>
    </sheetView>
  </sheetViews>
  <sheetFormatPr baseColWidth="10" defaultColWidth="9.109375" defaultRowHeight="13.2"/>
  <cols>
    <col min="1" max="1" width="2.88671875" style="58" customWidth="1"/>
    <col min="2" max="2" width="14.33203125" style="58" customWidth="1"/>
    <col min="3" max="3" width="20.88671875" style="58" customWidth="1"/>
    <col min="4" max="4" width="32.88671875" style="58" customWidth="1"/>
    <col min="5" max="5" width="10.6640625" style="58" customWidth="1"/>
    <col min="6" max="6" width="15.6640625" style="58" customWidth="1"/>
    <col min="7" max="8" width="12.88671875" style="58" customWidth="1"/>
    <col min="9" max="9" width="15.6640625" style="58" customWidth="1"/>
    <col min="10" max="10" width="3" style="58" customWidth="1"/>
    <col min="11" max="11" width="13.109375" style="58" customWidth="1"/>
    <col min="12" max="12" width="12.5546875" style="58" customWidth="1"/>
    <col min="13" max="16384" width="9.109375" style="58"/>
  </cols>
  <sheetData>
    <row r="2" spans="1:11" ht="17.399999999999999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4" t="s">
        <v>1</v>
      </c>
    </row>
    <row r="4" spans="1:11" ht="17.399999999999999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4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4"/>
    </row>
    <row r="6" spans="1:11" ht="31.65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4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4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4"/>
    </row>
    <row r="9" spans="1:11" ht="15.75" customHeight="1">
      <c r="A9" s="66"/>
      <c r="B9" s="70" t="s">
        <v>18</v>
      </c>
      <c r="C9" s="71" t="s">
        <v>131</v>
      </c>
      <c r="D9" s="73" t="s">
        <v>141</v>
      </c>
      <c r="E9" s="78" t="s">
        <v>21</v>
      </c>
      <c r="F9" s="73"/>
      <c r="G9" s="73" t="s">
        <v>22</v>
      </c>
      <c r="H9" s="73"/>
      <c r="I9" s="73"/>
      <c r="J9" s="69"/>
      <c r="K9" s="124"/>
    </row>
    <row r="10" spans="1:11" ht="15.75" customHeight="1">
      <c r="A10" s="66"/>
      <c r="B10" s="74" t="s">
        <v>18</v>
      </c>
      <c r="C10" s="75" t="s">
        <v>139</v>
      </c>
      <c r="D10" s="77" t="s">
        <v>140</v>
      </c>
      <c r="E10" s="79" t="s">
        <v>21</v>
      </c>
      <c r="F10" s="77"/>
      <c r="G10" s="77" t="s">
        <v>22</v>
      </c>
      <c r="H10" s="77"/>
      <c r="I10" s="77"/>
      <c r="J10" s="69"/>
      <c r="K10" s="124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4"/>
    </row>
    <row r="12" spans="1:11" ht="13.8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4"/>
    </row>
    <row r="14" spans="1:11" ht="15.75" customHeight="1"/>
    <row r="15" spans="1:11" ht="15.75" customHeight="1">
      <c r="B15" s="123" t="s">
        <v>27</v>
      </c>
      <c r="C15" s="123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7"/>
  <sheetViews>
    <sheetView zoomScale="89" zoomScaleNormal="89" workbookViewId="0">
      <selection activeCell="E12" sqref="E12"/>
    </sheetView>
  </sheetViews>
  <sheetFormatPr baseColWidth="10" defaultColWidth="9.109375" defaultRowHeight="13.2"/>
  <cols>
    <col min="1" max="1" width="2.88671875" style="58" customWidth="1"/>
    <col min="2" max="2" width="15.6640625" style="58" customWidth="1"/>
    <col min="3" max="3" width="8.5546875" style="58" customWidth="1"/>
    <col min="4" max="4" width="25" style="58" customWidth="1"/>
    <col min="5" max="5" width="28.5546875" style="58" customWidth="1"/>
    <col min="6" max="7" width="10" style="58" customWidth="1"/>
    <col min="8" max="8" width="11.44140625" style="58" customWidth="1"/>
    <col min="9" max="9" width="14.109375" style="58" customWidth="1"/>
    <col min="10" max="10" width="10" style="58" customWidth="1"/>
    <col min="11" max="16384" width="9.10937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0" t="s">
        <v>55</v>
      </c>
      <c r="C8" s="71"/>
      <c r="D8" s="70" t="s">
        <v>136</v>
      </c>
      <c r="E8" s="72" t="s">
        <v>137</v>
      </c>
      <c r="F8" s="70" t="s">
        <v>21</v>
      </c>
      <c r="G8" s="70" t="s">
        <v>58</v>
      </c>
      <c r="H8" s="70" t="s">
        <v>26</v>
      </c>
      <c r="I8" s="73"/>
      <c r="J8" s="73"/>
    </row>
    <row r="9" spans="1:10" ht="15.75" customHeight="1">
      <c r="B9" s="70" t="s">
        <v>55</v>
      </c>
      <c r="C9" s="71"/>
      <c r="D9" s="70" t="s">
        <v>127</v>
      </c>
      <c r="E9" s="72" t="s">
        <v>128</v>
      </c>
      <c r="F9" s="70" t="s">
        <v>21</v>
      </c>
      <c r="G9" s="70" t="s">
        <v>58</v>
      </c>
      <c r="H9" s="70" t="s">
        <v>26</v>
      </c>
      <c r="I9" s="73"/>
      <c r="J9" s="73"/>
    </row>
    <row r="10" spans="1:10" ht="15.75" customHeight="1">
      <c r="B10" s="74" t="s">
        <v>59</v>
      </c>
      <c r="C10" s="75"/>
      <c r="D10" s="74" t="s">
        <v>60</v>
      </c>
      <c r="E10" s="76" t="s">
        <v>61</v>
      </c>
      <c r="F10" s="74" t="s">
        <v>21</v>
      </c>
      <c r="G10" s="74" t="s">
        <v>62</v>
      </c>
      <c r="H10" s="74" t="s">
        <v>22</v>
      </c>
      <c r="I10" s="77"/>
      <c r="J10" s="77"/>
    </row>
    <row r="11" spans="1:10" ht="15.75" customHeight="1">
      <c r="B11" s="74" t="s">
        <v>59</v>
      </c>
      <c r="C11" s="75"/>
      <c r="D11" s="74" t="s">
        <v>129</v>
      </c>
      <c r="E11" s="76" t="s">
        <v>130</v>
      </c>
      <c r="F11" s="74" t="s">
        <v>21</v>
      </c>
      <c r="G11" s="74" t="s">
        <v>62</v>
      </c>
      <c r="H11" s="74" t="s">
        <v>22</v>
      </c>
      <c r="I11" s="77"/>
      <c r="J11" s="77"/>
    </row>
    <row r="12" spans="1:10" ht="15.75" customHeight="1">
      <c r="B12" s="70" t="s">
        <v>59</v>
      </c>
      <c r="C12" s="71"/>
      <c r="D12" s="73" t="s">
        <v>142</v>
      </c>
      <c r="E12" s="72" t="s">
        <v>137</v>
      </c>
      <c r="F12" s="73" t="s">
        <v>21</v>
      </c>
      <c r="G12" s="73" t="s">
        <v>62</v>
      </c>
      <c r="H12" s="73" t="s">
        <v>22</v>
      </c>
      <c r="I12" s="73"/>
      <c r="J12" s="73"/>
    </row>
    <row r="13" spans="1:10" ht="15.75" customHeight="1">
      <c r="B13" s="74"/>
      <c r="C13" s="75"/>
      <c r="D13" s="77"/>
      <c r="E13" s="79"/>
      <c r="F13" s="77"/>
      <c r="G13" s="77"/>
      <c r="H13" s="77"/>
      <c r="I13" s="77"/>
      <c r="J13" s="77"/>
    </row>
    <row r="14" spans="1:10" ht="15.75" customHeight="1">
      <c r="B14" s="70"/>
      <c r="C14" s="71"/>
      <c r="D14" s="73"/>
      <c r="E14" s="78"/>
      <c r="F14" s="73"/>
      <c r="G14" s="73"/>
      <c r="H14" s="73"/>
      <c r="I14" s="73"/>
      <c r="J14" s="73"/>
    </row>
    <row r="15" spans="1:10" ht="15.75" customHeight="1">
      <c r="B15" s="94"/>
      <c r="C15" s="95"/>
      <c r="D15" s="96"/>
      <c r="E15" s="96"/>
      <c r="F15" s="97"/>
      <c r="G15" s="97"/>
      <c r="H15" s="97"/>
      <c r="I15" s="97"/>
      <c r="J15" s="97"/>
    </row>
    <row r="19" spans="2:5">
      <c r="B19" s="98" t="s">
        <v>55</v>
      </c>
      <c r="C19" s="98" t="s">
        <v>63</v>
      </c>
    </row>
    <row r="20" spans="2:5">
      <c r="B20" s="98" t="s">
        <v>64</v>
      </c>
      <c r="C20" s="98" t="s">
        <v>65</v>
      </c>
    </row>
    <row r="21" spans="2:5">
      <c r="B21" s="98" t="s">
        <v>66</v>
      </c>
      <c r="C21" s="98" t="s">
        <v>67</v>
      </c>
    </row>
    <row r="22" spans="2:5">
      <c r="B22" s="98" t="s">
        <v>68</v>
      </c>
      <c r="C22" s="98" t="s">
        <v>69</v>
      </c>
    </row>
    <row r="23" spans="2:5">
      <c r="B23" s="98" t="s">
        <v>70</v>
      </c>
      <c r="C23" s="98" t="s">
        <v>71</v>
      </c>
      <c r="E23" s="98" t="s">
        <v>72</v>
      </c>
    </row>
    <row r="24" spans="2:5">
      <c r="B24" s="98" t="s">
        <v>73</v>
      </c>
      <c r="C24" s="98" t="s">
        <v>74</v>
      </c>
      <c r="E24" s="98" t="s">
        <v>75</v>
      </c>
    </row>
    <row r="25" spans="2:5">
      <c r="B25" s="98" t="s">
        <v>76</v>
      </c>
      <c r="C25" s="98" t="s">
        <v>77</v>
      </c>
      <c r="E25" s="98" t="s">
        <v>78</v>
      </c>
    </row>
    <row r="26" spans="2:5">
      <c r="B26" s="98" t="s">
        <v>59</v>
      </c>
      <c r="C26" s="98" t="s">
        <v>79</v>
      </c>
      <c r="E26" s="98" t="s">
        <v>75</v>
      </c>
    </row>
    <row r="27" spans="2:5">
      <c r="B27" s="98" t="s">
        <v>80</v>
      </c>
      <c r="C27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topLeftCell="C1" zoomScale="117" zoomScaleNormal="117" workbookViewId="0">
      <selection activeCell="E9" sqref="E9"/>
    </sheetView>
  </sheetViews>
  <sheetFormatPr baseColWidth="10" defaultColWidth="8.88671875"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.399999999999999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7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8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SEC_Processes!D10</f>
        <v>MIN_EX_BROWN_COAL</v>
      </c>
      <c r="C8" s="11" t="str">
        <f>SEC_Processes!E10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1" t="str">
        <f>SEC_Processes!D12</f>
        <v>MIN_EX_PV_SOLAR</v>
      </c>
      <c r="C9" s="72" t="str">
        <f>SEC_Processes!E12</f>
        <v>PV SOLAR</v>
      </c>
      <c r="D9" s="14" t="str">
        <f>SEC_Comm!C10</f>
        <v>PV_ELE</v>
      </c>
      <c r="E9" s="13">
        <v>1E-3</v>
      </c>
      <c r="F9" s="12"/>
    </row>
    <row r="10" spans="1:20" ht="15.75" customHeight="1">
      <c r="B10" s="16" t="str">
        <f>SEC_Processes!D11</f>
        <v>MIN_EX_WIND</v>
      </c>
      <c r="C10" s="16" t="s">
        <v>135</v>
      </c>
      <c r="D10" s="17" t="s">
        <v>131</v>
      </c>
      <c r="E10" s="122">
        <v>1E-3</v>
      </c>
      <c r="F10" s="18"/>
    </row>
    <row r="11" spans="1:20" ht="15.75" customHeight="1">
      <c r="B11" s="11"/>
      <c r="C11" s="11"/>
      <c r="D11" s="15"/>
      <c r="E11" s="13"/>
      <c r="F11" s="12"/>
    </row>
    <row r="12" spans="1:20" ht="15.75" customHeight="1">
      <c r="B12" s="16"/>
      <c r="C12" s="16"/>
      <c r="D12" s="17"/>
      <c r="E12" s="19"/>
      <c r="F12" s="18"/>
    </row>
    <row r="13" spans="1:20" ht="15.75" customHeight="1">
      <c r="B13" s="11"/>
      <c r="C13" s="11"/>
      <c r="D13" s="14"/>
      <c r="E13" s="13"/>
      <c r="F13" s="12"/>
    </row>
    <row r="14" spans="1:20" ht="15.75" customHeight="1" thickBot="1">
      <c r="B14" s="20"/>
      <c r="C14" s="20"/>
      <c r="D14" s="21"/>
      <c r="E14" s="23"/>
      <c r="F14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22"/>
  <sheetViews>
    <sheetView zoomScale="92" zoomScaleNormal="92" workbookViewId="0">
      <selection activeCell="A10" sqref="A10"/>
    </sheetView>
  </sheetViews>
  <sheetFormatPr baseColWidth="10" defaultColWidth="9.109375" defaultRowHeight="13.2"/>
  <cols>
    <col min="1" max="1" width="4.6640625" style="58" customWidth="1"/>
    <col min="2" max="2" width="24.6640625" style="58" customWidth="1"/>
    <col min="3" max="3" width="22.44140625" style="58" customWidth="1"/>
    <col min="4" max="4" width="15.88671875" style="58" customWidth="1"/>
    <col min="5" max="11" width="11.44140625" style="58" customWidth="1"/>
    <col min="12" max="12" width="8.5546875" style="58" bestFit="1" customWidth="1"/>
    <col min="13" max="16384" width="9.109375" style="58"/>
  </cols>
  <sheetData>
    <row r="2" spans="2:12" ht="17.399999999999999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9.6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6.4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11" t="str">
        <f>SEC_Processes!D8</f>
        <v>ELE_EX_PV_SOLAR</v>
      </c>
      <c r="C9" s="72" t="s">
        <v>137</v>
      </c>
      <c r="D9" s="112" t="s">
        <v>138</v>
      </c>
      <c r="E9" s="112" t="str">
        <f>SEC_Comm!C8</f>
        <v>ELEC_HV</v>
      </c>
      <c r="F9" s="113">
        <v>2</v>
      </c>
      <c r="G9" s="113">
        <v>1</v>
      </c>
      <c r="H9" s="114">
        <v>31.536000000000001</v>
      </c>
      <c r="I9" s="114">
        <v>0.33</v>
      </c>
      <c r="J9" s="115">
        <v>1</v>
      </c>
      <c r="K9" s="114"/>
    </row>
    <row r="10" spans="2:12">
      <c r="B10" s="116" t="str">
        <f>SEC_Processes!D9</f>
        <v>ELE_EX_WIND_TURBINE</v>
      </c>
      <c r="C10" s="116" t="s">
        <v>132</v>
      </c>
      <c r="D10" s="117" t="s">
        <v>131</v>
      </c>
      <c r="E10" s="117" t="str">
        <f>SEC_Comm!C8</f>
        <v>ELEC_HV</v>
      </c>
      <c r="F10" s="118">
        <v>1.345</v>
      </c>
      <c r="G10" s="118">
        <v>1</v>
      </c>
      <c r="H10" s="114">
        <v>31.536000000000001</v>
      </c>
      <c r="I10" s="119">
        <v>0.33</v>
      </c>
      <c r="J10" s="120">
        <v>1</v>
      </c>
      <c r="K10" s="120"/>
    </row>
    <row r="15" spans="2:12">
      <c r="E15" s="121"/>
    </row>
    <row r="16" spans="2:12">
      <c r="E16" s="121"/>
    </row>
    <row r="21" spans="7:9">
      <c r="G21" s="58" t="s">
        <v>133</v>
      </c>
      <c r="H21" s="58">
        <v>42.41592</v>
      </c>
      <c r="I21" s="58" t="s">
        <v>21</v>
      </c>
    </row>
    <row r="22" spans="7:9">
      <c r="G22" s="58" t="s">
        <v>134</v>
      </c>
      <c r="H22" s="58">
        <v>13.9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99" zoomScaleNormal="99" workbookViewId="0">
      <selection activeCell="G19" sqref="G19"/>
    </sheetView>
  </sheetViews>
  <sheetFormatPr baseColWidth="10" defaultColWidth="9.109375" defaultRowHeight="13.2"/>
  <cols>
    <col min="1" max="1" width="9.109375" style="58"/>
    <col min="2" max="2" width="17.109375" style="58" customWidth="1"/>
    <col min="3" max="11" width="11.44140625" style="58" customWidth="1"/>
    <col min="12" max="16384" width="9.109375" style="58"/>
  </cols>
  <sheetData>
    <row r="2" spans="2:11" ht="17.399999999999999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9.6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7.399999999999999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6.4">
      <c r="B17" s="24" t="s">
        <v>118</v>
      </c>
      <c r="C17" s="125" t="s">
        <v>119</v>
      </c>
      <c r="D17" s="125"/>
      <c r="E17" s="125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tabSelected="1" workbookViewId="0">
      <selection activeCell="G16" sqref="G16"/>
    </sheetView>
  </sheetViews>
  <sheetFormatPr baseColWidth="10" defaultColWidth="8.88671875" defaultRowHeight="13.2"/>
  <cols>
    <col min="2" max="2" width="29.109375" bestFit="1" customWidth="1"/>
    <col min="3" max="3" width="12.88671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40.200000000000003" thickBot="1">
      <c r="B6" s="24" t="s">
        <v>88</v>
      </c>
      <c r="C6" s="24" t="s">
        <v>125</v>
      </c>
      <c r="D6" s="126" t="s">
        <v>126</v>
      </c>
      <c r="E6" s="126"/>
      <c r="F6" s="126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8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Sebastian Melo</cp:lastModifiedBy>
  <cp:revision/>
  <dcterms:created xsi:type="dcterms:W3CDTF">2000-12-13T15:53:11Z</dcterms:created>
  <dcterms:modified xsi:type="dcterms:W3CDTF">2024-11-18T17:32:13Z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