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clr\"/>
    </mc:Choice>
  </mc:AlternateContent>
  <xr:revisionPtr revIDLastSave="0" documentId="13_ncr:1_{48B176AB-5616-43CE-80D4-EF750C20FE0C}" xr6:coauthVersionLast="45" xr6:coauthVersionMax="45" xr10:uidLastSave="{00000000-0000-0000-0000-000000000000}"/>
  <bookViews>
    <workbookView xWindow="-2988" yWindow="3120" windowWidth="7836" windowHeight="6000" xr2:uid="{F98438C0-B8DB-4282-B004-7A6A3B270995}"/>
  </bookViews>
  <sheets>
    <sheet name="4_grou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5" i="1" l="1"/>
  <c r="O52" i="1"/>
  <c r="W53" i="1" l="1"/>
  <c r="W54" i="1"/>
  <c r="W55" i="1"/>
  <c r="W56" i="1"/>
  <c r="W52" i="1"/>
  <c r="S53" i="1"/>
  <c r="S54" i="1"/>
  <c r="S55" i="1"/>
  <c r="S56" i="1"/>
  <c r="S52" i="1"/>
  <c r="O53" i="1"/>
  <c r="O54" i="1"/>
  <c r="O55" i="1"/>
  <c r="K53" i="1"/>
  <c r="K54" i="1"/>
  <c r="K55" i="1"/>
  <c r="K56" i="1"/>
  <c r="K52" i="1"/>
  <c r="G53" i="1"/>
  <c r="G54" i="1"/>
  <c r="G55" i="1"/>
  <c r="G56" i="1"/>
  <c r="G52" i="1"/>
  <c r="C53" i="1"/>
  <c r="C54" i="1"/>
  <c r="C55" i="1"/>
  <c r="C56" i="1"/>
  <c r="C52" i="1"/>
  <c r="W44" i="1"/>
  <c r="W45" i="1"/>
  <c r="W46" i="1"/>
  <c r="W47" i="1"/>
  <c r="W43" i="1"/>
  <c r="H44" i="1"/>
  <c r="H45" i="1"/>
  <c r="H46" i="1"/>
  <c r="H47" i="1"/>
  <c r="H43" i="1"/>
  <c r="D44" i="1"/>
  <c r="D45" i="1"/>
  <c r="D46" i="1"/>
  <c r="D47" i="1"/>
  <c r="D43" i="1"/>
  <c r="G47" i="1"/>
  <c r="C47" i="1"/>
  <c r="W34" i="1"/>
  <c r="W35" i="1"/>
  <c r="W36" i="1"/>
  <c r="W33" i="1"/>
  <c r="P34" i="1"/>
  <c r="P35" i="1"/>
  <c r="P36" i="1"/>
  <c r="P37" i="1"/>
  <c r="P33" i="1"/>
  <c r="O37" i="1"/>
  <c r="G37" i="1"/>
  <c r="H35" i="1" s="1"/>
  <c r="W24" i="1"/>
  <c r="W25" i="1"/>
  <c r="W26" i="1"/>
  <c r="W27" i="1"/>
  <c r="W23" i="1"/>
  <c r="P27" i="1"/>
  <c r="P24" i="1"/>
  <c r="P25" i="1"/>
  <c r="P26" i="1"/>
  <c r="P23" i="1"/>
  <c r="L24" i="1"/>
  <c r="L25" i="1"/>
  <c r="L26" i="1"/>
  <c r="L27" i="1"/>
  <c r="L23" i="1"/>
  <c r="H24" i="1"/>
  <c r="H25" i="1"/>
  <c r="H26" i="1"/>
  <c r="H27" i="1"/>
  <c r="H23" i="1"/>
  <c r="K27" i="1"/>
  <c r="G27" i="1"/>
  <c r="H33" i="1" l="1"/>
  <c r="O56" i="1"/>
  <c r="H37" i="1"/>
  <c r="H36" i="1"/>
  <c r="W37" i="1"/>
  <c r="H34" i="1"/>
  <c r="W14" i="1"/>
  <c r="W15" i="1"/>
  <c r="W16" i="1"/>
  <c r="W17" i="1"/>
  <c r="W13" i="1"/>
  <c r="O17" i="1"/>
  <c r="K17" i="1"/>
  <c r="G17" i="1"/>
  <c r="W4" i="1" l="1"/>
  <c r="W5" i="1"/>
  <c r="W6" i="1"/>
  <c r="W7" i="1"/>
  <c r="W3" i="1"/>
  <c r="T4" i="1"/>
  <c r="T5" i="1"/>
  <c r="T6" i="1"/>
  <c r="T7" i="1"/>
  <c r="T3" i="1"/>
  <c r="L4" i="1"/>
  <c r="L5" i="1"/>
  <c r="L6" i="1"/>
  <c r="L7" i="1"/>
  <c r="L3" i="1"/>
  <c r="H4" i="1"/>
  <c r="H5" i="1"/>
  <c r="H6" i="1"/>
  <c r="H7" i="1"/>
  <c r="H3" i="1"/>
  <c r="D4" i="1"/>
  <c r="D5" i="1"/>
  <c r="D6" i="1"/>
  <c r="D7" i="1"/>
  <c r="D3" i="1"/>
  <c r="S7" i="1"/>
  <c r="K7" i="1"/>
  <c r="G7" i="1"/>
  <c r="C7" i="1"/>
  <c r="H56" i="1"/>
  <c r="H55" i="1"/>
  <c r="H52" i="1"/>
  <c r="X37" i="1"/>
  <c r="X36" i="1"/>
  <c r="X35" i="1"/>
  <c r="C63" i="1" l="1"/>
  <c r="H54" i="1"/>
  <c r="C64" i="1"/>
  <c r="X33" i="1"/>
  <c r="C62" i="1"/>
  <c r="X34" i="1"/>
  <c r="C61" i="1"/>
  <c r="H53" i="1"/>
  <c r="X47" i="1"/>
  <c r="P55" i="1"/>
  <c r="X3" i="1"/>
  <c r="X26" i="1"/>
  <c r="D53" i="1"/>
  <c r="T56" i="1"/>
  <c r="X14" i="1"/>
  <c r="L56" i="1"/>
  <c r="X45" i="1" l="1"/>
  <c r="X43" i="1"/>
  <c r="X15" i="1"/>
  <c r="X16" i="1"/>
  <c r="L54" i="1"/>
  <c r="L53" i="1"/>
  <c r="T54" i="1"/>
  <c r="L55" i="1"/>
  <c r="D54" i="1"/>
  <c r="T53" i="1"/>
  <c r="D52" i="1"/>
  <c r="X4" i="1"/>
  <c r="X7" i="1"/>
  <c r="X5" i="1"/>
  <c r="X56" i="1"/>
  <c r="X55" i="1"/>
  <c r="X53" i="1"/>
  <c r="X54" i="1"/>
  <c r="X52" i="1"/>
  <c r="X23" i="1"/>
  <c r="X24" i="1"/>
  <c r="X27" i="1"/>
  <c r="X25" i="1"/>
  <c r="P56" i="1"/>
  <c r="P54" i="1"/>
  <c r="P52" i="1"/>
  <c r="P53" i="1"/>
  <c r="T52" i="1"/>
  <c r="L52" i="1"/>
  <c r="X44" i="1"/>
  <c r="X17" i="1"/>
  <c r="X13" i="1"/>
  <c r="D56" i="1"/>
  <c r="X6" i="1"/>
  <c r="T55" i="1"/>
  <c r="X46" i="1"/>
  <c r="D55" i="1"/>
  <c r="D65" i="1" l="1"/>
  <c r="D62" i="1"/>
  <c r="D61" i="1"/>
  <c r="D64" i="1"/>
  <c r="D63" i="1"/>
</calcChain>
</file>

<file path=xl/sharedStrings.xml><?xml version="1.0" encoding="utf-8"?>
<sst xmlns="http://schemas.openxmlformats.org/spreadsheetml/2006/main" count="97" uniqueCount="40">
  <si>
    <t>Area1</t>
  </si>
  <si>
    <t>Area1_Tr</t>
  </si>
  <si>
    <t>groups</t>
  </si>
  <si>
    <t>%</t>
  </si>
  <si>
    <t>Area1_Tr_J</t>
  </si>
  <si>
    <t>Area1_J</t>
  </si>
  <si>
    <t>Area1_K</t>
  </si>
  <si>
    <t>Area1_Mz</t>
  </si>
  <si>
    <t>Area1_total</t>
  </si>
  <si>
    <t>Area2</t>
  </si>
  <si>
    <t>Area2_Tr</t>
  </si>
  <si>
    <t>Area2_J</t>
  </si>
  <si>
    <t>Area2_K</t>
  </si>
  <si>
    <t>Area2_Pg</t>
  </si>
  <si>
    <t>Area2_total</t>
  </si>
  <si>
    <t>Area3</t>
  </si>
  <si>
    <t>Area3_Tr</t>
  </si>
  <si>
    <t>Area3_J</t>
  </si>
  <si>
    <t>Area3_K</t>
  </si>
  <si>
    <t>Area3_Pg</t>
  </si>
  <si>
    <t>Area3_total</t>
  </si>
  <si>
    <t>Area4</t>
  </si>
  <si>
    <t>Area4_J</t>
  </si>
  <si>
    <t>Area4_K</t>
  </si>
  <si>
    <t>Area4_Pg</t>
  </si>
  <si>
    <t>Area4_Mz</t>
  </si>
  <si>
    <t>Area4_total</t>
  </si>
  <si>
    <t>Area5</t>
  </si>
  <si>
    <t>Area5_K</t>
  </si>
  <si>
    <t>Area5_Pg</t>
  </si>
  <si>
    <t>Area5_Mz</t>
  </si>
  <si>
    <t>Area5_total</t>
  </si>
  <si>
    <t>All_areas</t>
  </si>
  <si>
    <t>Tr</t>
  </si>
  <si>
    <t>Tr_J</t>
  </si>
  <si>
    <t>J</t>
  </si>
  <si>
    <t>K</t>
  </si>
  <si>
    <t>Pg</t>
  </si>
  <si>
    <t>Mz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</si>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</sst>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082F-6CB7-472E-BEB7-E37FEB44C6B8}">
  <dimension ref="A1:X65"/>
  <sheetViews>
    <sheetView tabSelected="1" topLeftCell="N46" workbookViewId="0">
      <selection activeCell="O52" sqref="O52:P55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3</v>
      </c>
      <c r="F2" s="1" t="s">
        <v>4</v>
      </c>
      <c r="G2" s="2">
        <v>0</v>
      </c>
      <c r="H2" s="3" t="s">
        <v>3</v>
      </c>
      <c r="J2" s="1" t="s">
        <v>5</v>
      </c>
      <c r="K2" s="2">
        <v>0</v>
      </c>
      <c r="L2" s="3" t="s">
        <v>3</v>
      </c>
      <c r="N2" s="1" t="s">
        <v>6</v>
      </c>
      <c r="O2" s="2">
        <v>0</v>
      </c>
      <c r="P2" s="3" t="s">
        <v>3</v>
      </c>
      <c r="R2" s="1" t="s">
        <v>7</v>
      </c>
      <c r="S2" s="2">
        <v>0</v>
      </c>
      <c r="T2" s="3" t="s">
        <v>3</v>
      </c>
      <c r="V2" s="1" t="s">
        <v>8</v>
      </c>
      <c r="W2" s="3" t="s">
        <v>2</v>
      </c>
      <c r="X2" s="3" t="s">
        <v>3</v>
      </c>
    </row>
    <row r="3" spans="1:24" x14ac:dyDescent="0.3">
      <c r="B3" s="4">
        <v>0</v>
      </c>
      <c r="C3">
        <v>178</v>
      </c>
      <c r="D3">
        <f>C3/$C$7*100</f>
        <v>37.953091684434966</v>
      </c>
      <c r="F3" s="4">
        <v>0</v>
      </c>
      <c r="G3">
        <v>152</v>
      </c>
      <c r="H3">
        <f>G3/$G$7*100</f>
        <v>51.006711409395976</v>
      </c>
      <c r="J3" s="4">
        <v>0</v>
      </c>
      <c r="K3">
        <v>297</v>
      </c>
      <c r="L3">
        <f>K3/$K$7*100</f>
        <v>47.142857142857139</v>
      </c>
      <c r="N3" s="5">
        <v>0</v>
      </c>
      <c r="O3">
        <v>1</v>
      </c>
      <c r="P3">
        <v>33.33</v>
      </c>
      <c r="R3" s="4">
        <v>0</v>
      </c>
      <c r="S3">
        <v>27</v>
      </c>
      <c r="T3">
        <f>S3/$S$7*100</f>
        <v>47.368421052631575</v>
      </c>
      <c r="V3" s="5">
        <v>0</v>
      </c>
      <c r="W3">
        <f>C3+G3+K3+O3+S3</f>
        <v>655</v>
      </c>
      <c r="X3">
        <f>W3/$W$7*100</f>
        <v>44.955387783115988</v>
      </c>
    </row>
    <row r="4" spans="1:24" x14ac:dyDescent="0.3">
      <c r="B4" s="4">
        <v>1</v>
      </c>
      <c r="C4">
        <v>135</v>
      </c>
      <c r="D4">
        <f t="shared" ref="D4:D7" si="0">C4/$C$7*100</f>
        <v>28.784648187633259</v>
      </c>
      <c r="F4" s="4">
        <v>1</v>
      </c>
      <c r="G4">
        <v>38</v>
      </c>
      <c r="H4">
        <f t="shared" ref="H4:H7" si="1">G4/$G$7*100</f>
        <v>12.751677852348994</v>
      </c>
      <c r="J4" s="4">
        <v>1</v>
      </c>
      <c r="K4">
        <v>120</v>
      </c>
      <c r="L4">
        <f t="shared" ref="L4:L7" si="2">K4/$K$7*100</f>
        <v>19.047619047619047</v>
      </c>
      <c r="N4" s="4">
        <v>1</v>
      </c>
      <c r="O4">
        <v>0</v>
      </c>
      <c r="P4">
        <v>0</v>
      </c>
      <c r="R4" s="4">
        <v>1</v>
      </c>
      <c r="S4">
        <v>11</v>
      </c>
      <c r="T4">
        <f t="shared" ref="T4:T7" si="3">S4/$S$7*100</f>
        <v>19.298245614035086</v>
      </c>
      <c r="V4" s="5">
        <v>1</v>
      </c>
      <c r="W4">
        <f t="shared" ref="W4:W7" si="4">C4+G4+K4+O4+S4</f>
        <v>304</v>
      </c>
      <c r="X4">
        <f t="shared" ref="X4:X7" si="5">W4/$W$7*100</f>
        <v>20.864790665751546</v>
      </c>
    </row>
    <row r="5" spans="1:24" x14ac:dyDescent="0.3">
      <c r="B5" s="4">
        <v>2</v>
      </c>
      <c r="C5">
        <v>75</v>
      </c>
      <c r="D5">
        <f t="shared" si="0"/>
        <v>15.991471215351813</v>
      </c>
      <c r="F5" s="4">
        <v>2</v>
      </c>
      <c r="G5">
        <v>82</v>
      </c>
      <c r="H5">
        <f t="shared" si="1"/>
        <v>27.516778523489933</v>
      </c>
      <c r="J5" s="4">
        <v>2</v>
      </c>
      <c r="K5">
        <v>133</v>
      </c>
      <c r="L5">
        <f t="shared" si="2"/>
        <v>21.111111111111111</v>
      </c>
      <c r="N5" s="4">
        <v>2</v>
      </c>
      <c r="O5">
        <v>2</v>
      </c>
      <c r="P5">
        <v>66.67</v>
      </c>
      <c r="R5" s="4">
        <v>2</v>
      </c>
      <c r="S5">
        <v>10</v>
      </c>
      <c r="T5">
        <f t="shared" si="3"/>
        <v>17.543859649122805</v>
      </c>
      <c r="V5" s="5">
        <v>2</v>
      </c>
      <c r="W5">
        <f t="shared" si="4"/>
        <v>302</v>
      </c>
      <c r="X5">
        <f t="shared" si="5"/>
        <v>20.727522306108444</v>
      </c>
    </row>
    <row r="6" spans="1:24" x14ac:dyDescent="0.3">
      <c r="B6" s="4">
        <v>3</v>
      </c>
      <c r="C6">
        <v>81</v>
      </c>
      <c r="D6">
        <f t="shared" si="0"/>
        <v>17.270788912579956</v>
      </c>
      <c r="F6" s="4">
        <v>3</v>
      </c>
      <c r="G6">
        <v>26</v>
      </c>
      <c r="H6">
        <f t="shared" si="1"/>
        <v>8.724832214765101</v>
      </c>
      <c r="J6" s="4">
        <v>3</v>
      </c>
      <c r="K6">
        <v>80</v>
      </c>
      <c r="L6">
        <f t="shared" si="2"/>
        <v>12.698412698412698</v>
      </c>
      <c r="N6" s="5">
        <v>3</v>
      </c>
      <c r="O6">
        <v>0</v>
      </c>
      <c r="P6">
        <v>0</v>
      </c>
      <c r="R6" s="4">
        <v>3</v>
      </c>
      <c r="S6">
        <v>9</v>
      </c>
      <c r="T6">
        <f t="shared" si="3"/>
        <v>15.789473684210526</v>
      </c>
      <c r="V6" s="5">
        <v>3</v>
      </c>
      <c r="W6">
        <f t="shared" si="4"/>
        <v>196</v>
      </c>
      <c r="X6">
        <f t="shared" si="5"/>
        <v>13.452299245024021</v>
      </c>
    </row>
    <row r="7" spans="1:24" x14ac:dyDescent="0.3">
      <c r="C7" s="6">
        <f>SUM(C3:C6)</f>
        <v>469</v>
      </c>
      <c r="D7">
        <f t="shared" si="0"/>
        <v>100</v>
      </c>
      <c r="G7" s="6">
        <f>SUM(G3:G6)</f>
        <v>298</v>
      </c>
      <c r="H7">
        <f t="shared" si="1"/>
        <v>100</v>
      </c>
      <c r="K7" s="6">
        <f>SUM(K3:K6)</f>
        <v>630</v>
      </c>
      <c r="L7">
        <f t="shared" si="2"/>
        <v>100</v>
      </c>
      <c r="O7">
        <v>3</v>
      </c>
      <c r="P7">
        <v>100</v>
      </c>
      <c r="S7" s="6">
        <f>SUM(S3:S6)</f>
        <v>57</v>
      </c>
      <c r="T7">
        <f t="shared" si="3"/>
        <v>100</v>
      </c>
      <c r="W7">
        <f t="shared" si="4"/>
        <v>1457</v>
      </c>
      <c r="X7">
        <f t="shared" si="5"/>
        <v>100</v>
      </c>
    </row>
    <row r="10" spans="1:24" s="7" customFormat="1" x14ac:dyDescent="0.3"/>
    <row r="11" spans="1:24" x14ac:dyDescent="0.3">
      <c r="A11" t="s">
        <v>9</v>
      </c>
    </row>
    <row r="12" spans="1:24" x14ac:dyDescent="0.3">
      <c r="B12" s="1" t="s">
        <v>10</v>
      </c>
      <c r="C12" s="2">
        <v>0</v>
      </c>
      <c r="D12" s="3" t="s">
        <v>3</v>
      </c>
      <c r="F12" s="1" t="s">
        <v>11</v>
      </c>
      <c r="G12" s="2">
        <v>0</v>
      </c>
      <c r="H12" s="3" t="s">
        <v>3</v>
      </c>
      <c r="J12" s="1" t="s">
        <v>12</v>
      </c>
      <c r="K12" s="2">
        <v>0</v>
      </c>
      <c r="L12" s="3" t="s">
        <v>3</v>
      </c>
      <c r="N12" s="1" t="s">
        <v>13</v>
      </c>
      <c r="O12" s="2">
        <v>0</v>
      </c>
      <c r="P12" s="3" t="s">
        <v>3</v>
      </c>
      <c r="V12" s="1" t="s">
        <v>14</v>
      </c>
      <c r="W12" s="3" t="s">
        <v>2</v>
      </c>
      <c r="X12" s="3" t="s">
        <v>3</v>
      </c>
    </row>
    <row r="13" spans="1:24" x14ac:dyDescent="0.3">
      <c r="B13" s="4">
        <v>0</v>
      </c>
      <c r="C13">
        <v>0</v>
      </c>
      <c r="D13">
        <v>0</v>
      </c>
      <c r="F13" s="4">
        <v>0</v>
      </c>
      <c r="G13">
        <v>3</v>
      </c>
      <c r="J13" s="4">
        <v>0</v>
      </c>
      <c r="K13">
        <v>280</v>
      </c>
      <c r="N13" s="4">
        <v>0</v>
      </c>
      <c r="O13">
        <v>128</v>
      </c>
      <c r="V13" s="5">
        <v>0</v>
      </c>
      <c r="W13">
        <f>C13+G13+K13+O13</f>
        <v>411</v>
      </c>
      <c r="X13">
        <f>W13/$W$17*100</f>
        <v>39.595375722543352</v>
      </c>
    </row>
    <row r="14" spans="1:24" x14ac:dyDescent="0.3">
      <c r="B14" s="5">
        <v>1</v>
      </c>
      <c r="C14">
        <v>0</v>
      </c>
      <c r="D14">
        <v>0</v>
      </c>
      <c r="F14" s="4">
        <v>1</v>
      </c>
      <c r="G14">
        <v>1</v>
      </c>
      <c r="J14" s="4">
        <v>1</v>
      </c>
      <c r="K14">
        <v>160</v>
      </c>
      <c r="N14" s="4">
        <v>1</v>
      </c>
      <c r="O14">
        <v>69</v>
      </c>
      <c r="V14" s="5">
        <v>1</v>
      </c>
      <c r="W14">
        <f t="shared" ref="W14:W17" si="6">C14+G14+K14+O14</f>
        <v>230</v>
      </c>
      <c r="X14">
        <f t="shared" ref="X14:X17" si="7">W14/$W$17*100</f>
        <v>22.157996146435451</v>
      </c>
    </row>
    <row r="15" spans="1:24" x14ac:dyDescent="0.3">
      <c r="B15" s="5">
        <v>2</v>
      </c>
      <c r="C15">
        <v>1</v>
      </c>
      <c r="D15">
        <v>100</v>
      </c>
      <c r="F15" s="4">
        <v>2</v>
      </c>
      <c r="G15">
        <v>2</v>
      </c>
      <c r="J15" s="4">
        <v>2</v>
      </c>
      <c r="K15">
        <v>126</v>
      </c>
      <c r="N15" s="4">
        <v>2</v>
      </c>
      <c r="O15">
        <v>50</v>
      </c>
      <c r="V15" s="5">
        <v>2</v>
      </c>
      <c r="W15">
        <f t="shared" si="6"/>
        <v>179</v>
      </c>
      <c r="X15">
        <f t="shared" si="7"/>
        <v>17.24470134874759</v>
      </c>
    </row>
    <row r="16" spans="1:24" x14ac:dyDescent="0.3">
      <c r="B16" s="5">
        <v>3</v>
      </c>
      <c r="C16">
        <v>0</v>
      </c>
      <c r="D16">
        <v>0</v>
      </c>
      <c r="F16" s="4">
        <v>3</v>
      </c>
      <c r="G16">
        <v>1</v>
      </c>
      <c r="J16" s="4">
        <v>3</v>
      </c>
      <c r="K16">
        <v>149</v>
      </c>
      <c r="N16" s="4">
        <v>3</v>
      </c>
      <c r="O16">
        <v>68</v>
      </c>
      <c r="V16" s="5">
        <v>3</v>
      </c>
      <c r="W16">
        <f t="shared" si="6"/>
        <v>218</v>
      </c>
      <c r="X16">
        <f t="shared" si="7"/>
        <v>21.001926782273603</v>
      </c>
    </row>
    <row r="17" spans="1:24" x14ac:dyDescent="0.3">
      <c r="C17">
        <v>1</v>
      </c>
      <c r="D17">
        <v>100</v>
      </c>
      <c r="G17" s="6">
        <f>SUM(G13:G16)</f>
        <v>7</v>
      </c>
      <c r="K17" s="6">
        <f>SUM(K13:K16)</f>
        <v>715</v>
      </c>
      <c r="O17" s="6">
        <f>SUM(O13:O16)</f>
        <v>315</v>
      </c>
      <c r="W17">
        <f t="shared" si="6"/>
        <v>1038</v>
      </c>
      <c r="X17">
        <f t="shared" si="7"/>
        <v>100</v>
      </c>
    </row>
    <row r="20" spans="1:24" s="7" customFormat="1" x14ac:dyDescent="0.3"/>
    <row r="21" spans="1:24" x14ac:dyDescent="0.3">
      <c r="A21" t="s">
        <v>15</v>
      </c>
    </row>
    <row r="22" spans="1:24" x14ac:dyDescent="0.3">
      <c r="B22" s="1" t="s">
        <v>16</v>
      </c>
      <c r="C22" s="2">
        <v>0</v>
      </c>
      <c r="D22" s="3" t="s">
        <v>3</v>
      </c>
      <c r="F22" s="1" t="s">
        <v>17</v>
      </c>
      <c r="G22" s="2">
        <v>0</v>
      </c>
      <c r="H22" s="3" t="s">
        <v>3</v>
      </c>
      <c r="J22" s="1" t="s">
        <v>18</v>
      </c>
      <c r="K22" s="2">
        <v>0</v>
      </c>
      <c r="L22" s="3" t="s">
        <v>3</v>
      </c>
      <c r="N22" s="1" t="s">
        <v>19</v>
      </c>
      <c r="O22" s="2">
        <v>0</v>
      </c>
      <c r="P22" s="3" t="s">
        <v>3</v>
      </c>
      <c r="V22" s="1" t="s">
        <v>20</v>
      </c>
      <c r="W22" s="3" t="s">
        <v>2</v>
      </c>
      <c r="X22" s="3" t="s">
        <v>3</v>
      </c>
    </row>
    <row r="23" spans="1:24" x14ac:dyDescent="0.3">
      <c r="B23" s="4">
        <v>0</v>
      </c>
      <c r="C23">
        <v>1</v>
      </c>
      <c r="D23">
        <v>100</v>
      </c>
      <c r="F23" s="4">
        <v>0</v>
      </c>
      <c r="G23">
        <v>40</v>
      </c>
      <c r="H23">
        <f>G23/$G$27*100</f>
        <v>40.404040404040401</v>
      </c>
      <c r="J23" s="4">
        <v>0</v>
      </c>
      <c r="K23">
        <v>330</v>
      </c>
      <c r="L23">
        <f>K23/$K$27*100</f>
        <v>32.934131736526943</v>
      </c>
      <c r="N23" s="4">
        <v>0</v>
      </c>
      <c r="O23">
        <v>4</v>
      </c>
      <c r="P23">
        <f>O23/$O$27*100</f>
        <v>57.142857142857139</v>
      </c>
      <c r="V23" s="5">
        <v>0</v>
      </c>
      <c r="W23">
        <f>C23+G23+K23+O23</f>
        <v>375</v>
      </c>
      <c r="X23">
        <f>W23/$W$27*100</f>
        <v>33.814247069431921</v>
      </c>
    </row>
    <row r="24" spans="1:24" x14ac:dyDescent="0.3">
      <c r="B24" s="5">
        <v>1</v>
      </c>
      <c r="C24">
        <v>0</v>
      </c>
      <c r="D24">
        <v>0</v>
      </c>
      <c r="F24" s="4">
        <v>1</v>
      </c>
      <c r="G24">
        <v>17</v>
      </c>
      <c r="H24">
        <f t="shared" ref="H24:H27" si="8">G24/$G$27*100</f>
        <v>17.171717171717169</v>
      </c>
      <c r="J24" s="4">
        <v>1</v>
      </c>
      <c r="K24">
        <v>241</v>
      </c>
      <c r="L24">
        <f t="shared" ref="L24:L27" si="9">K24/$K$27*100</f>
        <v>24.051896207584829</v>
      </c>
      <c r="N24" s="4">
        <v>1</v>
      </c>
      <c r="O24">
        <v>1</v>
      </c>
      <c r="P24">
        <f t="shared" ref="P24:P26" si="10">O24/$O$27*100</f>
        <v>14.285714285714285</v>
      </c>
      <c r="V24" s="5">
        <v>1</v>
      </c>
      <c r="W24">
        <f t="shared" ref="W24:W27" si="11">C24+G24+K24+O24</f>
        <v>259</v>
      </c>
      <c r="X24">
        <f t="shared" ref="X24:X27" si="12">W24/$W$27*100</f>
        <v>23.354373309287645</v>
      </c>
    </row>
    <row r="25" spans="1:24" x14ac:dyDescent="0.3">
      <c r="B25" s="5">
        <v>2</v>
      </c>
      <c r="C25">
        <v>0</v>
      </c>
      <c r="D25">
        <v>0</v>
      </c>
      <c r="F25" s="4">
        <v>2</v>
      </c>
      <c r="G25">
        <v>17</v>
      </c>
      <c r="H25">
        <f t="shared" si="8"/>
        <v>17.171717171717169</v>
      </c>
      <c r="J25" s="4">
        <v>2</v>
      </c>
      <c r="K25">
        <v>183</v>
      </c>
      <c r="L25">
        <f t="shared" si="9"/>
        <v>18.263473053892216</v>
      </c>
      <c r="N25" s="4">
        <v>2</v>
      </c>
      <c r="O25">
        <v>2</v>
      </c>
      <c r="P25">
        <f t="shared" si="10"/>
        <v>28.571428571428569</v>
      </c>
      <c r="V25" s="5">
        <v>2</v>
      </c>
      <c r="W25">
        <f t="shared" si="11"/>
        <v>202</v>
      </c>
      <c r="X25">
        <f t="shared" si="12"/>
        <v>18.214607754733994</v>
      </c>
    </row>
    <row r="26" spans="1:24" x14ac:dyDescent="0.3">
      <c r="B26" s="5">
        <v>3</v>
      </c>
      <c r="C26">
        <v>0</v>
      </c>
      <c r="D26">
        <v>0</v>
      </c>
      <c r="F26" s="4">
        <v>3</v>
      </c>
      <c r="G26">
        <v>25</v>
      </c>
      <c r="H26">
        <f t="shared" si="8"/>
        <v>25.252525252525253</v>
      </c>
      <c r="J26" s="4">
        <v>3</v>
      </c>
      <c r="K26">
        <v>248</v>
      </c>
      <c r="L26">
        <f t="shared" si="9"/>
        <v>24.750499001996008</v>
      </c>
      <c r="N26" s="4">
        <v>3</v>
      </c>
      <c r="O26">
        <v>0</v>
      </c>
      <c r="P26">
        <f t="shared" si="10"/>
        <v>0</v>
      </c>
      <c r="V26" s="5">
        <v>3</v>
      </c>
      <c r="W26">
        <f t="shared" si="11"/>
        <v>273</v>
      </c>
      <c r="X26">
        <f t="shared" si="12"/>
        <v>24.61677186654644</v>
      </c>
    </row>
    <row r="27" spans="1:24" x14ac:dyDescent="0.3">
      <c r="C27">
        <v>1</v>
      </c>
      <c r="D27">
        <v>100</v>
      </c>
      <c r="G27" s="6">
        <f>SUM(G23:G26)</f>
        <v>99</v>
      </c>
      <c r="H27">
        <f t="shared" si="8"/>
        <v>100</v>
      </c>
      <c r="K27" s="6">
        <f>SUM(K23:K26)</f>
        <v>1002</v>
      </c>
      <c r="L27">
        <f t="shared" si="9"/>
        <v>100</v>
      </c>
      <c r="O27">
        <v>7</v>
      </c>
      <c r="P27">
        <f>O27/$O$27*100</f>
        <v>100</v>
      </c>
      <c r="W27">
        <f t="shared" si="11"/>
        <v>1109</v>
      </c>
      <c r="X27">
        <f t="shared" si="12"/>
        <v>100</v>
      </c>
    </row>
    <row r="30" spans="1:24" s="7" customFormat="1" x14ac:dyDescent="0.3"/>
    <row r="31" spans="1:24" x14ac:dyDescent="0.3">
      <c r="A31" t="s">
        <v>21</v>
      </c>
    </row>
    <row r="32" spans="1:24" x14ac:dyDescent="0.3">
      <c r="B32" s="1" t="s">
        <v>22</v>
      </c>
      <c r="C32" s="2">
        <v>0</v>
      </c>
      <c r="D32" s="3" t="s">
        <v>3</v>
      </c>
      <c r="F32" s="1" t="s">
        <v>23</v>
      </c>
      <c r="G32" s="2">
        <v>0</v>
      </c>
      <c r="H32" s="3" t="s">
        <v>3</v>
      </c>
      <c r="J32" s="1" t="s">
        <v>24</v>
      </c>
      <c r="K32" s="2">
        <v>0</v>
      </c>
      <c r="L32" s="3" t="s">
        <v>3</v>
      </c>
      <c r="N32" s="1" t="s">
        <v>25</v>
      </c>
      <c r="O32" s="2">
        <v>0</v>
      </c>
      <c r="P32" s="3" t="s">
        <v>3</v>
      </c>
      <c r="V32" s="1" t="s">
        <v>26</v>
      </c>
      <c r="W32" s="3" t="s">
        <v>2</v>
      </c>
      <c r="X32" s="3" t="s">
        <v>3</v>
      </c>
    </row>
    <row r="33" spans="1:24" x14ac:dyDescent="0.3">
      <c r="B33" s="4">
        <v>0</v>
      </c>
      <c r="C33">
        <v>0</v>
      </c>
      <c r="D33">
        <v>0</v>
      </c>
      <c r="F33" s="4">
        <v>0</v>
      </c>
      <c r="G33">
        <v>139</v>
      </c>
      <c r="H33">
        <f>G33/$G$37*100</f>
        <v>31.165919282511211</v>
      </c>
      <c r="J33" s="4">
        <v>0</v>
      </c>
      <c r="K33">
        <v>1</v>
      </c>
      <c r="L33">
        <v>33.33</v>
      </c>
      <c r="N33" s="4">
        <v>0</v>
      </c>
      <c r="O33">
        <v>6</v>
      </c>
      <c r="P33">
        <f>O33/$O$37*100</f>
        <v>40</v>
      </c>
      <c r="V33" s="5">
        <v>0</v>
      </c>
      <c r="W33">
        <f>C33+G33+K33+O33</f>
        <v>146</v>
      </c>
      <c r="X33">
        <f>W33/$W$37*100</f>
        <v>31.397849462365592</v>
      </c>
    </row>
    <row r="34" spans="1:24" x14ac:dyDescent="0.3">
      <c r="B34" s="5">
        <v>1</v>
      </c>
      <c r="C34">
        <v>1</v>
      </c>
      <c r="D34">
        <v>100</v>
      </c>
      <c r="F34" s="4">
        <v>1</v>
      </c>
      <c r="G34">
        <v>112</v>
      </c>
      <c r="H34">
        <f t="shared" ref="H34:H37" si="13">G34/$G$37*100</f>
        <v>25.112107623318387</v>
      </c>
      <c r="J34" s="4">
        <v>1</v>
      </c>
      <c r="K34">
        <v>2</v>
      </c>
      <c r="L34">
        <v>66.67</v>
      </c>
      <c r="N34" s="4">
        <v>1</v>
      </c>
      <c r="O34">
        <v>4</v>
      </c>
      <c r="P34">
        <f t="shared" ref="P34:P37" si="14">O34/$O$37*100</f>
        <v>26.666666666666668</v>
      </c>
      <c r="V34" s="5">
        <v>1</v>
      </c>
      <c r="W34">
        <f t="shared" ref="W34:W37" si="15">C34+G34+K34+O34</f>
        <v>119</v>
      </c>
      <c r="X34">
        <f t="shared" ref="X34:X37" si="16">W34/$W$37*100</f>
        <v>25.591397849462368</v>
      </c>
    </row>
    <row r="35" spans="1:24" x14ac:dyDescent="0.3">
      <c r="B35" s="5">
        <v>2</v>
      </c>
      <c r="C35">
        <v>0</v>
      </c>
      <c r="D35">
        <v>0</v>
      </c>
      <c r="F35" s="4">
        <v>2</v>
      </c>
      <c r="G35">
        <v>68</v>
      </c>
      <c r="H35">
        <f t="shared" si="13"/>
        <v>15.246636771300448</v>
      </c>
      <c r="J35" s="5">
        <v>2</v>
      </c>
      <c r="K35">
        <v>0</v>
      </c>
      <c r="L35">
        <v>0</v>
      </c>
      <c r="N35" s="4">
        <v>2</v>
      </c>
      <c r="O35">
        <v>2</v>
      </c>
      <c r="P35">
        <f t="shared" si="14"/>
        <v>13.333333333333334</v>
      </c>
      <c r="V35" s="5">
        <v>2</v>
      </c>
      <c r="W35">
        <f t="shared" si="15"/>
        <v>70</v>
      </c>
      <c r="X35">
        <f t="shared" si="16"/>
        <v>15.053763440860216</v>
      </c>
    </row>
    <row r="36" spans="1:24" x14ac:dyDescent="0.3">
      <c r="B36" s="5">
        <v>3</v>
      </c>
      <c r="C36">
        <v>0</v>
      </c>
      <c r="D36">
        <v>0</v>
      </c>
      <c r="F36" s="4">
        <v>3</v>
      </c>
      <c r="G36">
        <v>127</v>
      </c>
      <c r="H36">
        <f t="shared" si="13"/>
        <v>28.475336322869953</v>
      </c>
      <c r="J36" s="5">
        <v>3</v>
      </c>
      <c r="K36">
        <v>0</v>
      </c>
      <c r="L36">
        <v>0</v>
      </c>
      <c r="N36" s="4">
        <v>3</v>
      </c>
      <c r="O36">
        <v>3</v>
      </c>
      <c r="P36">
        <f t="shared" si="14"/>
        <v>20</v>
      </c>
      <c r="V36" s="5">
        <v>3</v>
      </c>
      <c r="W36">
        <f t="shared" si="15"/>
        <v>130</v>
      </c>
      <c r="X36">
        <f t="shared" si="16"/>
        <v>27.956989247311824</v>
      </c>
    </row>
    <row r="37" spans="1:24" x14ac:dyDescent="0.3">
      <c r="C37">
        <v>1</v>
      </c>
      <c r="D37">
        <v>100</v>
      </c>
      <c r="G37" s="6">
        <f>SUM(G33:G36)</f>
        <v>446</v>
      </c>
      <c r="H37">
        <f t="shared" si="13"/>
        <v>100</v>
      </c>
      <c r="K37">
        <v>3</v>
      </c>
      <c r="L37">
        <v>100</v>
      </c>
      <c r="O37" s="6">
        <f>SUM(O33:O36)</f>
        <v>15</v>
      </c>
      <c r="P37">
        <f t="shared" si="14"/>
        <v>100</v>
      </c>
      <c r="W37">
        <f t="shared" si="15"/>
        <v>465</v>
      </c>
      <c r="X37">
        <f t="shared" si="16"/>
        <v>100</v>
      </c>
    </row>
    <row r="40" spans="1:24" s="7" customFormat="1" x14ac:dyDescent="0.3"/>
    <row r="41" spans="1:24" x14ac:dyDescent="0.3">
      <c r="A41" t="s">
        <v>27</v>
      </c>
    </row>
    <row r="42" spans="1:24" x14ac:dyDescent="0.3">
      <c r="B42" s="1" t="s">
        <v>28</v>
      </c>
      <c r="C42" s="2">
        <v>0</v>
      </c>
      <c r="D42" s="3" t="s">
        <v>3</v>
      </c>
      <c r="F42" s="1" t="s">
        <v>29</v>
      </c>
      <c r="G42" s="2">
        <v>0</v>
      </c>
      <c r="H42" s="3" t="s">
        <v>3</v>
      </c>
      <c r="J42" s="1" t="s">
        <v>30</v>
      </c>
      <c r="K42" s="2">
        <v>0</v>
      </c>
      <c r="L42" s="3" t="s">
        <v>3</v>
      </c>
      <c r="V42" s="1" t="s">
        <v>31</v>
      </c>
      <c r="W42" s="3" t="s">
        <v>2</v>
      </c>
      <c r="X42" s="3" t="s">
        <v>3</v>
      </c>
    </row>
    <row r="43" spans="1:24" x14ac:dyDescent="0.3">
      <c r="B43" s="4">
        <v>0</v>
      </c>
      <c r="C43">
        <v>71</v>
      </c>
      <c r="D43">
        <f>C43/$C$47*100</f>
        <v>43.292682926829265</v>
      </c>
      <c r="F43" s="4">
        <v>0</v>
      </c>
      <c r="G43">
        <v>7</v>
      </c>
      <c r="H43">
        <f>G43/$G$47*100</f>
        <v>53.846153846153847</v>
      </c>
      <c r="J43" s="4">
        <v>0</v>
      </c>
      <c r="K43">
        <v>0</v>
      </c>
      <c r="L43">
        <v>0</v>
      </c>
      <c r="V43" s="5">
        <v>0</v>
      </c>
      <c r="W43">
        <f>C43+G43+K43</f>
        <v>78</v>
      </c>
      <c r="X43">
        <f>W43/$W$47*100</f>
        <v>43.575418994413404</v>
      </c>
    </row>
    <row r="44" spans="1:24" x14ac:dyDescent="0.3">
      <c r="B44" s="4">
        <v>1</v>
      </c>
      <c r="C44">
        <v>41</v>
      </c>
      <c r="D44">
        <f t="shared" ref="D44:D47" si="17">C44/$C$47*100</f>
        <v>25</v>
      </c>
      <c r="F44" s="4">
        <v>1</v>
      </c>
      <c r="G44">
        <v>1</v>
      </c>
      <c r="H44">
        <f t="shared" ref="H44:H47" si="18">G44/$G$47*100</f>
        <v>7.6923076923076925</v>
      </c>
      <c r="J44" s="5">
        <v>1</v>
      </c>
      <c r="K44">
        <v>1</v>
      </c>
      <c r="L44">
        <v>50</v>
      </c>
      <c r="V44" s="5">
        <v>1</v>
      </c>
      <c r="W44">
        <f t="shared" ref="W44:W47" si="19">C44+G44+K44</f>
        <v>43</v>
      </c>
      <c r="X44">
        <f t="shared" ref="X44:X47" si="20">W44/$W$47*100</f>
        <v>24.022346368715084</v>
      </c>
    </row>
    <row r="45" spans="1:24" x14ac:dyDescent="0.3">
      <c r="B45" s="4">
        <v>2</v>
      </c>
      <c r="C45">
        <v>26</v>
      </c>
      <c r="D45">
        <f t="shared" si="17"/>
        <v>15.853658536585366</v>
      </c>
      <c r="F45" s="4">
        <v>2</v>
      </c>
      <c r="G45">
        <v>4</v>
      </c>
      <c r="H45">
        <f t="shared" si="18"/>
        <v>30.76923076923077</v>
      </c>
      <c r="J45" s="4">
        <v>2</v>
      </c>
      <c r="K45">
        <v>1</v>
      </c>
      <c r="L45">
        <v>50</v>
      </c>
      <c r="V45" s="5">
        <v>2</v>
      </c>
      <c r="W45">
        <f t="shared" si="19"/>
        <v>31</v>
      </c>
      <c r="X45">
        <f t="shared" si="20"/>
        <v>17.318435754189945</v>
      </c>
    </row>
    <row r="46" spans="1:24" x14ac:dyDescent="0.3">
      <c r="B46" s="4">
        <v>3</v>
      </c>
      <c r="C46">
        <v>26</v>
      </c>
      <c r="D46">
        <f t="shared" si="17"/>
        <v>15.853658536585366</v>
      </c>
      <c r="F46" s="4">
        <v>3</v>
      </c>
      <c r="G46">
        <v>1</v>
      </c>
      <c r="H46">
        <f t="shared" si="18"/>
        <v>7.6923076923076925</v>
      </c>
      <c r="J46" s="5">
        <v>3</v>
      </c>
      <c r="K46">
        <v>0</v>
      </c>
      <c r="L46">
        <v>0</v>
      </c>
      <c r="V46" s="5">
        <v>3</v>
      </c>
      <c r="W46">
        <f t="shared" si="19"/>
        <v>27</v>
      </c>
      <c r="X46">
        <f t="shared" si="20"/>
        <v>15.083798882681565</v>
      </c>
    </row>
    <row r="47" spans="1:24" x14ac:dyDescent="0.3">
      <c r="C47" s="6">
        <f>SUM(C43:C46)</f>
        <v>164</v>
      </c>
      <c r="D47">
        <f t="shared" si="17"/>
        <v>100</v>
      </c>
      <c r="G47" s="6">
        <f>SUM(G43:G46)</f>
        <v>13</v>
      </c>
      <c r="H47">
        <f t="shared" si="18"/>
        <v>100</v>
      </c>
      <c r="K47">
        <v>2</v>
      </c>
      <c r="L47">
        <v>100</v>
      </c>
      <c r="W47">
        <f t="shared" si="19"/>
        <v>179</v>
      </c>
      <c r="X47">
        <f t="shared" si="20"/>
        <v>100</v>
      </c>
    </row>
    <row r="49" spans="1:24" s="7" customFormat="1" x14ac:dyDescent="0.3"/>
    <row r="50" spans="1:24" x14ac:dyDescent="0.3">
      <c r="A50" t="s">
        <v>32</v>
      </c>
    </row>
    <row r="51" spans="1:24" x14ac:dyDescent="0.3">
      <c r="B51" s="1" t="s">
        <v>33</v>
      </c>
      <c r="C51" s="3" t="s">
        <v>2</v>
      </c>
      <c r="D51" s="3" t="s">
        <v>3</v>
      </c>
      <c r="F51" s="1" t="s">
        <v>34</v>
      </c>
      <c r="G51" s="3" t="s">
        <v>2</v>
      </c>
      <c r="H51" s="3" t="s">
        <v>3</v>
      </c>
      <c r="J51" s="1" t="s">
        <v>35</v>
      </c>
      <c r="K51" s="3" t="s">
        <v>2</v>
      </c>
      <c r="L51" s="3" t="s">
        <v>3</v>
      </c>
      <c r="N51" s="1" t="s">
        <v>36</v>
      </c>
      <c r="O51" s="3" t="s">
        <v>2</v>
      </c>
      <c r="P51" s="3" t="s">
        <v>3</v>
      </c>
      <c r="R51" s="1" t="s">
        <v>37</v>
      </c>
      <c r="S51" s="3" t="s">
        <v>2</v>
      </c>
      <c r="T51" s="3" t="s">
        <v>3</v>
      </c>
      <c r="V51" s="1" t="s">
        <v>38</v>
      </c>
      <c r="W51" s="3" t="s">
        <v>2</v>
      </c>
      <c r="X51" s="3" t="s">
        <v>3</v>
      </c>
    </row>
    <row r="52" spans="1:24" x14ac:dyDescent="0.3">
      <c r="B52" s="5">
        <v>0</v>
      </c>
      <c r="C52">
        <f>C3+C13+C23</f>
        <v>179</v>
      </c>
      <c r="D52">
        <f>C52/$C$56*100</f>
        <v>38.004246284501065</v>
      </c>
      <c r="F52" s="4">
        <v>0</v>
      </c>
      <c r="G52">
        <f>G3</f>
        <v>152</v>
      </c>
      <c r="H52">
        <f>G52/$G$56*100</f>
        <v>51.006711409395976</v>
      </c>
      <c r="J52" s="5">
        <v>0</v>
      </c>
      <c r="K52">
        <f>K3+G13+G23+C33</f>
        <v>340</v>
      </c>
      <c r="L52">
        <f>K52/$K$56*100</f>
        <v>46.132971506105832</v>
      </c>
      <c r="N52" s="5">
        <v>0</v>
      </c>
      <c r="O52">
        <f>O3+K13+K23+G33+C43</f>
        <v>821</v>
      </c>
      <c r="P52">
        <f>O52/$O$56*100</f>
        <v>35.236051502145919</v>
      </c>
      <c r="R52" s="5">
        <v>0</v>
      </c>
      <c r="S52">
        <f>O13+O23+K33+G43</f>
        <v>140</v>
      </c>
      <c r="T52">
        <f>S52/$S$56*100</f>
        <v>41.42011834319527</v>
      </c>
      <c r="V52" s="5">
        <v>0</v>
      </c>
      <c r="W52">
        <f>S3+O33+K43</f>
        <v>33</v>
      </c>
      <c r="X52">
        <f>W52/$W$56*100</f>
        <v>44.594594594594597</v>
      </c>
    </row>
    <row r="53" spans="1:24" x14ac:dyDescent="0.3">
      <c r="B53" s="5">
        <v>1</v>
      </c>
      <c r="C53">
        <f t="shared" ref="C53:C56" si="21">C4+C14+C24</f>
        <v>135</v>
      </c>
      <c r="D53">
        <f t="shared" ref="D53:D56" si="22">C53/$C$56*100</f>
        <v>28.662420382165603</v>
      </c>
      <c r="F53" s="4">
        <v>1</v>
      </c>
      <c r="G53">
        <f t="shared" ref="G53:G56" si="23">G4</f>
        <v>38</v>
      </c>
      <c r="H53">
        <f t="shared" ref="H53:H56" si="24">G53/$G$56*100</f>
        <v>12.751677852348994</v>
      </c>
      <c r="J53" s="5">
        <v>1</v>
      </c>
      <c r="K53">
        <f t="shared" ref="K53:K56" si="25">K4+G14+G24+C34</f>
        <v>139</v>
      </c>
      <c r="L53">
        <f t="shared" ref="L53:L56" si="26">K53/$K$56*100</f>
        <v>18.860244233378562</v>
      </c>
      <c r="N53" s="5">
        <v>1</v>
      </c>
      <c r="O53">
        <f t="shared" ref="O53:O56" si="27">O4+K14+K24+G34+C44</f>
        <v>554</v>
      </c>
      <c r="P53">
        <f t="shared" ref="P53:P56" si="28">O53/$O$56*100</f>
        <v>23.776824034334766</v>
      </c>
      <c r="R53" s="5">
        <v>1</v>
      </c>
      <c r="S53">
        <f t="shared" ref="S53:S56" si="29">O14+O24+K34+G44</f>
        <v>73</v>
      </c>
      <c r="T53">
        <f t="shared" ref="T53:T56" si="30">S53/$S$56*100</f>
        <v>21.597633136094675</v>
      </c>
      <c r="V53" s="5">
        <v>1</v>
      </c>
      <c r="W53">
        <f t="shared" ref="W53:W56" si="31">S4+O34+K44</f>
        <v>16</v>
      </c>
      <c r="X53">
        <f t="shared" ref="X53:X56" si="32">W53/$W$56*100</f>
        <v>21.621621621621621</v>
      </c>
    </row>
    <row r="54" spans="1:24" x14ac:dyDescent="0.3">
      <c r="B54" s="5">
        <v>2</v>
      </c>
      <c r="C54">
        <f t="shared" si="21"/>
        <v>76</v>
      </c>
      <c r="D54">
        <f t="shared" si="22"/>
        <v>16.13588110403397</v>
      </c>
      <c r="F54" s="4">
        <v>2</v>
      </c>
      <c r="G54">
        <f t="shared" si="23"/>
        <v>82</v>
      </c>
      <c r="H54">
        <f t="shared" si="24"/>
        <v>27.516778523489933</v>
      </c>
      <c r="J54" s="5">
        <v>2</v>
      </c>
      <c r="K54">
        <f t="shared" si="25"/>
        <v>152</v>
      </c>
      <c r="L54">
        <f t="shared" si="26"/>
        <v>20.624151967435552</v>
      </c>
      <c r="N54" s="5">
        <v>2</v>
      </c>
      <c r="O54">
        <f t="shared" si="27"/>
        <v>405</v>
      </c>
      <c r="P54">
        <f t="shared" si="28"/>
        <v>17.381974248927037</v>
      </c>
      <c r="R54" s="5">
        <v>2</v>
      </c>
      <c r="S54">
        <f t="shared" si="29"/>
        <v>56</v>
      </c>
      <c r="T54">
        <f t="shared" si="30"/>
        <v>16.568047337278109</v>
      </c>
      <c r="V54" s="5">
        <v>2</v>
      </c>
      <c r="W54">
        <f t="shared" si="31"/>
        <v>13</v>
      </c>
      <c r="X54">
        <f t="shared" si="32"/>
        <v>17.567567567567568</v>
      </c>
    </row>
    <row r="55" spans="1:24" x14ac:dyDescent="0.3">
      <c r="B55" s="5">
        <v>3</v>
      </c>
      <c r="C55">
        <f t="shared" si="21"/>
        <v>81</v>
      </c>
      <c r="D55">
        <f t="shared" si="22"/>
        <v>17.197452229299362</v>
      </c>
      <c r="F55" s="4">
        <v>3</v>
      </c>
      <c r="G55">
        <f t="shared" si="23"/>
        <v>26</v>
      </c>
      <c r="H55">
        <f t="shared" si="24"/>
        <v>8.724832214765101</v>
      </c>
      <c r="J55" s="5">
        <v>3</v>
      </c>
      <c r="K55">
        <f t="shared" si="25"/>
        <v>106</v>
      </c>
      <c r="L55">
        <f t="shared" si="26"/>
        <v>14.382632293080055</v>
      </c>
      <c r="N55" s="5">
        <v>3</v>
      </c>
      <c r="O55">
        <f t="shared" si="27"/>
        <v>550</v>
      </c>
      <c r="P55">
        <f t="shared" si="28"/>
        <v>23.605150214592275</v>
      </c>
      <c r="R55" s="5">
        <v>3</v>
      </c>
      <c r="S55">
        <f t="shared" si="29"/>
        <v>69</v>
      </c>
      <c r="T55">
        <f t="shared" si="30"/>
        <v>20.414201183431953</v>
      </c>
      <c r="V55" s="5">
        <v>3</v>
      </c>
      <c r="W55">
        <f t="shared" si="31"/>
        <v>12</v>
      </c>
      <c r="X55">
        <f t="shared" si="32"/>
        <v>16.216216216216218</v>
      </c>
    </row>
    <row r="56" spans="1:24" x14ac:dyDescent="0.3">
      <c r="C56">
        <f t="shared" si="21"/>
        <v>471</v>
      </c>
      <c r="D56">
        <f t="shared" si="22"/>
        <v>100</v>
      </c>
      <c r="G56">
        <f t="shared" si="23"/>
        <v>298</v>
      </c>
      <c r="H56">
        <f t="shared" si="24"/>
        <v>100</v>
      </c>
      <c r="K56">
        <f t="shared" si="25"/>
        <v>737</v>
      </c>
      <c r="L56">
        <f t="shared" si="26"/>
        <v>100</v>
      </c>
      <c r="O56">
        <f t="shared" si="27"/>
        <v>2330</v>
      </c>
      <c r="P56">
        <f t="shared" si="28"/>
        <v>100</v>
      </c>
      <c r="S56">
        <f t="shared" si="29"/>
        <v>338</v>
      </c>
      <c r="T56">
        <f t="shared" si="30"/>
        <v>100</v>
      </c>
      <c r="W56">
        <f t="shared" si="31"/>
        <v>74</v>
      </c>
      <c r="X56">
        <f t="shared" si="32"/>
        <v>100</v>
      </c>
    </row>
    <row r="60" spans="1:24" x14ac:dyDescent="0.3">
      <c r="B60" s="1" t="s">
        <v>39</v>
      </c>
      <c r="C60" s="3" t="s">
        <v>2</v>
      </c>
      <c r="D60" s="3" t="s">
        <v>3</v>
      </c>
      <c r="F60" s="1" t="s">
        <v>8</v>
      </c>
      <c r="G60" s="3" t="s">
        <v>2</v>
      </c>
      <c r="H60" s="3" t="s">
        <v>3</v>
      </c>
      <c r="J60" s="1" t="s">
        <v>14</v>
      </c>
      <c r="K60" s="3" t="s">
        <v>2</v>
      </c>
      <c r="L60" s="3" t="s">
        <v>3</v>
      </c>
      <c r="N60" s="1" t="s">
        <v>20</v>
      </c>
      <c r="O60" s="3" t="s">
        <v>2</v>
      </c>
      <c r="P60" s="3" t="s">
        <v>3</v>
      </c>
      <c r="R60" s="1" t="s">
        <v>26</v>
      </c>
      <c r="S60" s="3" t="s">
        <v>2</v>
      </c>
      <c r="T60" s="3" t="s">
        <v>3</v>
      </c>
      <c r="V60" s="1" t="s">
        <v>31</v>
      </c>
      <c r="W60" s="3" t="s">
        <v>2</v>
      </c>
      <c r="X60" s="3" t="s">
        <v>3</v>
      </c>
    </row>
    <row r="61" spans="1:24" x14ac:dyDescent="0.3">
      <c r="B61" s="5">
        <v>0</v>
      </c>
      <c r="C61">
        <f>C52+G52+K52+O52+S52+W52</f>
        <v>1665</v>
      </c>
      <c r="D61">
        <f>C61/$C$65*100</f>
        <v>39.194915254237287</v>
      </c>
      <c r="F61" s="5">
        <v>0</v>
      </c>
      <c r="G61">
        <v>655</v>
      </c>
      <c r="H61">
        <v>44.955387783115988</v>
      </c>
      <c r="J61" s="5">
        <v>0</v>
      </c>
      <c r="K61">
        <v>411</v>
      </c>
      <c r="L61">
        <v>39.595375722543352</v>
      </c>
      <c r="N61" s="5">
        <v>0</v>
      </c>
      <c r="O61">
        <v>375</v>
      </c>
      <c r="P61">
        <v>33.814247069431921</v>
      </c>
      <c r="R61" s="5">
        <v>0</v>
      </c>
      <c r="S61">
        <v>146</v>
      </c>
      <c r="T61">
        <v>31.397849462365592</v>
      </c>
      <c r="V61" s="5">
        <v>0</v>
      </c>
      <c r="W61">
        <v>78</v>
      </c>
      <c r="X61">
        <v>43.575418994413404</v>
      </c>
    </row>
    <row r="62" spans="1:24" x14ac:dyDescent="0.3">
      <c r="B62" s="5">
        <v>1</v>
      </c>
      <c r="C62">
        <f t="shared" ref="C62:C65" si="33">C53+G53+K53+O53+S53+W53</f>
        <v>955</v>
      </c>
      <c r="D62">
        <f t="shared" ref="D62:D65" si="34">C62/$C$65*100</f>
        <v>22.481167608286253</v>
      </c>
      <c r="F62" s="5">
        <v>1</v>
      </c>
      <c r="G62">
        <v>304</v>
      </c>
      <c r="H62">
        <v>20.864790665751546</v>
      </c>
      <c r="J62" s="5">
        <v>1</v>
      </c>
      <c r="K62">
        <v>230</v>
      </c>
      <c r="L62">
        <v>22.157996146435451</v>
      </c>
      <c r="N62" s="5">
        <v>1</v>
      </c>
      <c r="O62">
        <v>259</v>
      </c>
      <c r="P62">
        <v>23.354373309287645</v>
      </c>
      <c r="R62" s="5">
        <v>1</v>
      </c>
      <c r="S62">
        <v>119</v>
      </c>
      <c r="T62">
        <v>25.591397849462368</v>
      </c>
      <c r="V62" s="5">
        <v>1</v>
      </c>
      <c r="W62">
        <v>43</v>
      </c>
      <c r="X62">
        <v>24.022346368715084</v>
      </c>
    </row>
    <row r="63" spans="1:24" x14ac:dyDescent="0.3">
      <c r="B63" s="5">
        <v>2</v>
      </c>
      <c r="C63">
        <f t="shared" si="33"/>
        <v>784</v>
      </c>
      <c r="D63">
        <f t="shared" si="34"/>
        <v>18.455743879472696</v>
      </c>
      <c r="F63" s="5">
        <v>2</v>
      </c>
      <c r="G63">
        <v>302</v>
      </c>
      <c r="H63">
        <v>20.727522306108444</v>
      </c>
      <c r="J63" s="5">
        <v>2</v>
      </c>
      <c r="K63">
        <v>179</v>
      </c>
      <c r="L63">
        <v>17.24470134874759</v>
      </c>
      <c r="N63" s="5">
        <v>2</v>
      </c>
      <c r="O63">
        <v>202</v>
      </c>
      <c r="P63">
        <v>18.214607754733994</v>
      </c>
      <c r="R63" s="5">
        <v>2</v>
      </c>
      <c r="S63">
        <v>70</v>
      </c>
      <c r="T63">
        <v>15.053763440860216</v>
      </c>
      <c r="V63" s="5">
        <v>2</v>
      </c>
      <c r="W63">
        <v>31</v>
      </c>
      <c r="X63">
        <v>17.318435754189945</v>
      </c>
    </row>
    <row r="64" spans="1:24" x14ac:dyDescent="0.3">
      <c r="B64" s="5">
        <v>3</v>
      </c>
      <c r="C64">
        <f t="shared" si="33"/>
        <v>844</v>
      </c>
      <c r="D64">
        <f t="shared" si="34"/>
        <v>19.868173258003765</v>
      </c>
      <c r="F64" s="5">
        <v>3</v>
      </c>
      <c r="G64">
        <v>196</v>
      </c>
      <c r="H64">
        <v>13.452299245024021</v>
      </c>
      <c r="J64" s="5">
        <v>3</v>
      </c>
      <c r="K64">
        <v>218</v>
      </c>
      <c r="L64">
        <v>21.001926782273603</v>
      </c>
      <c r="N64" s="5">
        <v>3</v>
      </c>
      <c r="O64">
        <v>273</v>
      </c>
      <c r="P64">
        <v>24.61677186654644</v>
      </c>
      <c r="R64" s="5">
        <v>3</v>
      </c>
      <c r="S64">
        <v>130</v>
      </c>
      <c r="T64">
        <v>27.956989247311824</v>
      </c>
      <c r="V64" s="5">
        <v>3</v>
      </c>
      <c r="W64">
        <v>27</v>
      </c>
      <c r="X64">
        <v>15.083798882681565</v>
      </c>
    </row>
    <row r="65" spans="3:24" x14ac:dyDescent="0.3">
      <c r="C65">
        <f>C56+G56+K56+O56+S56+W56</f>
        <v>4248</v>
      </c>
      <c r="D65">
        <f t="shared" si="34"/>
        <v>100</v>
      </c>
      <c r="G65">
        <v>1457</v>
      </c>
      <c r="H65">
        <v>100</v>
      </c>
      <c r="K65">
        <v>1038</v>
      </c>
      <c r="L65">
        <v>100</v>
      </c>
      <c r="O65">
        <v>1109</v>
      </c>
      <c r="P65">
        <v>100</v>
      </c>
      <c r="S65">
        <v>465</v>
      </c>
      <c r="T65">
        <v>100</v>
      </c>
      <c r="W65">
        <v>179</v>
      </c>
      <c r="X6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4_groups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2020-06-06T09:33:05Z</dcterms:created>
  <dcterms:modified xsi:type="dcterms:W3CDTF">2020-07-28T19:59:35Z</dcterms:modified>
</cp:coreProperties>
</file>