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cb/Desktop/bootcamp-ai-intermediate-talentotech/regresion-lineal-simple/"/>
    </mc:Choice>
  </mc:AlternateContent>
  <xr:revisionPtr revIDLastSave="0" documentId="13_ncr:1_{B568ED89-1C57-BC4C-8BB2-CD2D42706412}" xr6:coauthVersionLast="47" xr6:coauthVersionMax="47" xr10:uidLastSave="{00000000-0000-0000-0000-000000000000}"/>
  <bookViews>
    <workbookView xWindow="0" yWindow="500" windowWidth="38400" windowHeight="21100" xr2:uid="{B8EEB549-3E6B-FD42-88EB-89556D8C4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C25" i="1" s="1"/>
  <c r="D25" i="1" s="1"/>
  <c r="B24" i="1"/>
  <c r="C24" i="1" s="1"/>
  <c r="D24" i="1" s="1"/>
  <c r="B23" i="1"/>
  <c r="C23" i="1" s="1"/>
  <c r="D23" i="1" s="1"/>
  <c r="B22" i="1"/>
  <c r="C22" i="1" s="1"/>
  <c r="D22" i="1" s="1"/>
  <c r="B21" i="1"/>
  <c r="C21" i="1" s="1"/>
  <c r="D21" i="1" s="1"/>
  <c r="B20" i="1"/>
  <c r="C20" i="1" s="1"/>
  <c r="D20" i="1" s="1"/>
  <c r="C26" i="1"/>
  <c r="D26" i="1" s="1"/>
  <c r="B19" i="1"/>
  <c r="C19" i="1"/>
  <c r="D19" i="1" s="1"/>
  <c r="C11" i="1"/>
  <c r="B11" i="1"/>
  <c r="D6" i="1" s="1"/>
  <c r="E6" i="1" s="1"/>
  <c r="F9" i="1"/>
  <c r="F8" i="1"/>
  <c r="F7" i="1"/>
  <c r="F6" i="1"/>
  <c r="F5" i="1"/>
  <c r="F4" i="1"/>
  <c r="F3" i="1"/>
  <c r="F2" i="1"/>
  <c r="D7" i="1" l="1"/>
  <c r="E7" i="1" s="1"/>
  <c r="D8" i="1"/>
  <c r="E8" i="1" s="1"/>
  <c r="E10" i="1" s="1"/>
  <c r="D9" i="1"/>
  <c r="E9" i="1" s="1"/>
  <c r="D2" i="1"/>
  <c r="E2" i="1" s="1"/>
  <c r="D3" i="1"/>
  <c r="E3" i="1" s="1"/>
  <c r="D4" i="1"/>
  <c r="E4" i="1" s="1"/>
  <c r="D5" i="1"/>
  <c r="E5" i="1" s="1"/>
  <c r="G8" i="1"/>
  <c r="D27" i="1"/>
  <c r="G6" i="1"/>
  <c r="G4" i="1"/>
  <c r="G7" i="1"/>
  <c r="G3" i="1"/>
  <c r="G2" i="1"/>
  <c r="G5" i="1" l="1"/>
  <c r="G9" i="1"/>
  <c r="G10" i="1"/>
  <c r="E13" i="1" s="1"/>
  <c r="E14" i="1" s="1"/>
</calcChain>
</file>

<file path=xl/sharedStrings.xml><?xml version="1.0" encoding="utf-8"?>
<sst xmlns="http://schemas.openxmlformats.org/spreadsheetml/2006/main" count="25" uniqueCount="23">
  <si>
    <t>m2</t>
  </si>
  <si>
    <t>$</t>
  </si>
  <si>
    <t>xi1</t>
  </si>
  <si>
    <t>xi2</t>
  </si>
  <si>
    <t>xi3</t>
  </si>
  <si>
    <t>xi4</t>
  </si>
  <si>
    <t>xi5</t>
  </si>
  <si>
    <t>xi6</t>
  </si>
  <si>
    <t>xi7</t>
  </si>
  <si>
    <t>xi8</t>
  </si>
  <si>
    <t>xi-x(media)</t>
  </si>
  <si>
    <t>yi-y(media)</t>
  </si>
  <si>
    <t>Multiplicacion</t>
  </si>
  <si>
    <t>Parte de arriba formula</t>
  </si>
  <si>
    <t>Parte de abajo</t>
  </si>
  <si>
    <t>xi-x(media) al cuadrado</t>
  </si>
  <si>
    <t>Teta 1</t>
  </si>
  <si>
    <t>Teta 0</t>
  </si>
  <si>
    <t>Prediccion</t>
  </si>
  <si>
    <t>Diferencia(y-(prediccion))</t>
  </si>
  <si>
    <t>diferencia al cuadrado</t>
  </si>
  <si>
    <t>Sumatoria diferencias al cuadrado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</si>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</sst>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2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4" borderId="1" xfId="0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164" fontId="0" fillId="4" borderId="2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398058</xdr:colOff>
      <xdr:row>1</xdr:row>
      <xdr:rowOff>104795</xdr:rowOff>
    </xdr:from>
    <xdr:to>
      <xdr:col>10</xdr:col>
      <xdr:colOff>525183</xdr:colOff>
      <xdr:row>5</xdr:row>
      <xdr:rowOff>84701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344442-C209-FACE-1728-7F1B22868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2337" y="306984"/>
          <a:ext cx="3229463" cy="788662"/>
        </a:xfrm>
        <a:prstGeom prst="rect">
          <a:avLst/>
        </a:prstGeom>
      </xdr:spPr>
    </xdr:pic>
    <xdr:clientData/>
  </xdr:twoCellAnchor>
  <xdr:twoCellAnchor editAs="oneCell">
    <xdr:from>
      <xdr:col>8</xdr:col>
      <xdr:colOff>309601</xdr:colOff>
      <xdr:row>6</xdr:row>
      <xdr:rowOff>2949</xdr:rowOff>
    </xdr:from>
    <xdr:to>
      <xdr:col>13</xdr:col>
      <xdr:colOff>32348</xdr:colOff>
      <xdr:row>10</xdr:row>
      <xdr:rowOff>132800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1507FF-2DAB-0222-A868-BD4235DA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3283" y="1216083"/>
          <a:ext cx="3861304" cy="938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6819-4050-A345-B545-5C9F1E2A95DD}">
  <dimension ref="A1:H27"/>
  <sheetViews>
    <sheetView tabSelected="1" topLeftCell="A3" zoomScale="201" zoomScaleNormal="201" workbookViewId="0">
      <selection activeCell="F19" sqref="F19"/>
    </sheetView>
  </sheetViews>
  <sheetFormatPr baseColWidth="10" defaultRowHeight="16" x14ac:dyDescent="0.2"/>
  <cols>
    <col min="3" max="3" width="11.5" bestFit="1" customWidth="1"/>
    <col min="4" max="4" width="13.83203125" bestFit="1" customWidth="1"/>
    <col min="5" max="5" width="20.33203125" bestFit="1" customWidth="1"/>
    <col min="6" max="6" width="19.33203125" bestFit="1" customWidth="1"/>
    <col min="7" max="7" width="13.83203125" bestFit="1" customWidth="1"/>
    <col min="8" max="8" width="19" customWidth="1"/>
  </cols>
  <sheetData>
    <row r="1" spans="1:8" x14ac:dyDescent="0.2">
      <c r="A1" s="3"/>
      <c r="B1" s="3" t="s">
        <v>0</v>
      </c>
      <c r="C1" s="3" t="s">
        <v>1</v>
      </c>
      <c r="D1" s="1" t="s">
        <v>10</v>
      </c>
      <c r="E1" s="1" t="s">
        <v>15</v>
      </c>
      <c r="F1" s="3" t="s">
        <v>11</v>
      </c>
      <c r="G1" s="3" t="s">
        <v>12</v>
      </c>
    </row>
    <row r="2" spans="1:8" x14ac:dyDescent="0.2">
      <c r="A2" s="2" t="s">
        <v>2</v>
      </c>
      <c r="B2" s="2">
        <v>60</v>
      </c>
      <c r="C2" s="19">
        <v>12000</v>
      </c>
      <c r="D2" s="17">
        <f t="shared" ref="D2" si="0">SUM(B2-B11)</f>
        <v>-69.125</v>
      </c>
      <c r="E2" s="17">
        <f>POWER(D2,2)</f>
        <v>4778.265625</v>
      </c>
      <c r="F2" s="18">
        <f t="shared" ref="F2" si="1">SUM(C2-C11)</f>
        <v>-12231.875</v>
      </c>
      <c r="G2" s="18">
        <f t="shared" ref="G2:G9" si="2">D2*F2</f>
        <v>845528.359375</v>
      </c>
    </row>
    <row r="3" spans="1:8" x14ac:dyDescent="0.2">
      <c r="A3" s="2" t="s">
        <v>3</v>
      </c>
      <c r="B3" s="2">
        <v>75</v>
      </c>
      <c r="C3" s="19">
        <v>13500</v>
      </c>
      <c r="D3" s="17">
        <f>SUM(B3-B11)</f>
        <v>-54.125</v>
      </c>
      <c r="E3" s="17">
        <f t="shared" ref="E3:E9" si="3">POWER(D3,2)</f>
        <v>2929.515625</v>
      </c>
      <c r="F3" s="18">
        <f>SUM(C3-C11)</f>
        <v>-10731.875</v>
      </c>
      <c r="G3" s="18">
        <f t="shared" si="2"/>
        <v>580862.734375</v>
      </c>
    </row>
    <row r="4" spans="1:8" x14ac:dyDescent="0.2">
      <c r="A4" s="2" t="s">
        <v>4</v>
      </c>
      <c r="B4" s="2">
        <v>88</v>
      </c>
      <c r="C4" s="19">
        <v>14385</v>
      </c>
      <c r="D4" s="17">
        <f>SUM(B4-B11)</f>
        <v>-41.125</v>
      </c>
      <c r="E4" s="17">
        <f t="shared" si="3"/>
        <v>1691.265625</v>
      </c>
      <c r="F4" s="18">
        <f>SUM(C4-C11)</f>
        <v>-9846.875</v>
      </c>
      <c r="G4" s="18">
        <f t="shared" si="2"/>
        <v>404952.734375</v>
      </c>
    </row>
    <row r="5" spans="1:8" x14ac:dyDescent="0.2">
      <c r="A5" s="2" t="s">
        <v>5</v>
      </c>
      <c r="B5" s="2">
        <v>90</v>
      </c>
      <c r="C5" s="19">
        <v>16820</v>
      </c>
      <c r="D5" s="17">
        <f>SUM(B5-B11)</f>
        <v>-39.125</v>
      </c>
      <c r="E5" s="17">
        <f t="shared" si="3"/>
        <v>1530.765625</v>
      </c>
      <c r="F5" s="18">
        <f>SUM(C5-C11)</f>
        <v>-7411.875</v>
      </c>
      <c r="G5" s="18">
        <f t="shared" si="2"/>
        <v>289989.609375</v>
      </c>
    </row>
    <row r="6" spans="1:8" x14ac:dyDescent="0.2">
      <c r="A6" s="2" t="s">
        <v>6</v>
      </c>
      <c r="B6" s="2">
        <v>120</v>
      </c>
      <c r="C6" s="19">
        <v>23800</v>
      </c>
      <c r="D6" s="17">
        <f>SUM(B6-B11)</f>
        <v>-9.125</v>
      </c>
      <c r="E6" s="17">
        <f t="shared" si="3"/>
        <v>83.265625</v>
      </c>
      <c r="F6" s="18">
        <f>SUM(C6-C11)</f>
        <v>-431.875</v>
      </c>
      <c r="G6" s="18">
        <f t="shared" si="2"/>
        <v>3940.859375</v>
      </c>
    </row>
    <row r="7" spans="1:8" x14ac:dyDescent="0.2">
      <c r="A7" s="2" t="s">
        <v>7</v>
      </c>
      <c r="B7" s="2">
        <v>150</v>
      </c>
      <c r="C7" s="19">
        <v>28350</v>
      </c>
      <c r="D7" s="17">
        <f>SUM(B7-B11)</f>
        <v>20.875</v>
      </c>
      <c r="E7" s="17">
        <f t="shared" si="3"/>
        <v>435.765625</v>
      </c>
      <c r="F7" s="18">
        <f>SUM(C7-C11)</f>
        <v>4118.125</v>
      </c>
      <c r="G7" s="18">
        <f t="shared" si="2"/>
        <v>85965.859375</v>
      </c>
    </row>
    <row r="8" spans="1:8" x14ac:dyDescent="0.2">
      <c r="A8" s="2" t="s">
        <v>8</v>
      </c>
      <c r="B8" s="2">
        <v>200</v>
      </c>
      <c r="C8" s="19">
        <v>36500</v>
      </c>
      <c r="D8" s="17">
        <f>SUM(B8-B11)</f>
        <v>70.875</v>
      </c>
      <c r="E8" s="17">
        <f t="shared" si="3"/>
        <v>5023.265625</v>
      </c>
      <c r="F8" s="18">
        <f>SUM(C8-C11)</f>
        <v>12268.125</v>
      </c>
      <c r="G8" s="18">
        <f t="shared" si="2"/>
        <v>869503.359375</v>
      </c>
    </row>
    <row r="9" spans="1:8" x14ac:dyDescent="0.2">
      <c r="A9" s="2" t="s">
        <v>9</v>
      </c>
      <c r="B9" s="2">
        <v>250</v>
      </c>
      <c r="C9" s="19">
        <v>48500</v>
      </c>
      <c r="D9" s="17">
        <f>SUM(B9-B11)</f>
        <v>120.875</v>
      </c>
      <c r="E9" s="17">
        <f t="shared" si="3"/>
        <v>14610.765625</v>
      </c>
      <c r="F9" s="18">
        <f>SUM(C9-C11)</f>
        <v>24268.125</v>
      </c>
      <c r="G9" s="18">
        <f t="shared" si="2"/>
        <v>2933409.609375</v>
      </c>
    </row>
    <row r="10" spans="1:8" x14ac:dyDescent="0.2">
      <c r="D10" s="8"/>
      <c r="E10" s="14">
        <f>SUM(E2:E9)</f>
        <v>31082.875</v>
      </c>
      <c r="F10" s="15" t="s">
        <v>14</v>
      </c>
      <c r="G10" s="16">
        <f>SUM(G2:G9)</f>
        <v>6014153.125</v>
      </c>
      <c r="H10" s="13" t="s">
        <v>13</v>
      </c>
    </row>
    <row r="11" spans="1:8" x14ac:dyDescent="0.2">
      <c r="A11" s="5" t="s">
        <v>22</v>
      </c>
      <c r="B11" s="6">
        <f>SUM(B2:B9)/8</f>
        <v>129.125</v>
      </c>
      <c r="C11" s="7">
        <f>SUM(C2:C9)/8</f>
        <v>24231.875</v>
      </c>
      <c r="D11" s="8"/>
      <c r="E11" s="8"/>
      <c r="F11" s="4"/>
    </row>
    <row r="13" spans="1:8" x14ac:dyDescent="0.2">
      <c r="D13" s="9" t="s">
        <v>16</v>
      </c>
      <c r="E13" s="10">
        <f>G10/E10</f>
        <v>193.48767207023161</v>
      </c>
    </row>
    <row r="14" spans="1:8" x14ac:dyDescent="0.2">
      <c r="D14" s="11" t="s">
        <v>17</v>
      </c>
      <c r="E14" s="12">
        <f>C11-(E13*B11)</f>
        <v>-752.22065606865726</v>
      </c>
    </row>
    <row r="17" spans="1:5" x14ac:dyDescent="0.2">
      <c r="A17" s="9" t="s">
        <v>18</v>
      </c>
      <c r="B17" s="9"/>
    </row>
    <row r="18" spans="1:5" x14ac:dyDescent="0.2">
      <c r="A18" s="9" t="s">
        <v>0</v>
      </c>
      <c r="B18" s="9" t="s">
        <v>1</v>
      </c>
      <c r="C18" t="s">
        <v>19</v>
      </c>
      <c r="D18" t="s">
        <v>20</v>
      </c>
    </row>
    <row r="19" spans="1:5" x14ac:dyDescent="0.2">
      <c r="A19" s="2">
        <v>60</v>
      </c>
      <c r="B19" s="18">
        <f>(E14+(A19*E13))</f>
        <v>10857.03966814524</v>
      </c>
      <c r="C19" s="4">
        <f>C2-B19</f>
        <v>1142.9603318547597</v>
      </c>
      <c r="D19" s="4">
        <f>POWER(C19,2)</f>
        <v>1306358.3201935424</v>
      </c>
    </row>
    <row r="20" spans="1:5" x14ac:dyDescent="0.2">
      <c r="A20" s="2">
        <v>75</v>
      </c>
      <c r="B20" s="18">
        <f>(E14+(A20*E13))</f>
        <v>13759.354749198714</v>
      </c>
      <c r="C20" s="4">
        <f t="shared" ref="C20:C26" si="4">C3-B20</f>
        <v>-259.35474919871376</v>
      </c>
      <c r="D20" s="4">
        <f t="shared" ref="D20:D26" si="5">POWER(C20,2)</f>
        <v>67264.885931927711</v>
      </c>
    </row>
    <row r="21" spans="1:5" x14ac:dyDescent="0.2">
      <c r="A21" s="2">
        <v>88</v>
      </c>
      <c r="B21" s="18">
        <f>(E14+(A21*E13))</f>
        <v>16274.694486111726</v>
      </c>
      <c r="C21" s="4">
        <f t="shared" si="4"/>
        <v>-1889.6944861117263</v>
      </c>
      <c r="D21" s="4">
        <f t="shared" si="5"/>
        <v>3570945.2508410611</v>
      </c>
    </row>
    <row r="22" spans="1:5" x14ac:dyDescent="0.2">
      <c r="A22" s="2">
        <v>90</v>
      </c>
      <c r="B22" s="18">
        <f>(E14+(A22*E13))</f>
        <v>16661.669830252187</v>
      </c>
      <c r="C22" s="4">
        <f t="shared" si="4"/>
        <v>158.33016974781276</v>
      </c>
      <c r="D22" s="4">
        <f t="shared" si="5"/>
        <v>25068.442652371203</v>
      </c>
    </row>
    <row r="23" spans="1:5" x14ac:dyDescent="0.2">
      <c r="A23" s="2">
        <v>120</v>
      </c>
      <c r="B23" s="18">
        <f>(E14+(A23*E13))</f>
        <v>22466.299992359138</v>
      </c>
      <c r="C23" s="4">
        <f t="shared" si="4"/>
        <v>1333.7000076408622</v>
      </c>
      <c r="D23" s="4">
        <f t="shared" si="5"/>
        <v>1778755.7103812357</v>
      </c>
    </row>
    <row r="24" spans="1:5" x14ac:dyDescent="0.2">
      <c r="A24" s="2">
        <v>150</v>
      </c>
      <c r="B24" s="18">
        <f>(E14+(A24*E13))</f>
        <v>28270.930154466085</v>
      </c>
      <c r="C24" s="4">
        <f t="shared" si="4"/>
        <v>79.069845533915213</v>
      </c>
      <c r="D24" s="4">
        <f t="shared" si="5"/>
        <v>6252.0404727572113</v>
      </c>
    </row>
    <row r="25" spans="1:5" x14ac:dyDescent="0.2">
      <c r="A25" s="2">
        <v>200</v>
      </c>
      <c r="B25" s="18">
        <f>(E14+(A25*E13))</f>
        <v>37945.313757977667</v>
      </c>
      <c r="C25" s="4">
        <f t="shared" si="4"/>
        <v>-1445.3137579776667</v>
      </c>
      <c r="D25" s="4">
        <f t="shared" si="5"/>
        <v>2088931.8589995252</v>
      </c>
    </row>
    <row r="26" spans="1:5" x14ac:dyDescent="0.2">
      <c r="A26" s="2">
        <v>250</v>
      </c>
      <c r="B26" s="18">
        <f>(E14+(A26*E13))</f>
        <v>47619.697361489249</v>
      </c>
      <c r="C26" s="4">
        <f t="shared" si="4"/>
        <v>880.30263851075142</v>
      </c>
      <c r="D26" s="4">
        <f t="shared" si="5"/>
        <v>774932.73536899069</v>
      </c>
    </row>
    <row r="27" spans="1:5" x14ac:dyDescent="0.2">
      <c r="D27" s="4">
        <f>SUM(D19:D26)</f>
        <v>9618509.2448414117</v>
      </c>
      <c r="E27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Sebastián Carrillo Barón</dc:creator>
  <cp:lastModifiedBy>Joan Sebastián Carrillo Barón</cp:lastModifiedBy>
  <dcterms:created xsi:type="dcterms:W3CDTF">2024-06-29T15:53:48Z</dcterms:created>
  <dcterms:modified xsi:type="dcterms:W3CDTF">2024-06-29T18:57:48Z</dcterms:modified>
</cp:coreProperties>
</file>