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ull 1" sheetId="1" state="visible" r:id="rId1"/>
  </sheets>
</workbook>
</file>

<file path=xl/sharedStrings.xml><?xml version="1.0" encoding="utf-8"?>
<sst xmlns="http://schemas.openxmlformats.org/spreadsheetml/2006/main" count="37" uniqueCount="37">
  <si>
    <r>
      <rPr>
        <b/>
        <i val="false"/>
        <sz val="24"/>
        <color indexed="64"/>
        <rFont val="Arial"/>
      </rPr>
      <t>FACTURA</t>
    </r>
  </si>
  <si>
    <r>
      <rPr>
        <b val="false"/>
        <i val="false"/>
        <sz val="11"/>
        <color indexed="64"/>
        <rFont val="Arial"/>
      </rPr>
      <t xml:space="preserve">Nom de l'empresa</t>
    </r>
  </si>
  <si>
    <r>
      <rPr>
        <b val="false"/>
        <i val="false"/>
        <sz val="11"/>
        <color indexed="64"/>
        <rFont val="Arial"/>
      </rPr>
      <t>Adreça</t>
    </r>
  </si>
  <si>
    <r>
      <rPr>
        <b val="false"/>
        <i val="false"/>
        <sz val="11"/>
        <color indexed="64"/>
        <rFont val="Arial"/>
      </rPr>
      <t>Ciutat</t>
    </r>
  </si>
  <si>
    <r>
      <rPr>
        <b val="false"/>
        <i val="false"/>
        <sz val="11"/>
        <color indexed="64"/>
        <rFont val="Arial"/>
      </rPr>
      <t xml:space="preserve">Numero: </t>
    </r>
  </si>
  <si>
    <r>
      <rPr>
        <b val="false"/>
        <i val="false"/>
        <sz val="11"/>
        <color indexed="64"/>
        <rFont val="Arial"/>
      </rPr>
      <t>NIF</t>
    </r>
  </si>
  <si>
    <r>
      <rPr>
        <b val="false"/>
        <i val="false"/>
        <sz val="11"/>
        <color indexed="64"/>
        <rFont val="Arial"/>
      </rPr>
      <t>Data:</t>
    </r>
  </si>
  <si>
    <r>
      <rPr>
        <b val="false"/>
        <i val="false"/>
        <sz val="11"/>
        <color indexed="64"/>
        <rFont val="Arial"/>
      </rPr>
      <t>Client</t>
    </r>
  </si>
  <si>
    <r>
      <rPr>
        <b val="false"/>
        <i val="false"/>
        <sz val="11"/>
        <color indexed="64"/>
        <rFont val="Arial"/>
      </rPr>
      <t xml:space="preserve">Juan Antonio Palomares</t>
    </r>
  </si>
  <si>
    <r>
      <rPr>
        <b val="false"/>
        <i val="false"/>
        <sz val="11"/>
        <color indexed="64"/>
        <rFont val="Arial"/>
      </rPr>
      <t>Comentaris:</t>
    </r>
  </si>
  <si>
    <r>
      <rPr>
        <b val="false"/>
        <i val="false"/>
        <sz val="11"/>
        <color indexed="64"/>
        <rFont val="Arial"/>
      </rPr>
      <t xml:space="preserve">Domicili </t>
    </r>
  </si>
  <si>
    <r>
      <rPr>
        <sz val="10"/>
        <color indexed="64"/>
        <rFont val="Arial"/>
      </rPr>
      <t xml:space="preserve">St.Cecilia, nº16</t>
    </r>
  </si>
  <si>
    <r>
      <rPr>
        <b val="false"/>
        <i val="false"/>
        <sz val="11"/>
        <color indexed="64"/>
        <rFont val="Arial"/>
      </rPr>
      <t xml:space="preserve">Ciutat </t>
    </r>
  </si>
  <si>
    <r>
      <rPr>
        <sz val="10"/>
        <color indexed="64"/>
        <rFont val="Arial"/>
      </rPr>
      <t xml:space="preserve">Pamplona, España</t>
    </r>
  </si>
  <si>
    <r>
      <rPr>
        <b val="false"/>
        <i val="false"/>
        <sz val="11"/>
        <color indexed="64"/>
        <rFont val="Arial"/>
      </rPr>
      <t>NIF</t>
    </r>
  </si>
  <si>
    <r>
      <rPr>
        <b val="false"/>
        <i val="false"/>
        <sz val="11"/>
        <color indexed="64"/>
        <rFont val="Arial"/>
      </rPr>
      <t>U748523E</t>
    </r>
  </si>
  <si>
    <r>
      <rPr>
        <b val="false"/>
        <i val="false"/>
        <sz val="11"/>
        <color indexed="64"/>
        <rFont val="Arial"/>
      </rPr>
      <t>Codi</t>
    </r>
  </si>
  <si>
    <r>
      <rPr>
        <b val="false"/>
        <i val="false"/>
        <sz val="11"/>
        <color indexed="64"/>
        <rFont val="Arial"/>
      </rPr>
      <t>Article</t>
    </r>
  </si>
  <si>
    <r>
      <rPr>
        <b val="false"/>
        <i val="false"/>
        <sz val="11"/>
        <color indexed="64"/>
        <rFont val="Arial"/>
      </rPr>
      <t>Unitats</t>
    </r>
  </si>
  <si>
    <r>
      <rPr>
        <b val="false"/>
        <i val="false"/>
        <sz val="11"/>
        <color indexed="64"/>
        <rFont val="Arial"/>
      </rPr>
      <t xml:space="preserve">Preu Unitari</t>
    </r>
  </si>
  <si>
    <r>
      <rPr>
        <b val="false"/>
        <i val="false"/>
        <sz val="11"/>
        <color indexed="64"/>
        <rFont val="Arial"/>
      </rPr>
      <t>Subtotal</t>
    </r>
  </si>
  <si>
    <r>
      <rPr>
        <b val="false"/>
        <i val="false"/>
        <sz val="11"/>
        <color indexed="64"/>
        <rFont val="Arial"/>
      </rPr>
      <t>%Descompte</t>
    </r>
  </si>
  <si>
    <r>
      <rPr>
        <b val="false"/>
        <i val="false"/>
        <sz val="11"/>
        <color indexed="64"/>
        <rFont val="Arial"/>
      </rPr>
      <t xml:space="preserve">Total descompte</t>
    </r>
  </si>
  <si>
    <r>
      <rPr>
        <b val="false"/>
        <i val="false"/>
        <sz val="11"/>
        <color indexed="64"/>
        <rFont val="Arial"/>
      </rPr>
      <t>%IVA</t>
    </r>
  </si>
  <si>
    <r>
      <rPr>
        <b val="false"/>
        <i val="false"/>
        <sz val="11"/>
        <color indexed="64"/>
        <rFont val="Arial"/>
      </rPr>
      <t xml:space="preserve">Total IVA</t>
    </r>
  </si>
  <si>
    <r>
      <rPr>
        <b val="false"/>
        <i val="false"/>
        <sz val="11"/>
        <color indexed="64"/>
        <rFont val="Arial"/>
      </rPr>
      <t xml:space="preserve">Total amb IVA</t>
    </r>
  </si>
  <si>
    <r>
      <rPr>
        <b val="false"/>
        <i val="false"/>
        <sz val="11"/>
        <color indexed="64"/>
        <rFont val="Arial"/>
      </rPr>
      <t xml:space="preserve">Abric talla S</t>
    </r>
  </si>
  <si>
    <r>
      <rPr>
        <b val="false"/>
        <i val="false"/>
        <sz val="11"/>
        <color indexed="64"/>
        <rFont val="Arial"/>
      </rPr>
      <t xml:space="preserve">Sabates talla 36</t>
    </r>
  </si>
  <si>
    <r>
      <rPr>
        <b val="false"/>
        <i val="false"/>
        <sz val="11"/>
        <color indexed="64"/>
        <rFont val="Arial"/>
      </rPr>
      <t xml:space="preserve">Llibre de text</t>
    </r>
  </si>
  <si>
    <r>
      <rPr>
        <b val="false"/>
        <i val="false"/>
        <sz val="11"/>
        <color indexed="64"/>
        <rFont val="Arial"/>
      </rPr>
      <t>Patates</t>
    </r>
  </si>
  <si>
    <r>
      <rPr>
        <b val="false"/>
        <i val="false"/>
        <sz val="11"/>
        <color indexed="64"/>
        <rFont val="Arial"/>
      </rPr>
      <t xml:space="preserve">Import Brut</t>
    </r>
  </si>
  <si>
    <r>
      <rPr>
        <b val="false"/>
        <i val="false"/>
        <sz val="11"/>
        <color indexed="64"/>
        <rFont val="Arial"/>
      </rPr>
      <t xml:space="preserve">Total descomptes</t>
    </r>
  </si>
  <si>
    <r>
      <rPr>
        <b val="false"/>
        <i val="false"/>
        <sz val="11"/>
        <color indexed="64"/>
        <rFont val="Arial"/>
      </rPr>
      <t xml:space="preserve">Tipus IVA</t>
    </r>
  </si>
  <si>
    <r>
      <rPr>
        <b val="false"/>
        <i val="false"/>
        <sz val="11"/>
        <color indexed="64"/>
        <rFont val="Arial"/>
      </rPr>
      <t xml:space="preserve">Base Imponible</t>
    </r>
  </si>
  <si>
    <r>
      <rPr>
        <b val="false"/>
        <i val="false"/>
        <sz val="11"/>
        <color indexed="64"/>
        <rFont val="Arial"/>
      </rPr>
      <t xml:space="preserve">Import IVA</t>
    </r>
  </si>
  <si>
    <r>
      <rPr>
        <b/>
        <i val="false"/>
        <sz val="11"/>
        <color indexed="64"/>
        <rFont val="Arial"/>
      </rPr>
      <t xml:space="preserve">Forma de pagament:</t>
    </r>
  </si>
  <si>
    <r>
      <rPr>
        <b val="false"/>
        <i val="false"/>
        <sz val="11"/>
        <color indexed="64"/>
        <rFont val="Arial"/>
      </rPr>
      <t xml:space="preserve">TOTAL FACTURA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</si>
</sst>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4" formatCode="#,##0.00&quot;€&quot;"/>
    <numFmt numFmtId="165" formatCode="0.00 %"/>
    <numFmt numFmtId="166" formatCode="0 %"/>
  </numFmts>
  <fonts count="6">
    <font>
      <name val="Arial"/>
      <color indexed="64"/>
      <sz val="10.000000"/>
    </font>
    <font/>
    <font>
      <name val="Arial"/>
      <b/>
      <i val="0"/>
      <color indexed="64"/>
      <sz val="24.000000"/>
    </font>
    <font>
      <name val="Arial"/>
      <b val="0"/>
      <i val="0"/>
      <color indexed="64"/>
      <sz val="11.000000"/>
    </font>
    <font>
      <name val="Cambria"/>
      <b val="0"/>
      <i val="0"/>
      <sz val="11.000000"/>
    </font>
    <font>
      <name val="Arial"/>
      <b/>
      <i val="0"/>
      <color indexed="64"/>
      <sz val="11.000000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none">
        <color indexed="64"/>
      </right>
      <top style="thin">
        <color indexed="64"/>
      </top>
      <bottom style="none">
        <color indexed="64"/>
      </bottom>
      <diagonal/>
    </border>
    <border>
      <left style="none">
        <color indexed="64"/>
      </left>
      <right style="none">
        <color indexed="64"/>
      </right>
      <top style="thin">
        <color indexed="64"/>
      </top>
      <bottom style="none">
        <color indexed="64"/>
      </bottom>
      <diagonal/>
    </border>
    <border>
      <left style="none">
        <color indexed="64"/>
      </left>
      <right style="thin">
        <color indexed="64"/>
      </right>
      <top style="thin">
        <color indexed="64"/>
      </top>
      <bottom style="none">
        <color indexed="64"/>
      </bottom>
      <diagonal/>
    </border>
    <border>
      <left style="thin">
        <color indexed="64"/>
      </left>
      <right style="none">
        <color indexed="64"/>
      </right>
      <top style="none">
        <color indexed="64"/>
      </top>
      <bottom style="none">
        <color indexed="64"/>
      </bottom>
      <diagonal/>
    </border>
    <border>
      <left style="thin">
        <color indexed="64"/>
      </left>
      <right style="none">
        <color indexed="64"/>
      </right>
      <top style="none">
        <color indexed="64"/>
      </top>
      <bottom style="thin">
        <color indexed="64"/>
      </bottom>
      <diagonal/>
    </border>
    <border>
      <left style="none">
        <color indexed="64"/>
      </left>
      <right style="none">
        <color indexed="64"/>
      </right>
      <top style="non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non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none">
        <color indexed="64"/>
      </bottom>
      <diagonal/>
    </border>
    <border>
      <left style="non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none">
        <color indexed="64"/>
      </left>
      <right style="thin">
        <color indexed="64"/>
      </right>
      <top style="none">
        <color indexed="64"/>
      </top>
      <bottom style="none">
        <color indexed="64"/>
      </bottom>
      <diagonal/>
    </border>
    <border>
      <left style="none">
        <color indexed="64"/>
      </left>
      <right style="thin">
        <color indexed="64"/>
      </right>
      <top style="none">
        <color indexed="64"/>
      </top>
      <bottom style="thin">
        <color indexed="64"/>
      </bottom>
      <diagonal/>
    </border>
  </borders>
  <cellStyleXfs count="1">
    <xf numFmtId="0" applyNumberFormat="1"/>
  </cellStyleXfs>
  <cellXfs count="36">
    <xf fontId="0" fillId="0" borderId="0" numFmtId="0" xfId="0" applyNumberFormat="1" applyFont="1" applyFill="1" applyAlignment="1" applyProtection="0">
      <alignment vertical="bottom"/>
    </xf>
    <xf fontId="1" fillId="0" borderId="0" xfId="0" applyFont="1" applyFill="1" applyAlignment="1" applyProtection="0">
      <alignment vertical="bottom"/>
    </xf>
    <xf fontId="0" fillId="2" borderId="0" numFmtId="0" xfId="0" applyNumberFormat="1" applyFont="1" applyFill="1" applyAlignment="1" applyProtection="0">
      <alignment vertical="bottom"/>
    </xf>
    <xf fontId="2" fillId="2" borderId="0" numFmtId="0" xfId="0" applyNumberFormat="1" applyFont="1" applyFill="1" applyAlignment="1" applyProtection="0">
      <alignment horizontal="center" indent="0" shrinkToFit="0" textRotation="0" vertical="bottom"/>
    </xf>
    <xf fontId="3" fillId="2" borderId="0" numFmtId="0" xfId="0" applyNumberFormat="1" applyFont="1" applyFill="1" applyAlignment="1" applyProtection="0">
      <alignment horizontal="left" indent="0" shrinkToFit="0" textRotation="0" vertical="bottom"/>
    </xf>
    <xf fontId="3" fillId="2" borderId="0" numFmtId="0" xfId="0" applyNumberFormat="1" applyFont="1" applyFill="1" applyAlignment="1" applyProtection="0">
      <alignment horizontal="right" indent="0" shrinkToFit="0" textRotation="0" vertical="bottom"/>
    </xf>
    <xf fontId="3" fillId="2" borderId="0" numFmtId="0" xfId="0" applyNumberFormat="1" applyFont="1" applyFill="1" applyAlignment="1" applyProtection="0">
      <alignment horizontal="center" indent="0" shrinkToFit="0" textRotation="0" vertical="bottom"/>
    </xf>
    <xf fontId="3" fillId="2" borderId="0" numFmtId="0" xfId="0" applyNumberFormat="1" applyFont="1" applyFill="1" applyAlignment="1" applyProtection="0">
      <alignment indent="0" shrinkToFit="0" textRotation="0" vertical="bottom"/>
    </xf>
    <xf fontId="3" fillId="2" borderId="1" numFmtId="0" xfId="0" applyNumberFormat="1" applyFont="1" applyFill="1" applyAlignment="1" applyProtection="0">
      <alignment horizontal="center" indent="0" shrinkToFit="0" textRotation="0" vertical="bottom"/>
    </xf>
    <xf fontId="3" fillId="2" borderId="2" numFmtId="0" xfId="0" applyNumberFormat="1" applyFont="1" applyFill="1" applyAlignment="1" applyProtection="0">
      <alignment indent="0" shrinkToFit="0" textRotation="0" vertical="bottom"/>
    </xf>
    <xf fontId="3" fillId="2" borderId="3" numFmtId="0" xfId="0" applyNumberFormat="1" applyFont="1" applyFill="1" applyAlignment="1" applyProtection="0">
      <alignment indent="0" shrinkToFit="0" textRotation="0" vertical="bottom"/>
    </xf>
    <xf fontId="3" fillId="2" borderId="2" numFmtId="0" xfId="0" applyNumberFormat="1" applyFont="1" applyFill="1" applyAlignment="1" applyProtection="0">
      <alignment horizontal="center" indent="0" shrinkToFit="0" textRotation="0" vertical="bottom"/>
    </xf>
    <xf fontId="3" fillId="2" borderId="4" numFmtId="0" xfId="0" applyNumberFormat="1" applyFont="1" applyFill="1" applyAlignment="1" applyProtection="0">
      <alignment indent="0" shrinkToFit="0" textRotation="0" vertical="bottom"/>
    </xf>
    <xf fontId="3" fillId="2" borderId="4" numFmtId="0" xfId="0" applyNumberFormat="1" applyFont="1" applyFill="1" applyAlignment="1" applyProtection="0">
      <alignment horizontal="center" indent="0" shrinkToFit="0" textRotation="0" vertical="bottom"/>
    </xf>
    <xf fontId="3" fillId="2" borderId="5" numFmtId="0" xfId="0" applyNumberFormat="1" applyFont="1" applyFill="1" applyAlignment="1" applyProtection="0">
      <alignment horizontal="center" indent="0" shrinkToFit="0" textRotation="0" vertical="bottom"/>
    </xf>
    <xf fontId="3" fillId="2" borderId="6" numFmtId="0" xfId="0" applyNumberFormat="1" applyFont="1" applyFill="1" applyAlignment="1" applyProtection="0">
      <alignment indent="0" shrinkToFit="0" textRotation="0" vertical="bottom"/>
    </xf>
    <xf fontId="3" fillId="2" borderId="5" numFmtId="0" xfId="0" applyNumberFormat="1" applyFont="1" applyFill="1" applyAlignment="1" applyProtection="0">
      <alignment indent="0" shrinkToFit="0" textRotation="0" vertical="bottom"/>
    </xf>
    <xf fontId="3" fillId="2" borderId="7" numFmtId="0" xfId="0" applyNumberFormat="1" applyFont="1" applyFill="1" applyAlignment="1" applyProtection="0">
      <alignment horizontal="center" indent="0" shrinkToFit="0" textRotation="0" vertical="bottom"/>
    </xf>
    <xf fontId="3" fillId="2" borderId="8" numFmtId="0" xfId="0" applyNumberFormat="1" applyFont="1" applyFill="1" applyAlignment="1" applyProtection="0">
      <alignment horizontal="center" indent="0" shrinkToFit="0" textRotation="0" vertical="bottom"/>
    </xf>
    <xf fontId="3" fillId="2" borderId="7" numFmtId="164" xfId="0" applyNumberFormat="1" applyFont="1" applyFill="1" applyAlignment="1" applyProtection="0">
      <alignment horizontal="center" indent="0" shrinkToFit="0" textRotation="0" vertical="bottom"/>
    </xf>
    <xf fontId="3" fillId="2" borderId="7" numFmtId="165" xfId="0" applyNumberFormat="1" applyFont="1" applyFill="1" applyAlignment="1" applyProtection="0">
      <alignment horizontal="center" indent="0" shrinkToFit="0" textRotation="0" vertical="bottom"/>
    </xf>
    <xf fontId="3" fillId="2" borderId="8" numFmtId="164" xfId="0" applyNumberFormat="1" applyFont="1" applyFill="1" applyAlignment="1" applyProtection="0">
      <alignment horizontal="center" indent="0" shrinkToFit="0" textRotation="0" vertical="bottom"/>
    </xf>
    <xf fontId="3" fillId="2" borderId="9" numFmtId="0" xfId="0" applyNumberFormat="1" applyFont="1" applyFill="1" applyAlignment="1" applyProtection="0">
      <alignment horizontal="center" indent="0" shrinkToFit="0" textRotation="0" vertical="bottom"/>
    </xf>
    <xf fontId="3" fillId="2" borderId="9" numFmtId="164" xfId="0" applyNumberFormat="1" applyFont="1" applyFill="1" applyAlignment="1" applyProtection="0">
      <alignment horizontal="center" indent="0" shrinkToFit="0" textRotation="0" vertical="bottom"/>
    </xf>
    <xf fontId="4" fillId="2" borderId="10" numFmtId="0" xfId="0" applyNumberFormat="1" applyFont="1" applyFill="1" applyAlignment="1" applyProtection="0">
      <alignment indent="0" shrinkToFit="0" textRotation="0" vertical="bottom"/>
    </xf>
    <xf fontId="3" fillId="2" borderId="7" numFmtId="164" xfId="0" applyNumberFormat="1" applyFont="1" applyFill="1" applyAlignment="1" applyProtection="0">
      <alignment horizontal="center" indent="0" shrinkToFit="0" textRotation="0" vertical="center"/>
    </xf>
    <xf fontId="4" fillId="2" borderId="3" numFmtId="0" xfId="0" applyNumberFormat="1" applyFont="1" applyFill="1" applyAlignment="1" applyProtection="0">
      <alignment indent="0" shrinkToFit="0" textRotation="0" vertical="bottom"/>
    </xf>
    <xf fontId="3" fillId="2" borderId="7" numFmtId="166" xfId="0" applyNumberFormat="1" applyFont="1" applyFill="1" applyAlignment="1" applyProtection="0">
      <alignment horizontal="center" indent="0" shrinkToFit="0" textRotation="0" vertical="bottom"/>
    </xf>
    <xf fontId="4" fillId="2" borderId="4" numFmtId="0" xfId="0" applyNumberFormat="1" applyFont="1" applyFill="1" applyAlignment="1" applyProtection="0">
      <alignment indent="0" shrinkToFit="0" textRotation="0" vertical="bottom"/>
    </xf>
    <xf fontId="4" fillId="2" borderId="11" numFmtId="0" xfId="0" applyNumberFormat="1" applyFont="1" applyFill="1" applyAlignment="1" applyProtection="0">
      <alignment indent="0" shrinkToFit="0" textRotation="0" vertical="bottom"/>
    </xf>
    <xf fontId="4" fillId="2" borderId="5" numFmtId="0" xfId="0" applyNumberFormat="1" applyFont="1" applyFill="1" applyAlignment="1" applyProtection="0">
      <alignment indent="0" shrinkToFit="0" textRotation="0" vertical="bottom"/>
    </xf>
    <xf fontId="4" fillId="2" borderId="12" numFmtId="0" xfId="0" applyNumberFormat="1" applyFont="1" applyFill="1" applyAlignment="1" applyProtection="0">
      <alignment indent="0" shrinkToFit="0" textRotation="0" vertical="bottom"/>
    </xf>
    <xf fontId="5" fillId="2" borderId="7" numFmtId="0" xfId="0" applyNumberFormat="1" applyFont="1" applyFill="1" applyAlignment="1" applyProtection="0">
      <alignment horizontal="left" indent="0" shrinkToFit="0" textRotation="0" vertical="top"/>
    </xf>
    <xf fontId="4" fillId="2" borderId="2" numFmtId="0" xfId="0" applyNumberFormat="1" applyFont="1" applyFill="1" applyAlignment="1" applyProtection="0">
      <alignment indent="0" shrinkToFit="0" textRotation="0" vertical="bottom"/>
    </xf>
    <xf fontId="3" fillId="2" borderId="7" numFmtId="0" xfId="0" applyNumberFormat="1" applyFont="1" applyFill="1" applyAlignment="1" applyProtection="0">
      <alignment horizontal="center" indent="0" shrinkToFit="0" textRotation="0" vertical="center"/>
    </xf>
    <xf fontId="4" fillId="2" borderId="6" numFmtId="0" xfId="0" applyNumberFormat="1" applyFont="1" applyFill="1" applyAlignment="1" applyProtection="0">
      <alignment indent="0" shrinkToFit="0" textRotation="0" vertical="bottom"/>
    </xf>
  </cellXfs>
  <cellStyles count="1">
    <cellStyle name="Default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/>
  <sheetViews>
    <sheetView showGridLines="1" zoomScale="60" zoomScaleNormal="60" workbookViewId="0">
      <selection pane="topLeft" activeCell="H11" activeCellId="0" sqref="H11"/>
    </sheetView>
  </sheetViews>
  <sheetFormatPr defaultRowHeight="15"/>
  <cols>
    <col customWidth="1" min="1" max="2" style="1" width="11.789999999999999"/>
    <col customWidth="1" min="3" max="3" style="1" width="22.995000000000001"/>
    <col customWidth="1" min="4" max="16384" style="1" width="11.789999999999999"/>
  </cols>
  <sheetData>
    <row r="1" ht="15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5.75" customHeight="1">
      <c r="A3" s="2"/>
      <c r="B3" s="3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5.75" customHeight="1">
      <c r="A4" s="2"/>
      <c r="B4" s="2"/>
      <c r="C4" s="2"/>
      <c r="D4" s="2"/>
      <c r="E4" s="2"/>
      <c r="F4" s="2"/>
      <c r="G4" s="2"/>
      <c r="H4" s="4"/>
      <c r="I4" s="4"/>
      <c r="J4" s="4"/>
      <c r="K4" s="5" t="s">
        <v>1</v>
      </c>
      <c r="L4" s="5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5.75" customHeight="1">
      <c r="A5" s="2"/>
      <c r="B5" s="2"/>
      <c r="C5" s="2"/>
      <c r="D5" s="2"/>
      <c r="E5" s="2"/>
      <c r="F5" s="2"/>
      <c r="G5" s="2"/>
      <c r="H5" s="4"/>
      <c r="I5" s="4"/>
      <c r="J5" s="4"/>
      <c r="K5" s="5" t="s">
        <v>2</v>
      </c>
      <c r="L5" s="5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5.75" customHeight="1">
      <c r="A6" s="2"/>
      <c r="B6" s="2"/>
      <c r="C6" s="2"/>
      <c r="D6" s="2"/>
      <c r="E6" s="2"/>
      <c r="F6" s="2"/>
      <c r="G6" s="2"/>
      <c r="H6" s="4"/>
      <c r="I6" s="4"/>
      <c r="J6" s="4"/>
      <c r="K6" s="5" t="s">
        <v>3</v>
      </c>
      <c r="L6" s="5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15.75" customHeight="1">
      <c r="A7" s="2"/>
      <c r="B7" s="6" t="s">
        <v>4</v>
      </c>
      <c r="C7" s="7"/>
      <c r="D7" s="7"/>
      <c r="E7" s="7"/>
      <c r="F7" s="2"/>
      <c r="G7" s="7"/>
      <c r="H7" s="4" t="s">
        <v>5</v>
      </c>
      <c r="I7" s="4"/>
      <c r="J7" s="4"/>
      <c r="K7" s="4"/>
      <c r="L7" s="4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15.75" customHeight="1">
      <c r="A8" s="2"/>
      <c r="B8" s="6" t="s">
        <v>6</v>
      </c>
      <c r="C8" s="7"/>
      <c r="D8" s="7"/>
      <c r="E8" s="7"/>
      <c r="F8" s="7"/>
      <c r="G8" s="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5.75" customHeight="1">
      <c r="A11" s="2"/>
      <c r="B11" s="8" t="s">
        <v>7</v>
      </c>
      <c r="C11" s="9" t="s">
        <v>8</v>
      </c>
      <c r="D11" s="9"/>
      <c r="E11" s="9"/>
      <c r="F11" s="10"/>
      <c r="G11" s="11" t="s">
        <v>9</v>
      </c>
      <c r="H11" s="11"/>
      <c r="I11" s="9"/>
      <c r="J11" s="9"/>
      <c r="K11" s="9"/>
      <c r="L11" s="1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5.75" customHeight="1">
      <c r="A12" s="2"/>
      <c r="B12" s="13" t="s">
        <v>10</v>
      </c>
      <c r="C12" s="2" t="s">
        <v>11</v>
      </c>
      <c r="D12" s="2"/>
      <c r="E12" s="2"/>
      <c r="F12" s="2"/>
      <c r="G12" s="12"/>
      <c r="H12" s="2"/>
      <c r="I12" s="2"/>
      <c r="J12" s="2"/>
      <c r="K12" s="2"/>
      <c r="L12" s="1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5.75" customHeight="1">
      <c r="A13" s="2"/>
      <c r="B13" s="13" t="s">
        <v>12</v>
      </c>
      <c r="C13" s="2" t="s">
        <v>13</v>
      </c>
      <c r="D13" s="2"/>
      <c r="E13" s="2"/>
      <c r="F13" s="2"/>
      <c r="G13" s="12"/>
      <c r="H13" s="2"/>
      <c r="I13" s="2"/>
      <c r="J13" s="2"/>
      <c r="K13" s="2"/>
      <c r="L13" s="1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5.75" customHeight="1">
      <c r="A14" s="2"/>
      <c r="B14" s="14" t="s">
        <v>14</v>
      </c>
      <c r="C14" s="15" t="s">
        <v>15</v>
      </c>
      <c r="D14" s="15"/>
      <c r="E14" s="15"/>
      <c r="F14" s="15"/>
      <c r="G14" s="16"/>
      <c r="H14" s="15"/>
      <c r="I14" s="15"/>
      <c r="J14" s="15"/>
      <c r="K14" s="15"/>
      <c r="L14" s="1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5.75" customHeight="1">
      <c r="A16" s="2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5.75" customHeight="1">
      <c r="A17" s="2"/>
      <c r="B17" s="17" t="s">
        <v>16</v>
      </c>
      <c r="C17" s="17" t="s">
        <v>17</v>
      </c>
      <c r="D17" s="17" t="s">
        <v>18</v>
      </c>
      <c r="E17" s="17" t="s">
        <v>19</v>
      </c>
      <c r="F17" s="17" t="s">
        <v>20</v>
      </c>
      <c r="G17" s="17" t="s">
        <v>21</v>
      </c>
      <c r="H17" s="17" t="s">
        <v>22</v>
      </c>
      <c r="I17" s="17" t="s">
        <v>23</v>
      </c>
      <c r="J17" s="17" t="s">
        <v>24</v>
      </c>
      <c r="K17" s="18" t="s">
        <v>25</v>
      </c>
      <c r="L17" s="13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15.75" customHeight="1">
      <c r="A18" s="2"/>
      <c r="B18" s="17">
        <v>123935</v>
      </c>
      <c r="C18" s="17" t="s">
        <v>26</v>
      </c>
      <c r="D18" s="17">
        <v>2</v>
      </c>
      <c r="E18" s="19">
        <v>14.99</v>
      </c>
      <c r="F18" s="19">
        <f>D18*E18</f>
        <v>29.98</v>
      </c>
      <c r="G18" s="20">
        <v>0.050000000000000003</v>
      </c>
      <c r="H18" s="19">
        <f>F18*G18</f>
        <v>1.4990000000000001</v>
      </c>
      <c r="I18" s="20">
        <v>0.20999999999999999</v>
      </c>
      <c r="J18" s="19">
        <f>(F18-H18)*I18</f>
        <v>5.9810100000000004</v>
      </c>
      <c r="K18" s="21">
        <f>(F18-H18)+J18</f>
        <v>34.462009999999999</v>
      </c>
      <c r="L18" s="1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5.75" customHeight="1">
      <c r="A19" s="2"/>
      <c r="B19" s="17">
        <v>123936</v>
      </c>
      <c r="C19" s="17" t="s">
        <v>27</v>
      </c>
      <c r="D19" s="17">
        <v>1</v>
      </c>
      <c r="E19" s="19">
        <v>29.149999999999999</v>
      </c>
      <c r="F19" s="19">
        <f>D19*E19</f>
        <v>29.149999999999999</v>
      </c>
      <c r="G19" s="20">
        <v>0.029999999999999999</v>
      </c>
      <c r="H19" s="19">
        <f>F19*G19</f>
        <v>0.87450000000000006</v>
      </c>
      <c r="I19" s="20">
        <v>0.20999999999999999</v>
      </c>
      <c r="J19" s="19">
        <f>(F19-H19)*I19</f>
        <v>5.9378549999999999</v>
      </c>
      <c r="K19" s="21">
        <f>(F19-H19)+J19</f>
        <v>34.213355</v>
      </c>
      <c r="L19" s="1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5.75" customHeight="1">
      <c r="A20" s="2"/>
      <c r="B20" s="17">
        <v>123937</v>
      </c>
      <c r="C20" s="17" t="s">
        <v>28</v>
      </c>
      <c r="D20" s="17">
        <v>3</v>
      </c>
      <c r="E20" s="19">
        <v>25.66</v>
      </c>
      <c r="F20" s="19">
        <f>D20*E20</f>
        <v>76.980000000000004</v>
      </c>
      <c r="G20" s="20">
        <v>0.10000000000000001</v>
      </c>
      <c r="H20" s="19">
        <f>F20*G20</f>
        <v>7.6980000000000004</v>
      </c>
      <c r="I20" s="20">
        <v>0.10000000000000001</v>
      </c>
      <c r="J20" s="19">
        <f>(F20-H20)*I20</f>
        <v>6.9282000000000004</v>
      </c>
      <c r="K20" s="21">
        <f>(F20-H20)+J20</f>
        <v>76.2102</v>
      </c>
      <c r="L20" s="1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5.75" customHeight="1">
      <c r="A21" s="2"/>
      <c r="B21" s="17">
        <v>123938</v>
      </c>
      <c r="C21" s="17" t="s">
        <v>29</v>
      </c>
      <c r="D21" s="17">
        <v>5</v>
      </c>
      <c r="E21" s="19">
        <v>0.84999999999999998</v>
      </c>
      <c r="F21" s="19">
        <f>D21*E21</f>
        <v>4.25</v>
      </c>
      <c r="G21" s="19"/>
      <c r="H21" s="19">
        <f>F21*G21</f>
        <v>0</v>
      </c>
      <c r="I21" s="20">
        <v>0.040000000000000001</v>
      </c>
      <c r="J21" s="19">
        <f>(F21-H21)*I21</f>
        <v>0.17000000000000001</v>
      </c>
      <c r="K21" s="21">
        <f>(F21-H21)+J21</f>
        <v>4.4199999999999999</v>
      </c>
      <c r="L21" s="1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5.75" customHeight="1">
      <c r="A22" s="2"/>
      <c r="B22" s="17"/>
      <c r="C22" s="17"/>
      <c r="D22" s="17"/>
      <c r="E22" s="17"/>
      <c r="F22" s="17"/>
      <c r="G22" s="17"/>
      <c r="H22" s="19">
        <f>F22*G22</f>
        <v>0</v>
      </c>
      <c r="I22" s="19"/>
      <c r="J22" s="19">
        <f>(F22-H22)*I22</f>
        <v>0</v>
      </c>
      <c r="K22" s="21">
        <f>(F22-H22)+J22</f>
        <v>0</v>
      </c>
      <c r="L22" s="1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5.75" customHeight="1">
      <c r="A23" s="2"/>
      <c r="B23" s="17"/>
      <c r="C23" s="17"/>
      <c r="D23" s="17"/>
      <c r="E23" s="17"/>
      <c r="F23" s="17"/>
      <c r="G23" s="17"/>
      <c r="H23" s="19">
        <f>F23*G23</f>
        <v>0</v>
      </c>
      <c r="I23" s="19"/>
      <c r="J23" s="19">
        <f>(F23-H23)*I23</f>
        <v>0</v>
      </c>
      <c r="K23" s="21">
        <f>(F23-H23)+J23</f>
        <v>0</v>
      </c>
      <c r="L23" s="1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5.75" customHeight="1">
      <c r="A24" s="2"/>
      <c r="B24" s="17"/>
      <c r="C24" s="17"/>
      <c r="D24" s="17"/>
      <c r="E24" s="17"/>
      <c r="F24" s="17"/>
      <c r="G24" s="17"/>
      <c r="H24" s="19">
        <f>F24*G24</f>
        <v>0</v>
      </c>
      <c r="I24" s="19"/>
      <c r="J24" s="19">
        <f>(F24-H24)*I24</f>
        <v>0</v>
      </c>
      <c r="K24" s="21">
        <f>(F24-H24)+J24</f>
        <v>0</v>
      </c>
      <c r="L24" s="1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5.75" customHeight="1">
      <c r="A25" s="2"/>
      <c r="B25" s="17"/>
      <c r="C25" s="17"/>
      <c r="D25" s="17"/>
      <c r="E25" s="17"/>
      <c r="F25" s="17"/>
      <c r="G25" s="17"/>
      <c r="H25" s="19">
        <f>F25*G25</f>
        <v>0</v>
      </c>
      <c r="I25" s="19"/>
      <c r="J25" s="19">
        <f>(F25-H25)*I25</f>
        <v>0</v>
      </c>
      <c r="K25" s="21">
        <f>(F25-H25)+J25</f>
        <v>0</v>
      </c>
      <c r="L25" s="1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5.75" customHeight="1">
      <c r="A26" s="2"/>
      <c r="B26" s="17"/>
      <c r="C26" s="17"/>
      <c r="D26" s="17"/>
      <c r="E26" s="17"/>
      <c r="F26" s="17"/>
      <c r="G26" s="17"/>
      <c r="H26" s="19">
        <f>F26*G26</f>
        <v>0</v>
      </c>
      <c r="I26" s="19"/>
      <c r="J26" s="19">
        <f>(F26-H26)*I26</f>
        <v>0</v>
      </c>
      <c r="K26" s="21">
        <f>(F26-H26)+J26</f>
        <v>0</v>
      </c>
      <c r="L26" s="1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5.75" customHeight="1">
      <c r="A27" s="2"/>
      <c r="B27" s="17"/>
      <c r="C27" s="17"/>
      <c r="D27" s="17"/>
      <c r="E27" s="17"/>
      <c r="F27" s="17"/>
      <c r="G27" s="17"/>
      <c r="H27" s="19">
        <f>F27*G27</f>
        <v>0</v>
      </c>
      <c r="I27" s="19"/>
      <c r="J27" s="19">
        <f>(F27-H27)*I27</f>
        <v>0</v>
      </c>
      <c r="K27" s="21">
        <f>(F27-H27)+J27</f>
        <v>0</v>
      </c>
      <c r="L27" s="1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5.75" customHeight="1">
      <c r="A28" s="2"/>
      <c r="B28" s="22"/>
      <c r="C28" s="22"/>
      <c r="D28" s="22"/>
      <c r="E28" s="22"/>
      <c r="F28" s="22"/>
      <c r="G28" s="22"/>
      <c r="H28" s="19">
        <f>F28*G28</f>
        <v>0</v>
      </c>
      <c r="I28" s="23"/>
      <c r="J28" s="19">
        <f>(F28-H28)*I28</f>
        <v>0</v>
      </c>
      <c r="K28" s="21">
        <f>(F28-H28)+J28</f>
        <v>0</v>
      </c>
      <c r="L28" s="1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5.75" customHeight="1">
      <c r="A29" s="2"/>
      <c r="B29" s="17" t="s">
        <v>30</v>
      </c>
      <c r="C29" s="24"/>
      <c r="D29" s="17" t="s">
        <v>31</v>
      </c>
      <c r="E29" s="24"/>
      <c r="F29" s="17" t="s">
        <v>32</v>
      </c>
      <c r="G29" s="24"/>
      <c r="H29" s="17" t="s">
        <v>33</v>
      </c>
      <c r="I29" s="24"/>
      <c r="J29" s="17" t="s">
        <v>34</v>
      </c>
      <c r="K29" s="2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5.75" customHeight="1">
      <c r="A30" s="2"/>
      <c r="B30" s="25">
        <f>SUM(F18:F28)</f>
        <v>140.36000000000001</v>
      </c>
      <c r="C30" s="26"/>
      <c r="D30" s="25">
        <f>SUM(H18:H28)</f>
        <v>10.0715</v>
      </c>
      <c r="E30" s="26"/>
      <c r="F30" s="27">
        <v>0.040000000000000001</v>
      </c>
      <c r="G30" s="24"/>
      <c r="H30" s="19">
        <f>SUMIF(I$18:K$28,F30,K$18:K$28)-SUMIF(I$18:K$28,F30,J$18:J$28)</f>
        <v>4.25</v>
      </c>
      <c r="I30" s="24"/>
      <c r="J30" s="19">
        <f>F30*H30</f>
        <v>0.17000000000000001</v>
      </c>
      <c r="K30" s="24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5.75" customHeight="1">
      <c r="A31" s="2"/>
      <c r="B31" s="28"/>
      <c r="C31" s="29"/>
      <c r="D31" s="28"/>
      <c r="E31" s="29"/>
      <c r="F31" s="27">
        <v>0.10000000000000001</v>
      </c>
      <c r="G31" s="24"/>
      <c r="H31" s="19">
        <f>SUMIF(I$18:K$28,F31,K$18:K$28)-SUMIF(I$18:K$28,F31,J$18:J$28)</f>
        <v>69.281999999999996</v>
      </c>
      <c r="I31" s="24"/>
      <c r="J31" s="19">
        <f>F31*H31</f>
        <v>6.9282000000000004</v>
      </c>
      <c r="K31" s="24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5.75" customHeight="1">
      <c r="A32" s="2"/>
      <c r="B32" s="30"/>
      <c r="C32" s="31"/>
      <c r="D32" s="30"/>
      <c r="E32" s="31"/>
      <c r="F32" s="27">
        <v>0.20999999999999999</v>
      </c>
      <c r="G32" s="24"/>
      <c r="H32" s="19">
        <f>SUMIF(I$18:K$28,F32,K$18:K$28)-SUMIF(I$18:K$28,F32,J$18:J$28)</f>
        <v>56.756500000000003</v>
      </c>
      <c r="I32" s="24"/>
      <c r="J32" s="19">
        <f>F32*H32</f>
        <v>11.918865</v>
      </c>
      <c r="K32" s="24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5.75" customHeight="1">
      <c r="A33" s="2"/>
      <c r="B33" s="32" t="s">
        <v>35</v>
      </c>
      <c r="C33" s="33"/>
      <c r="D33" s="33"/>
      <c r="E33" s="26"/>
      <c r="F33" s="34" t="s">
        <v>36</v>
      </c>
      <c r="G33" s="33"/>
      <c r="H33" s="33"/>
      <c r="I33" s="26"/>
      <c r="J33" s="25">
        <f>SUM(K18:K28)</f>
        <v>149.305565</v>
      </c>
      <c r="K33" s="26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5.75" customHeight="1">
      <c r="A34" s="2"/>
      <c r="B34" s="28"/>
      <c r="C34" s="2"/>
      <c r="D34" s="2"/>
      <c r="E34" s="29"/>
      <c r="F34" s="28"/>
      <c r="G34" s="2"/>
      <c r="H34" s="2"/>
      <c r="I34" s="29"/>
      <c r="J34" s="28"/>
      <c r="K34" s="29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5.75" customHeight="1">
      <c r="A35" s="2"/>
      <c r="B35" s="30"/>
      <c r="C35" s="35"/>
      <c r="D35" s="35"/>
      <c r="E35" s="31"/>
      <c r="F35" s="30"/>
      <c r="G35" s="35"/>
      <c r="H35" s="35"/>
      <c r="I35" s="31"/>
      <c r="J35" s="30"/>
      <c r="K35" s="3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5.75" customHeight="1">
      <c r="A36" s="2"/>
      <c r="B36" s="6"/>
      <c r="C36" s="6"/>
      <c r="D36" s="6"/>
      <c r="E36" s="6"/>
      <c r="F36" s="6"/>
      <c r="G36" s="6"/>
      <c r="H36" s="6"/>
      <c r="I36" s="6"/>
      <c r="J36" s="6"/>
      <c r="K36" s="6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5.75" customHeight="1">
      <c r="A37" s="2"/>
      <c r="B37" s="6"/>
      <c r="C37" s="6"/>
      <c r="D37" s="6"/>
      <c r="E37" s="6"/>
      <c r="F37" s="6"/>
      <c r="G37" s="6"/>
      <c r="H37" s="6"/>
      <c r="I37" s="6"/>
      <c r="J37" s="6"/>
      <c r="K37" s="6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5.75" customHeight="1">
      <c r="A38" s="2"/>
      <c r="B38" s="6"/>
      <c r="C38" s="6"/>
      <c r="D38" s="6"/>
      <c r="E38" s="6"/>
      <c r="F38" s="6"/>
      <c r="G38" s="6"/>
      <c r="H38" s="6"/>
      <c r="I38" s="6"/>
      <c r="J38" s="6"/>
      <c r="K38" s="6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</sheetData>
  <mergeCells count="20">
    <mergeCell ref="B3:G4"/>
    <mergeCell ref="B29:C29"/>
    <mergeCell ref="D29:E29"/>
    <mergeCell ref="F29:G29"/>
    <mergeCell ref="H29:I29"/>
    <mergeCell ref="J29:K29"/>
    <mergeCell ref="B30:C32"/>
    <mergeCell ref="D30:E32"/>
    <mergeCell ref="F30:G30"/>
    <mergeCell ref="H30:I30"/>
    <mergeCell ref="J30:K30"/>
    <mergeCell ref="F31:G31"/>
    <mergeCell ref="H31:I31"/>
    <mergeCell ref="J31:K31"/>
    <mergeCell ref="F32:G32"/>
    <mergeCell ref="H32:I32"/>
    <mergeCell ref="J32:K32"/>
    <mergeCell ref="B33:E35"/>
    <mergeCell ref="F33:I35"/>
    <mergeCell ref="J33:K35"/>
  </mergeCells>
  <printOptions headings="0" gridLines="0"/>
  <pageMargins left="0.74798399999999998" right="0.74798399999999998" top="0.98379599999999989" bottom="0.98379599999999989" header="1.27905" footer="1.27905"/>
  <pageSetup scale="100" orientation="portrait" paperUnits="mm"/>
  <headerFooter differentFirst="1" differentOddEven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</cp:coreProperties>
</file>