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180" windowHeight="679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L9" i="1" l="1"/>
  <c r="L10" i="1"/>
  <c r="L11" i="1"/>
  <c r="K9" i="1"/>
  <c r="K10" i="1"/>
  <c r="K11" i="1"/>
  <c r="K8" i="1"/>
  <c r="L8" i="1"/>
  <c r="M8" i="1" s="1"/>
  <c r="L4" i="1"/>
  <c r="L5" i="1"/>
  <c r="L6" i="1"/>
  <c r="K4" i="1"/>
  <c r="K5" i="1"/>
  <c r="K6" i="1"/>
  <c r="L3" i="1"/>
  <c r="K3" i="1"/>
</calcChain>
</file>

<file path=xl/sharedStrings.xml><?xml version="1.0" encoding="utf-8"?>
<sst xmlns="http://schemas.openxmlformats.org/spreadsheetml/2006/main" count="37" uniqueCount="28">
  <si>
    <t>Barra i</t>
  </si>
  <si>
    <t>Barra j</t>
  </si>
  <si>
    <t>Tipo</t>
  </si>
  <si>
    <t>DATOS Líneas</t>
  </si>
  <si>
    <t>R [pu]</t>
  </si>
  <si>
    <t>X  [pu]</t>
  </si>
  <si>
    <t>Y/2 [pu]</t>
  </si>
  <si>
    <t>Datos Barras</t>
  </si>
  <si>
    <t>Barra</t>
  </si>
  <si>
    <t>P Base [MW]</t>
  </si>
  <si>
    <t>Q [Mvars]</t>
  </si>
  <si>
    <t>P [MW]</t>
  </si>
  <si>
    <t>Gen</t>
  </si>
  <si>
    <t>Carga</t>
  </si>
  <si>
    <t>V [pu]</t>
  </si>
  <si>
    <t>Ang [º]</t>
  </si>
  <si>
    <t>Num Linhas</t>
  </si>
  <si>
    <t>V Base [kV]</t>
  </si>
  <si>
    <t>Dados em pu</t>
  </si>
  <si>
    <t>Pg [MW]</t>
  </si>
  <si>
    <t>Qg [Mvars]</t>
  </si>
  <si>
    <t>Pl [MW]</t>
  </si>
  <si>
    <t>Ql [Mvars]</t>
  </si>
  <si>
    <t>V aux</t>
  </si>
  <si>
    <t>45*</t>
  </si>
  <si>
    <t>46*</t>
  </si>
  <si>
    <t>Vaux2-Index</t>
  </si>
  <si>
    <t>Dados barras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</si>
</sst>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topLeftCell="A6" workbookViewId="0">
      <selection activeCell="C26" sqref="C26"/>
    </sheetView>
  </sheetViews>
  <sheetFormatPr baseColWidth="10" defaultRowHeight="15" x14ac:dyDescent="0.25"/>
  <cols>
    <col min="1" max="1" width="12.85546875" bestFit="1" customWidth="1"/>
    <col min="2" max="2" width="10.85546875" customWidth="1"/>
    <col min="3" max="3" width="8" bestFit="1" customWidth="1"/>
    <col min="4" max="4" width="12.28515625" customWidth="1"/>
    <col min="5" max="5" width="8" bestFit="1" customWidth="1"/>
    <col min="7" max="7" width="6.42578125" bestFit="1" customWidth="1"/>
    <col min="8" max="8" width="7.140625" bestFit="1" customWidth="1"/>
  </cols>
  <sheetData>
    <row r="1" spans="1:18" x14ac:dyDescent="0.25">
      <c r="A1" t="s">
        <v>9</v>
      </c>
      <c r="B1">
        <v>100</v>
      </c>
      <c r="D1" t="s">
        <v>18</v>
      </c>
      <c r="E1">
        <v>0</v>
      </c>
    </row>
    <row r="2" spans="1:18" x14ac:dyDescent="0.25">
      <c r="A2" t="s">
        <v>17</v>
      </c>
      <c r="B2">
        <v>230</v>
      </c>
    </row>
    <row r="3" spans="1:18" x14ac:dyDescent="0.25">
      <c r="A3" t="s">
        <v>16</v>
      </c>
      <c r="B3">
        <v>4</v>
      </c>
      <c r="K3">
        <f>(C8^2+D8^2)^(1/2)</f>
        <v>5.1398116697015273E-2</v>
      </c>
      <c r="L3">
        <f>ATAN(D8/C8)</f>
        <v>1.3734007669450159</v>
      </c>
    </row>
    <row r="4" spans="1:18" x14ac:dyDescent="0.25">
      <c r="K4">
        <f>(C9^2+D9^2)^(1/2)</f>
        <v>3.7936705181130313E-2</v>
      </c>
      <c r="L4">
        <f>ATAN(D9/C9)</f>
        <v>1.3734007669450159</v>
      </c>
    </row>
    <row r="5" spans="1:18" x14ac:dyDescent="0.25">
      <c r="K5">
        <f>(C10^2+D10^2)^(1/2)</f>
        <v>3.7936705181130313E-2</v>
      </c>
      <c r="L5">
        <f>ATAN(D10/C10)</f>
        <v>1.3734007669450159</v>
      </c>
    </row>
    <row r="6" spans="1:18" x14ac:dyDescent="0.25">
      <c r="A6" s="1" t="s">
        <v>3</v>
      </c>
      <c r="B6" s="1"/>
      <c r="C6" s="1"/>
      <c r="D6" s="1"/>
      <c r="E6" s="1"/>
      <c r="F6" s="1"/>
      <c r="K6">
        <f>(C11^2+D11^2)^(1/2)</f>
        <v>6.4859528212900225E-2</v>
      </c>
      <c r="L6">
        <f>ATAN(D11/C11)</f>
        <v>1.3734007669450159</v>
      </c>
    </row>
    <row r="7" spans="1:18" x14ac:dyDescent="0.25">
      <c r="A7" t="s">
        <v>0</v>
      </c>
      <c r="B7" t="s">
        <v>1</v>
      </c>
      <c r="C7" t="s">
        <v>4</v>
      </c>
      <c r="D7" t="s">
        <v>5</v>
      </c>
      <c r="E7" t="s">
        <v>6</v>
      </c>
    </row>
    <row r="8" spans="1:18" x14ac:dyDescent="0.25">
      <c r="A8">
        <v>10</v>
      </c>
      <c r="B8">
        <v>22</v>
      </c>
      <c r="C8">
        <v>1.008E-2</v>
      </c>
      <c r="D8">
        <v>5.04E-2</v>
      </c>
      <c r="E8">
        <v>5.1249999999999997E-2</v>
      </c>
      <c r="K8">
        <f>(1/K3)*COS(-L3)</f>
        <v>3.8156288156288145</v>
      </c>
      <c r="L8">
        <f>(1/K3)*SIN(-L3)</f>
        <v>-19.078144078144074</v>
      </c>
      <c r="M8">
        <f>-L8-(-0.09)</f>
        <v>19.168144078144074</v>
      </c>
    </row>
    <row r="9" spans="1:18" x14ac:dyDescent="0.25">
      <c r="A9">
        <v>10</v>
      </c>
      <c r="B9">
        <v>33</v>
      </c>
      <c r="C9">
        <v>7.4400000000000004E-3</v>
      </c>
      <c r="D9">
        <v>3.7199999999999997E-2</v>
      </c>
      <c r="E9">
        <v>3.875E-2</v>
      </c>
      <c r="K9">
        <f t="shared" ref="K9:K11" si="0">(1/K4)*COS(-L4)</f>
        <v>5.1695616211745241</v>
      </c>
      <c r="L9">
        <f t="shared" ref="L9:L11" si="1">(1/K4)*SIN(-L4)</f>
        <v>-25.847808105872623</v>
      </c>
    </row>
    <row r="10" spans="1:18" x14ac:dyDescent="0.25">
      <c r="A10">
        <v>22</v>
      </c>
      <c r="B10">
        <v>44</v>
      </c>
      <c r="C10">
        <v>7.4400000000000004E-3</v>
      </c>
      <c r="D10">
        <v>3.7199999999999997E-2</v>
      </c>
      <c r="E10">
        <v>3.875E-2</v>
      </c>
      <c r="K10">
        <f t="shared" si="0"/>
        <v>5.1695616211745241</v>
      </c>
      <c r="L10">
        <f t="shared" si="1"/>
        <v>-25.847808105872623</v>
      </c>
    </row>
    <row r="11" spans="1:18" x14ac:dyDescent="0.25">
      <c r="A11">
        <v>33</v>
      </c>
      <c r="B11">
        <v>44</v>
      </c>
      <c r="C11">
        <v>1.272E-2</v>
      </c>
      <c r="D11">
        <v>6.3600000000000004E-2</v>
      </c>
      <c r="E11">
        <v>6.3750000000000001E-2</v>
      </c>
      <c r="K11">
        <f t="shared" si="0"/>
        <v>3.0237058538945325</v>
      </c>
      <c r="L11">
        <f t="shared" si="1"/>
        <v>-15.118529269472665</v>
      </c>
    </row>
    <row r="13" spans="1:18" x14ac:dyDescent="0.25">
      <c r="A13" t="s">
        <v>7</v>
      </c>
      <c r="C13" t="s">
        <v>12</v>
      </c>
      <c r="E13" t="s">
        <v>13</v>
      </c>
      <c r="K13" t="s">
        <v>7</v>
      </c>
      <c r="M13" t="s">
        <v>12</v>
      </c>
      <c r="O13" t="s">
        <v>13</v>
      </c>
    </row>
    <row r="14" spans="1:18" x14ac:dyDescent="0.25">
      <c r="A14" t="s">
        <v>8</v>
      </c>
      <c r="B14" t="s">
        <v>2</v>
      </c>
      <c r="C14" t="s">
        <v>19</v>
      </c>
      <c r="D14" t="s">
        <v>20</v>
      </c>
      <c r="E14" t="s">
        <v>21</v>
      </c>
      <c r="F14" t="s">
        <v>22</v>
      </c>
      <c r="G14" t="s">
        <v>14</v>
      </c>
      <c r="H14" t="s">
        <v>15</v>
      </c>
      <c r="K14" t="s">
        <v>8</v>
      </c>
      <c r="L14" t="s">
        <v>2</v>
      </c>
      <c r="M14" t="s">
        <v>11</v>
      </c>
      <c r="N14" t="s">
        <v>10</v>
      </c>
      <c r="O14" t="s">
        <v>11</v>
      </c>
      <c r="P14" t="s">
        <v>10</v>
      </c>
      <c r="Q14" t="s">
        <v>14</v>
      </c>
      <c r="R14" t="s">
        <v>15</v>
      </c>
    </row>
    <row r="15" spans="1:18" x14ac:dyDescent="0.25">
      <c r="A15">
        <v>10</v>
      </c>
      <c r="B15">
        <v>1</v>
      </c>
      <c r="C15">
        <v>0</v>
      </c>
      <c r="D15">
        <v>0</v>
      </c>
      <c r="E15">
        <v>50</v>
      </c>
      <c r="F15">
        <v>30.99</v>
      </c>
      <c r="G15">
        <v>1</v>
      </c>
      <c r="H15">
        <v>0</v>
      </c>
      <c r="K15">
        <v>10</v>
      </c>
      <c r="L15">
        <v>1</v>
      </c>
      <c r="M15">
        <v>0</v>
      </c>
      <c r="N15">
        <v>0</v>
      </c>
      <c r="O15">
        <v>50</v>
      </c>
      <c r="P15">
        <v>-30.99</v>
      </c>
      <c r="Q15">
        <v>1</v>
      </c>
      <c r="R15">
        <v>0</v>
      </c>
    </row>
    <row r="16" spans="1:18" x14ac:dyDescent="0.25">
      <c r="A16">
        <v>22</v>
      </c>
      <c r="B16">
        <v>3</v>
      </c>
      <c r="C16">
        <v>0</v>
      </c>
      <c r="D16">
        <v>0</v>
      </c>
      <c r="E16">
        <v>170</v>
      </c>
      <c r="F16">
        <v>105.35</v>
      </c>
      <c r="G16">
        <v>1</v>
      </c>
      <c r="H16">
        <v>0</v>
      </c>
      <c r="K16">
        <v>22</v>
      </c>
      <c r="L16">
        <v>3</v>
      </c>
      <c r="M16">
        <v>0</v>
      </c>
      <c r="N16">
        <v>0</v>
      </c>
      <c r="O16">
        <v>170</v>
      </c>
      <c r="P16">
        <v>105.35</v>
      </c>
      <c r="Q16">
        <v>1</v>
      </c>
      <c r="R16">
        <v>0</v>
      </c>
    </row>
    <row r="17" spans="1:18" x14ac:dyDescent="0.25">
      <c r="A17">
        <v>33</v>
      </c>
      <c r="B17">
        <v>3</v>
      </c>
      <c r="C17">
        <v>0</v>
      </c>
      <c r="D17">
        <v>0</v>
      </c>
      <c r="E17">
        <v>200</v>
      </c>
      <c r="F17">
        <v>123.94</v>
      </c>
      <c r="G17">
        <v>1</v>
      </c>
      <c r="H17">
        <v>0</v>
      </c>
      <c r="K17">
        <v>33</v>
      </c>
      <c r="L17">
        <v>3</v>
      </c>
      <c r="M17">
        <v>0</v>
      </c>
      <c r="N17">
        <v>0</v>
      </c>
      <c r="O17">
        <v>200</v>
      </c>
      <c r="P17">
        <v>123.94</v>
      </c>
      <c r="Q17">
        <v>1</v>
      </c>
      <c r="R17">
        <v>0</v>
      </c>
    </row>
    <row r="18" spans="1:18" x14ac:dyDescent="0.25">
      <c r="A18">
        <v>44</v>
      </c>
      <c r="B18">
        <v>2</v>
      </c>
      <c r="C18">
        <v>318</v>
      </c>
      <c r="D18">
        <v>0</v>
      </c>
      <c r="E18">
        <v>80</v>
      </c>
      <c r="F18">
        <v>49.58</v>
      </c>
      <c r="G18">
        <v>1.02</v>
      </c>
      <c r="H18">
        <v>0</v>
      </c>
      <c r="K18">
        <v>44</v>
      </c>
      <c r="L18">
        <v>2</v>
      </c>
      <c r="M18">
        <v>318</v>
      </c>
      <c r="N18">
        <v>0</v>
      </c>
      <c r="O18">
        <v>80</v>
      </c>
      <c r="P18">
        <v>49.58</v>
      </c>
      <c r="Q18">
        <v>1.02</v>
      </c>
      <c r="R18">
        <v>0</v>
      </c>
    </row>
    <row r="19" spans="1:18" x14ac:dyDescent="0.25">
      <c r="D19" s="2"/>
    </row>
    <row r="23" spans="1:18" x14ac:dyDescent="0.25">
      <c r="A23" t="s">
        <v>23</v>
      </c>
      <c r="B23" t="s">
        <v>26</v>
      </c>
      <c r="C23" t="s">
        <v>27</v>
      </c>
      <c r="G23" s="2"/>
    </row>
    <row r="24" spans="1:18" x14ac:dyDescent="0.25">
      <c r="A24">
        <v>10</v>
      </c>
      <c r="B24">
        <v>6</v>
      </c>
      <c r="C24">
        <v>6</v>
      </c>
    </row>
    <row r="25" spans="1:18" x14ac:dyDescent="0.25">
      <c r="A25">
        <v>22</v>
      </c>
      <c r="B25">
        <v>4</v>
      </c>
      <c r="C25">
        <v>4</v>
      </c>
    </row>
    <row r="26" spans="1:18" x14ac:dyDescent="0.25">
      <c r="A26">
        <v>33</v>
      </c>
      <c r="B26">
        <v>3</v>
      </c>
      <c r="C26">
        <v>3</v>
      </c>
    </row>
    <row r="27" spans="1:18" x14ac:dyDescent="0.25">
      <c r="A27">
        <v>44</v>
      </c>
      <c r="B27">
        <v>5</v>
      </c>
      <c r="C27">
        <v>5</v>
      </c>
    </row>
    <row r="28" spans="1:18" x14ac:dyDescent="0.25">
      <c r="A28" t="s">
        <v>24</v>
      </c>
      <c r="B28">
        <v>2</v>
      </c>
      <c r="C28">
        <v>2</v>
      </c>
    </row>
    <row r="29" spans="1:18" x14ac:dyDescent="0.25">
      <c r="A29" t="s">
        <v>25</v>
      </c>
      <c r="B29">
        <v>1</v>
      </c>
      <c r="C2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Sebastián</cp:lastModifiedBy>
  <dcterms:created xsi:type="dcterms:W3CDTF">2014-08-24T21:06:07Z</dcterms:created>
  <dcterms:modified xsi:type="dcterms:W3CDTF">2014-09-25T16:40:34Z</dcterms:modified>
</cp:coreProperties>
</file>