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9180" windowHeight="7815" activeTab="2"/>
  </bookViews>
  <sheets>
    <sheet name="Hoja1" sheetId="1" r:id="rId1"/>
    <sheet name="Plan1" sheetId="2" r:id="rId2"/>
    <sheet name="Plan2" sheetId="3" r:id="rId3"/>
  </sheets>
  <calcPr calcId="145621"/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2" i="3"/>
  <c r="E9" i="1"/>
  <c r="E10" i="1"/>
  <c r="E11" i="1"/>
  <c r="E12" i="1"/>
  <c r="E13" i="1"/>
  <c r="E8" i="1"/>
  <c r="D96" i="1" l="1"/>
  <c r="D95" i="1"/>
  <c r="D94" i="1"/>
</calcChain>
</file>

<file path=xl/sharedStrings.xml><?xml version="1.0" encoding="utf-8"?>
<sst xmlns="http://schemas.openxmlformats.org/spreadsheetml/2006/main" count="96" uniqueCount="45">
  <si>
    <t>P Base [MW]</t>
  </si>
  <si>
    <t>V Base [kV]</t>
  </si>
  <si>
    <t>Num Linhas</t>
  </si>
  <si>
    <t>DATOS Líneas</t>
  </si>
  <si>
    <t>Barra i</t>
  </si>
  <si>
    <t>Barra j</t>
  </si>
  <si>
    <t>R [pu]</t>
  </si>
  <si>
    <t>X  [pu]</t>
  </si>
  <si>
    <t>Y/2 [pu]</t>
  </si>
  <si>
    <t>Datos Barras</t>
  </si>
  <si>
    <t>Gen</t>
  </si>
  <si>
    <t>Carga</t>
  </si>
  <si>
    <t>Barra</t>
  </si>
  <si>
    <t>Tipo</t>
  </si>
  <si>
    <t>V [pu]</t>
  </si>
  <si>
    <t>Ang [º]</t>
  </si>
  <si>
    <t>Tap</t>
  </si>
  <si>
    <t>Limites</t>
  </si>
  <si>
    <t>Dados em pu</t>
  </si>
  <si>
    <t>https://ece.uwaterloo.ca/~ccanizar/papers/IEEEBenchmarkTFreport.pdf</t>
  </si>
  <si>
    <t>Q [pu]</t>
  </si>
  <si>
    <t>P[pu]</t>
  </si>
  <si>
    <t>P [pu]</t>
  </si>
  <si>
    <t>Qmax [pu]</t>
  </si>
  <si>
    <t>Qmin [pu]</t>
  </si>
  <si>
    <t>Pmax [pu]</t>
  </si>
  <si>
    <t>Num Medidas</t>
  </si>
  <si>
    <t>Num Pseudo Medidas</t>
  </si>
  <si>
    <t>Medidas</t>
  </si>
  <si>
    <t>Valor [pu]</t>
  </si>
  <si>
    <t>Desv Padrão</t>
  </si>
  <si>
    <t>PSEUDO Medidas</t>
  </si>
  <si>
    <t>_-19j /100</t>
  </si>
  <si>
    <t>barra 9</t>
  </si>
  <si>
    <t xml:space="preserve"> \</t>
  </si>
  <si>
    <t>Medidas de Potência Ativa</t>
  </si>
  <si>
    <t>Medidas de Potência Reativa</t>
  </si>
  <si>
    <t>Vest [pu]</t>
  </si>
  <si>
    <t>r</t>
  </si>
  <si>
    <t>rn</t>
  </si>
  <si>
    <t>UI</t>
  </si>
  <si>
    <t>b</t>
  </si>
  <si>
    <t>|V| [pu]</t>
  </si>
  <si>
    <t>[rad]</t>
  </si>
  <si>
    <t>[deg]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</si>
</sst>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/>
    <xf numFmtId="0" fontId="1" fillId="0" borderId="0" xfId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2" fillId="0" borderId="3" xfId="0" applyFont="1" applyBorder="1" applyAlignment="1">
      <alignment horizontal="center"/>
    </xf>
    <xf numFmtId="0" fontId="0" fillId="0" borderId="1" xfId="0" applyBorder="1"/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ce.uwaterloo.ca/~ccanizar/papers/IEEEBenchmarkTFreport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3"/>
  <sheetViews>
    <sheetView workbookViewId="0">
      <selection activeCell="F14" sqref="F14"/>
    </sheetView>
  </sheetViews>
  <sheetFormatPr defaultColWidth="11.42578125" defaultRowHeight="15" x14ac:dyDescent="0.25"/>
  <cols>
    <col min="1" max="1" width="12.85546875" bestFit="1" customWidth="1"/>
    <col min="2" max="2" width="9.5703125" customWidth="1"/>
    <col min="3" max="3" width="8" bestFit="1" customWidth="1"/>
    <col min="4" max="4" width="11.42578125" customWidth="1"/>
    <col min="5" max="5" width="8.85546875" customWidth="1"/>
    <col min="7" max="7" width="11.42578125" customWidth="1"/>
    <col min="8" max="8" width="10.28515625" customWidth="1"/>
    <col min="10" max="10" width="13.28515625" bestFit="1" customWidth="1"/>
    <col min="11" max="11" width="13" bestFit="1" customWidth="1"/>
  </cols>
  <sheetData>
    <row r="1" spans="1:12" x14ac:dyDescent="0.25">
      <c r="A1" t="s">
        <v>0</v>
      </c>
      <c r="B1">
        <v>1</v>
      </c>
      <c r="D1" t="s">
        <v>18</v>
      </c>
      <c r="E1" t="s">
        <v>34</v>
      </c>
      <c r="I1" s="2" t="s">
        <v>19</v>
      </c>
    </row>
    <row r="2" spans="1:12" x14ac:dyDescent="0.25">
      <c r="A2" t="s">
        <v>1</v>
      </c>
      <c r="B2">
        <v>1</v>
      </c>
    </row>
    <row r="3" spans="1:12" x14ac:dyDescent="0.25">
      <c r="A3" t="s">
        <v>2</v>
      </c>
      <c r="B3">
        <v>20</v>
      </c>
      <c r="K3" s="3" t="s">
        <v>6</v>
      </c>
      <c r="L3" s="3" t="s">
        <v>7</v>
      </c>
    </row>
    <row r="4" spans="1:12" x14ac:dyDescent="0.25">
      <c r="A4" t="s">
        <v>26</v>
      </c>
      <c r="B4">
        <v>60</v>
      </c>
      <c r="D4" t="s">
        <v>27</v>
      </c>
      <c r="E4">
        <v>3</v>
      </c>
      <c r="K4" s="3">
        <v>1.9380000000000001E-2</v>
      </c>
      <c r="L4" s="3">
        <v>5.917E-2</v>
      </c>
    </row>
    <row r="5" spans="1:12" x14ac:dyDescent="0.25">
      <c r="K5" s="3">
        <v>5.4030000000000002E-2</v>
      </c>
      <c r="L5" s="3">
        <v>0.22303999999999999</v>
      </c>
    </row>
    <row r="6" spans="1:12" x14ac:dyDescent="0.25">
      <c r="A6" s="1" t="s">
        <v>3</v>
      </c>
      <c r="B6" s="1"/>
      <c r="C6" s="1"/>
      <c r="D6" s="1"/>
      <c r="E6" s="1"/>
      <c r="F6" s="1"/>
      <c r="K6" s="3">
        <v>4.6989999999999997E-2</v>
      </c>
      <c r="L6" s="3">
        <v>0.19797000000000001</v>
      </c>
    </row>
    <row r="7" spans="1:12" x14ac:dyDescent="0.25">
      <c r="A7" s="13" t="s">
        <v>4</v>
      </c>
      <c r="B7" s="13" t="s">
        <v>5</v>
      </c>
      <c r="C7" s="13" t="s">
        <v>6</v>
      </c>
      <c r="D7" s="13" t="s">
        <v>7</v>
      </c>
      <c r="E7" s="13" t="s">
        <v>8</v>
      </c>
      <c r="F7" s="13" t="s">
        <v>16</v>
      </c>
      <c r="K7" s="3">
        <v>5.8110000000000002E-2</v>
      </c>
      <c r="L7" s="3">
        <v>0.17632</v>
      </c>
    </row>
    <row r="8" spans="1:12" x14ac:dyDescent="0.25">
      <c r="A8" s="3">
        <v>1</v>
      </c>
      <c r="B8" s="3">
        <v>2</v>
      </c>
      <c r="C8" s="3">
        <v>1.9380000000000001E-2</v>
      </c>
      <c r="D8" s="3">
        <v>5.917E-2</v>
      </c>
      <c r="E8" s="3">
        <f>G8/2</f>
        <v>2.64E-2</v>
      </c>
      <c r="F8" s="3">
        <v>1</v>
      </c>
      <c r="G8" s="3">
        <v>5.28E-2</v>
      </c>
      <c r="K8" s="3">
        <v>5.6950000000000001E-2</v>
      </c>
      <c r="L8" s="3">
        <v>0.17388000000000001</v>
      </c>
    </row>
    <row r="9" spans="1:12" x14ac:dyDescent="0.25">
      <c r="A9" s="3">
        <v>1</v>
      </c>
      <c r="B9" s="3">
        <v>5</v>
      </c>
      <c r="C9" s="3">
        <v>5.4030000000000002E-2</v>
      </c>
      <c r="D9" s="3">
        <v>0.22303999999999999</v>
      </c>
      <c r="E9" s="3">
        <f t="shared" ref="E9:E13" si="0">G9/2</f>
        <v>2.46E-2</v>
      </c>
      <c r="F9" s="3">
        <v>1</v>
      </c>
      <c r="G9" s="3">
        <v>4.9200000000000001E-2</v>
      </c>
      <c r="K9" s="3">
        <v>6.701E-2</v>
      </c>
      <c r="L9" s="3">
        <v>0.17102999999999999</v>
      </c>
    </row>
    <row r="10" spans="1:12" x14ac:dyDescent="0.25">
      <c r="A10" s="3">
        <v>2</v>
      </c>
      <c r="B10" s="3">
        <v>3</v>
      </c>
      <c r="C10" s="3">
        <v>4.6989999999999997E-2</v>
      </c>
      <c r="D10" s="3">
        <v>0.19797000000000001</v>
      </c>
      <c r="E10" s="3">
        <f t="shared" si="0"/>
        <v>2.1899999999999999E-2</v>
      </c>
      <c r="F10" s="3">
        <v>1</v>
      </c>
      <c r="G10" s="3">
        <v>4.3799999999999999E-2</v>
      </c>
      <c r="K10" s="3">
        <v>1.3350000000000001E-2</v>
      </c>
      <c r="L10" s="3">
        <v>4.2110000000000002E-2</v>
      </c>
    </row>
    <row r="11" spans="1:12" x14ac:dyDescent="0.25">
      <c r="A11" s="3">
        <v>2</v>
      </c>
      <c r="B11" s="3">
        <v>4</v>
      </c>
      <c r="C11" s="3">
        <v>5.8110000000000002E-2</v>
      </c>
      <c r="D11" s="3">
        <v>0.17632</v>
      </c>
      <c r="E11" s="3">
        <f t="shared" si="0"/>
        <v>1.7000000000000001E-2</v>
      </c>
      <c r="F11" s="3">
        <v>1</v>
      </c>
      <c r="G11" s="10">
        <v>3.4000000000000002E-2</v>
      </c>
      <c r="K11" s="3">
        <v>0</v>
      </c>
      <c r="L11" s="3">
        <v>0.20912</v>
      </c>
    </row>
    <row r="12" spans="1:12" x14ac:dyDescent="0.25">
      <c r="A12" s="3">
        <v>2</v>
      </c>
      <c r="B12" s="3">
        <v>5</v>
      </c>
      <c r="C12" s="3">
        <v>5.6950000000000001E-2</v>
      </c>
      <c r="D12" s="3">
        <v>0.17388000000000001</v>
      </c>
      <c r="E12" s="3">
        <f t="shared" si="0"/>
        <v>1.7299999999999999E-2</v>
      </c>
      <c r="F12" s="3">
        <v>1</v>
      </c>
      <c r="G12" s="3">
        <v>3.4599999999999999E-2</v>
      </c>
      <c r="K12" s="3">
        <v>0</v>
      </c>
      <c r="L12" s="3">
        <v>0.55618000000000001</v>
      </c>
    </row>
    <row r="13" spans="1:12" x14ac:dyDescent="0.25">
      <c r="A13" s="3">
        <v>3</v>
      </c>
      <c r="B13" s="3">
        <v>4</v>
      </c>
      <c r="C13" s="3">
        <v>6.701E-2</v>
      </c>
      <c r="D13" s="3">
        <v>0.17102999999999999</v>
      </c>
      <c r="E13" s="3">
        <f t="shared" si="0"/>
        <v>6.4000000000000003E-3</v>
      </c>
      <c r="F13" s="3">
        <v>1</v>
      </c>
      <c r="G13" s="10">
        <v>1.2800000000000001E-2</v>
      </c>
      <c r="K13" s="3">
        <v>0</v>
      </c>
      <c r="L13" s="3">
        <v>0.25202000000000002</v>
      </c>
    </row>
    <row r="14" spans="1:12" x14ac:dyDescent="0.25">
      <c r="A14" s="3">
        <v>4</v>
      </c>
      <c r="B14" s="3">
        <v>5</v>
      </c>
      <c r="C14" s="3">
        <v>1.3350000000000001E-2</v>
      </c>
      <c r="D14" s="3">
        <v>4.2110000000000002E-2</v>
      </c>
      <c r="E14" s="10">
        <v>0</v>
      </c>
      <c r="F14" s="3">
        <v>1</v>
      </c>
    </row>
    <row r="15" spans="1:12" x14ac:dyDescent="0.25">
      <c r="A15" s="3">
        <v>4</v>
      </c>
      <c r="B15" s="3">
        <v>7</v>
      </c>
      <c r="C15" s="3">
        <v>0</v>
      </c>
      <c r="D15" s="3">
        <v>0.20912</v>
      </c>
      <c r="E15" s="3">
        <v>0</v>
      </c>
      <c r="F15" s="3">
        <v>0.97799999999999998</v>
      </c>
      <c r="K15" s="3">
        <v>0.97799999999999998</v>
      </c>
    </row>
    <row r="16" spans="1:12" x14ac:dyDescent="0.25">
      <c r="A16" s="3">
        <v>4</v>
      </c>
      <c r="B16" s="3">
        <v>9</v>
      </c>
      <c r="C16" s="3">
        <v>0</v>
      </c>
      <c r="D16" s="3">
        <v>0.55618000000000001</v>
      </c>
      <c r="E16" s="3">
        <v>0</v>
      </c>
      <c r="F16" s="3">
        <v>0.96899999999999997</v>
      </c>
      <c r="H16" t="s">
        <v>32</v>
      </c>
      <c r="I16" t="s">
        <v>33</v>
      </c>
      <c r="K16" s="3">
        <v>0.96899999999999997</v>
      </c>
    </row>
    <row r="17" spans="1:11" x14ac:dyDescent="0.25">
      <c r="A17" s="3">
        <v>5</v>
      </c>
      <c r="B17" s="3">
        <v>6</v>
      </c>
      <c r="C17" s="3">
        <v>0</v>
      </c>
      <c r="D17" s="3">
        <v>0.25202000000000002</v>
      </c>
      <c r="E17" s="3">
        <v>0</v>
      </c>
      <c r="F17" s="3">
        <v>0.93200000000000005</v>
      </c>
      <c r="K17" s="3">
        <v>0.93200000000000005</v>
      </c>
    </row>
    <row r="18" spans="1:11" x14ac:dyDescent="0.25">
      <c r="A18" s="3">
        <v>6</v>
      </c>
      <c r="B18" s="3">
        <v>11</v>
      </c>
      <c r="C18" s="3">
        <v>9.4979999999999995E-2</v>
      </c>
      <c r="D18" s="3">
        <v>0.19889999999999999</v>
      </c>
      <c r="E18" s="3">
        <v>0</v>
      </c>
      <c r="F18" s="3">
        <v>1</v>
      </c>
    </row>
    <row r="19" spans="1:11" x14ac:dyDescent="0.25">
      <c r="A19" s="3">
        <v>6</v>
      </c>
      <c r="B19" s="3">
        <v>12</v>
      </c>
      <c r="C19" s="3">
        <v>0.12291000000000001</v>
      </c>
      <c r="D19" s="3">
        <v>0.25580999999999998</v>
      </c>
      <c r="E19" s="3">
        <v>0</v>
      </c>
      <c r="F19" s="3">
        <v>1</v>
      </c>
      <c r="H19" s="3">
        <v>0.12291000000000001</v>
      </c>
      <c r="I19" s="10">
        <v>0.22291</v>
      </c>
    </row>
    <row r="20" spans="1:11" x14ac:dyDescent="0.25">
      <c r="A20" s="3">
        <v>6</v>
      </c>
      <c r="B20" s="3">
        <v>13</v>
      </c>
      <c r="C20" s="3">
        <v>6.615E-2</v>
      </c>
      <c r="D20" s="3">
        <v>0.13027</v>
      </c>
      <c r="E20" s="3">
        <v>0</v>
      </c>
      <c r="F20" s="3">
        <v>1</v>
      </c>
    </row>
    <row r="21" spans="1:11" x14ac:dyDescent="0.25">
      <c r="A21" s="3">
        <v>7</v>
      </c>
      <c r="B21" s="3">
        <v>8</v>
      </c>
      <c r="C21" s="3">
        <v>0</v>
      </c>
      <c r="D21" s="3">
        <v>0.17615</v>
      </c>
      <c r="E21" s="3">
        <v>0</v>
      </c>
      <c r="F21" s="3">
        <v>1</v>
      </c>
    </row>
    <row r="22" spans="1:11" x14ac:dyDescent="0.25">
      <c r="A22" s="3">
        <v>7</v>
      </c>
      <c r="B22" s="3">
        <v>9</v>
      </c>
      <c r="C22" s="3">
        <v>0</v>
      </c>
      <c r="D22" s="10">
        <v>0.11001</v>
      </c>
      <c r="E22" s="3">
        <v>0</v>
      </c>
      <c r="F22" s="3">
        <v>1</v>
      </c>
    </row>
    <row r="23" spans="1:11" x14ac:dyDescent="0.25">
      <c r="A23" s="3">
        <v>9</v>
      </c>
      <c r="B23" s="3">
        <v>10</v>
      </c>
      <c r="C23" s="3">
        <v>3.1809999999999998E-2</v>
      </c>
      <c r="D23" s="3">
        <v>8.4500000000000006E-2</v>
      </c>
      <c r="E23" s="3">
        <v>0</v>
      </c>
      <c r="F23" s="3">
        <v>1</v>
      </c>
    </row>
    <row r="24" spans="1:11" x14ac:dyDescent="0.25">
      <c r="A24" s="3">
        <v>9</v>
      </c>
      <c r="B24" s="3">
        <v>14</v>
      </c>
      <c r="C24" s="3">
        <v>0.12711</v>
      </c>
      <c r="D24" s="3">
        <v>0.27038000000000001</v>
      </c>
      <c r="E24" s="3">
        <v>0</v>
      </c>
      <c r="F24" s="3">
        <v>1</v>
      </c>
    </row>
    <row r="25" spans="1:11" x14ac:dyDescent="0.25">
      <c r="A25" s="3">
        <v>10</v>
      </c>
      <c r="B25" s="3">
        <v>11</v>
      </c>
      <c r="C25" s="3">
        <v>8.2049999999999998E-2</v>
      </c>
      <c r="D25" s="3">
        <v>0.19206999999999999</v>
      </c>
      <c r="E25" s="3">
        <v>0</v>
      </c>
      <c r="F25" s="3">
        <v>1</v>
      </c>
    </row>
    <row r="26" spans="1:11" x14ac:dyDescent="0.25">
      <c r="A26" s="3">
        <v>12</v>
      </c>
      <c r="B26" s="3">
        <v>13</v>
      </c>
      <c r="C26" s="3">
        <v>0.22092000000000001</v>
      </c>
      <c r="D26" s="3">
        <v>0.19988</v>
      </c>
      <c r="E26" s="3">
        <v>0</v>
      </c>
      <c r="F26" s="3">
        <v>1</v>
      </c>
    </row>
    <row r="27" spans="1:11" x14ac:dyDescent="0.25">
      <c r="A27" s="5">
        <v>13</v>
      </c>
      <c r="B27" s="5">
        <v>14</v>
      </c>
      <c r="C27" s="5">
        <v>0.17093</v>
      </c>
      <c r="D27" s="5">
        <v>0.34802</v>
      </c>
      <c r="E27" s="5">
        <v>0</v>
      </c>
      <c r="F27" s="5">
        <v>1</v>
      </c>
    </row>
    <row r="28" spans="1:11" x14ac:dyDescent="0.25">
      <c r="A28" s="3"/>
      <c r="B28" s="3"/>
      <c r="C28" s="3"/>
      <c r="D28" s="3"/>
      <c r="E28" s="3"/>
      <c r="F28" s="3"/>
    </row>
    <row r="29" spans="1:11" x14ac:dyDescent="0.25">
      <c r="A29" s="3" t="s">
        <v>28</v>
      </c>
      <c r="B29" s="3"/>
      <c r="C29" s="3"/>
      <c r="D29" s="3"/>
      <c r="E29" s="3"/>
      <c r="F29" s="3"/>
      <c r="G29" s="3"/>
      <c r="H29" s="3"/>
    </row>
    <row r="30" spans="1:11" x14ac:dyDescent="0.25">
      <c r="A30" s="13" t="s">
        <v>13</v>
      </c>
      <c r="B30" s="13" t="s">
        <v>4</v>
      </c>
      <c r="C30" s="13" t="s">
        <v>5</v>
      </c>
      <c r="D30" s="13" t="s">
        <v>29</v>
      </c>
      <c r="E30" s="13" t="s">
        <v>30</v>
      </c>
      <c r="F30" s="4"/>
      <c r="H30" s="3"/>
    </row>
    <row r="31" spans="1:11" x14ac:dyDescent="0.25">
      <c r="A31" s="3">
        <v>1</v>
      </c>
      <c r="B31" s="4">
        <v>1</v>
      </c>
      <c r="C31" s="4">
        <v>2</v>
      </c>
      <c r="D31" s="4">
        <v>1.589941</v>
      </c>
      <c r="E31" s="4">
        <v>1.0463E-2</v>
      </c>
      <c r="F31" s="4"/>
      <c r="H31" s="4"/>
    </row>
    <row r="32" spans="1:11" x14ac:dyDescent="0.25">
      <c r="A32" s="3">
        <v>1</v>
      </c>
      <c r="B32" s="4">
        <v>1</v>
      </c>
      <c r="C32" s="4">
        <v>5</v>
      </c>
      <c r="D32" s="4">
        <v>0.75592000000000004</v>
      </c>
      <c r="E32" s="4">
        <v>5.0350000000000004E-3</v>
      </c>
      <c r="F32" s="4"/>
      <c r="H32" s="3"/>
    </row>
    <row r="33" spans="1:8" x14ac:dyDescent="0.25">
      <c r="A33" s="3">
        <v>1</v>
      </c>
      <c r="B33" s="4">
        <v>3</v>
      </c>
      <c r="C33" s="4">
        <v>2</v>
      </c>
      <c r="D33" s="4">
        <v>-0.71753100000000003</v>
      </c>
      <c r="E33" s="4">
        <v>4.7330000000000002E-3</v>
      </c>
      <c r="F33" s="4"/>
      <c r="H33" s="3"/>
    </row>
    <row r="34" spans="1:8" x14ac:dyDescent="0.25">
      <c r="A34" s="3">
        <v>1</v>
      </c>
      <c r="B34" s="4">
        <v>5</v>
      </c>
      <c r="C34" s="4">
        <v>2</v>
      </c>
      <c r="D34" s="4">
        <v>-0.40565400000000001</v>
      </c>
      <c r="E34" s="4">
        <v>2.7070000000000002E-3</v>
      </c>
      <c r="F34" s="4"/>
      <c r="H34" s="3"/>
    </row>
    <row r="35" spans="1:8" x14ac:dyDescent="0.25">
      <c r="A35" s="3">
        <v>1</v>
      </c>
      <c r="B35" s="4">
        <v>4</v>
      </c>
      <c r="C35" s="4">
        <v>3</v>
      </c>
      <c r="D35" s="4">
        <v>0.237646</v>
      </c>
      <c r="E35" s="4">
        <v>1.583E-3</v>
      </c>
      <c r="F35" s="4"/>
      <c r="H35" s="3"/>
    </row>
    <row r="36" spans="1:8" x14ac:dyDescent="0.25">
      <c r="A36" s="3">
        <v>1</v>
      </c>
      <c r="B36" s="4">
        <v>4</v>
      </c>
      <c r="C36" s="4">
        <v>5</v>
      </c>
      <c r="D36" s="4">
        <v>-0.60754399999999997</v>
      </c>
      <c r="E36" s="4">
        <v>4.0759999999999998E-3</v>
      </c>
      <c r="F36" s="4"/>
      <c r="H36" s="3"/>
    </row>
    <row r="37" spans="1:8" s="11" customFormat="1" x14ac:dyDescent="0.25">
      <c r="A37" s="10">
        <v>1</v>
      </c>
      <c r="B37" s="4">
        <v>9</v>
      </c>
      <c r="C37" s="4">
        <v>4</v>
      </c>
      <c r="D37" s="14">
        <v>-0.162746</v>
      </c>
      <c r="E37" s="14">
        <v>1.0740000000000001E-3</v>
      </c>
      <c r="F37" s="14"/>
      <c r="H37" s="10"/>
    </row>
    <row r="38" spans="1:8" s="11" customFormat="1" x14ac:dyDescent="0.25">
      <c r="A38" s="10">
        <v>1</v>
      </c>
      <c r="B38" s="4">
        <v>6</v>
      </c>
      <c r="C38" s="4">
        <v>5</v>
      </c>
      <c r="D38" s="14">
        <v>-0.440079</v>
      </c>
      <c r="E38" s="14">
        <v>2.9399999999999999E-3</v>
      </c>
      <c r="F38" s="14"/>
      <c r="H38" s="10"/>
    </row>
    <row r="39" spans="1:8" x14ac:dyDescent="0.25">
      <c r="A39" s="3">
        <v>1</v>
      </c>
      <c r="B39" s="4">
        <v>6</v>
      </c>
      <c r="C39" s="4">
        <v>11</v>
      </c>
      <c r="D39" s="4">
        <v>7.3415999999999995E-2</v>
      </c>
      <c r="E39" s="4">
        <v>4.9200000000000003E-4</v>
      </c>
      <c r="F39" s="4"/>
      <c r="H39" s="3"/>
    </row>
    <row r="40" spans="1:8" x14ac:dyDescent="0.25">
      <c r="A40" s="3">
        <v>1</v>
      </c>
      <c r="B40" s="4">
        <v>6</v>
      </c>
      <c r="C40" s="4">
        <v>12</v>
      </c>
      <c r="D40" s="4">
        <v>7.8951999999999994E-2</v>
      </c>
      <c r="E40" s="4">
        <v>5.1900000000000004E-4</v>
      </c>
      <c r="F40" s="4"/>
      <c r="H40" s="3"/>
    </row>
    <row r="41" spans="1:8" x14ac:dyDescent="0.25">
      <c r="A41" s="3">
        <v>1</v>
      </c>
      <c r="B41" s="4">
        <v>6</v>
      </c>
      <c r="C41" s="4">
        <v>13</v>
      </c>
      <c r="D41" s="4">
        <v>0.17839099999999999</v>
      </c>
      <c r="E41" s="4">
        <v>1.183E-3</v>
      </c>
      <c r="F41" s="4"/>
      <c r="H41" s="3"/>
    </row>
    <row r="42" spans="1:8" x14ac:dyDescent="0.25">
      <c r="A42" s="3">
        <v>1</v>
      </c>
      <c r="B42" s="4">
        <v>7</v>
      </c>
      <c r="C42" s="4">
        <v>8</v>
      </c>
      <c r="D42" s="4">
        <v>6.7999999999999999E-5</v>
      </c>
      <c r="E42" s="4">
        <v>5.0000000000000002E-5</v>
      </c>
      <c r="F42" s="4"/>
      <c r="H42" s="3"/>
    </row>
    <row r="43" spans="1:8" x14ac:dyDescent="0.25">
      <c r="A43" s="3">
        <v>1</v>
      </c>
      <c r="B43" s="4">
        <v>8</v>
      </c>
      <c r="C43" s="4">
        <v>7</v>
      </c>
      <c r="D43" s="4">
        <v>-6.7999999999999999E-5</v>
      </c>
      <c r="E43" s="4">
        <v>5.0000000000000002E-5</v>
      </c>
      <c r="F43" s="4"/>
      <c r="H43" s="3"/>
    </row>
    <row r="44" spans="1:8" x14ac:dyDescent="0.25">
      <c r="A44" s="3">
        <v>1</v>
      </c>
      <c r="B44" s="4">
        <v>9</v>
      </c>
      <c r="C44" s="4">
        <v>7</v>
      </c>
      <c r="D44" s="4">
        <v>-0.28208699999999998</v>
      </c>
      <c r="E44" s="4">
        <v>1.874E-3</v>
      </c>
      <c r="F44" s="4"/>
      <c r="H44" s="3"/>
    </row>
    <row r="45" spans="1:8" x14ac:dyDescent="0.25">
      <c r="A45" s="3">
        <v>1</v>
      </c>
      <c r="B45" s="4">
        <v>10</v>
      </c>
      <c r="C45" s="4">
        <v>9</v>
      </c>
      <c r="D45" s="4">
        <v>-5.1740000000000001E-2</v>
      </c>
      <c r="E45" s="4">
        <v>3.4600000000000001E-4</v>
      </c>
      <c r="F45" s="4"/>
      <c r="H45" s="3"/>
    </row>
    <row r="46" spans="1:8" x14ac:dyDescent="0.25">
      <c r="A46" s="3">
        <v>1</v>
      </c>
      <c r="B46" s="4">
        <v>10</v>
      </c>
      <c r="C46" s="4">
        <v>11</v>
      </c>
      <c r="D46" s="4">
        <v>-3.8219999999999997E-2</v>
      </c>
      <c r="E46" s="4">
        <v>2.5300000000000002E-4</v>
      </c>
      <c r="F46" s="4"/>
      <c r="H46" s="3"/>
    </row>
    <row r="47" spans="1:8" x14ac:dyDescent="0.25">
      <c r="A47" s="3">
        <v>1</v>
      </c>
      <c r="B47" s="4">
        <v>12</v>
      </c>
      <c r="C47" s="4">
        <v>13</v>
      </c>
      <c r="D47" s="4">
        <v>1.6086E-2</v>
      </c>
      <c r="E47" s="4">
        <v>1.07E-4</v>
      </c>
      <c r="F47" s="4"/>
      <c r="H47" s="3"/>
    </row>
    <row r="48" spans="1:8" x14ac:dyDescent="0.25">
      <c r="A48" s="3">
        <v>1</v>
      </c>
      <c r="B48" s="4">
        <v>14</v>
      </c>
      <c r="C48" s="4">
        <v>13</v>
      </c>
      <c r="D48" s="15">
        <v>-5.5388E-2</v>
      </c>
      <c r="E48" s="4">
        <v>3.7300000000000001E-4</v>
      </c>
      <c r="F48" s="16"/>
    </row>
    <row r="49" spans="1:8" x14ac:dyDescent="0.25">
      <c r="A49" s="3">
        <v>2</v>
      </c>
      <c r="B49" s="4">
        <v>1</v>
      </c>
      <c r="C49" s="4">
        <v>1</v>
      </c>
      <c r="D49" s="15">
        <v>2.3383790000000002</v>
      </c>
      <c r="E49" s="4">
        <v>1.5498E-2</v>
      </c>
      <c r="F49" s="16"/>
    </row>
    <row r="50" spans="1:8" x14ac:dyDescent="0.25">
      <c r="A50" s="3">
        <v>2</v>
      </c>
      <c r="B50" s="4">
        <v>2</v>
      </c>
      <c r="C50" s="4">
        <v>2</v>
      </c>
      <c r="D50" s="15">
        <v>0.18326200000000001</v>
      </c>
      <c r="E50" s="4">
        <v>1.2210000000000001E-3</v>
      </c>
      <c r="F50" s="16"/>
    </row>
    <row r="51" spans="1:8" x14ac:dyDescent="0.25">
      <c r="A51" s="3">
        <v>2</v>
      </c>
      <c r="B51" s="4">
        <v>3</v>
      </c>
      <c r="C51" s="4">
        <v>3</v>
      </c>
      <c r="D51" s="15">
        <v>-0.95446799999999998</v>
      </c>
      <c r="E51" s="4">
        <v>6.2909999999999997E-3</v>
      </c>
      <c r="F51" s="16"/>
    </row>
    <row r="52" spans="1:8" x14ac:dyDescent="0.25">
      <c r="A52" s="3">
        <v>2</v>
      </c>
      <c r="B52" s="4">
        <v>4</v>
      </c>
      <c r="C52" s="4">
        <v>4</v>
      </c>
      <c r="D52" s="15">
        <v>-0.47691299999999998</v>
      </c>
      <c r="E52" s="4">
        <v>3.173E-3</v>
      </c>
      <c r="F52" s="16"/>
    </row>
    <row r="53" spans="1:8" x14ac:dyDescent="0.25">
      <c r="A53" s="3">
        <v>2</v>
      </c>
      <c r="B53" s="4">
        <v>6</v>
      </c>
      <c r="C53" s="4">
        <v>6</v>
      </c>
      <c r="D53" s="15">
        <v>-0.11237900000000001</v>
      </c>
      <c r="E53" s="4">
        <v>7.4600000000000003E-4</v>
      </c>
      <c r="F53" s="16"/>
    </row>
    <row r="54" spans="1:8" x14ac:dyDescent="0.25">
      <c r="A54" s="3">
        <v>2</v>
      </c>
      <c r="B54" s="4">
        <v>7</v>
      </c>
      <c r="C54" s="4">
        <v>7</v>
      </c>
      <c r="D54" s="15">
        <v>-2.05E-4</v>
      </c>
      <c r="E54" s="4">
        <v>5.0000000000000002E-5</v>
      </c>
      <c r="F54" s="16"/>
    </row>
    <row r="55" spans="1:8" x14ac:dyDescent="0.25">
      <c r="A55" s="3">
        <v>2</v>
      </c>
      <c r="B55" s="4">
        <v>8</v>
      </c>
      <c r="C55" s="4">
        <v>8</v>
      </c>
      <c r="D55" s="15">
        <v>-6.7999999999999999E-5</v>
      </c>
      <c r="E55" s="4">
        <v>5.0000000000000002E-5</v>
      </c>
      <c r="F55" s="16"/>
    </row>
    <row r="56" spans="1:8" x14ac:dyDescent="0.25">
      <c r="A56" s="3">
        <v>2</v>
      </c>
      <c r="B56" s="4">
        <v>9</v>
      </c>
      <c r="C56" s="4">
        <v>9</v>
      </c>
      <c r="D56" s="15">
        <v>-0.29767399999999999</v>
      </c>
      <c r="E56" s="4">
        <v>1.9759999999999999E-3</v>
      </c>
      <c r="F56" s="16"/>
    </row>
    <row r="57" spans="1:8" x14ac:dyDescent="0.25">
      <c r="A57" s="3">
        <v>2</v>
      </c>
      <c r="B57" s="4">
        <v>10</v>
      </c>
      <c r="C57" s="4">
        <v>10</v>
      </c>
      <c r="D57" s="15">
        <v>-9.0125999999999998E-2</v>
      </c>
      <c r="E57" s="4">
        <v>5.9999999999999995E-4</v>
      </c>
      <c r="F57" s="16"/>
    </row>
    <row r="58" spans="1:8" x14ac:dyDescent="0.25">
      <c r="A58" s="3">
        <v>2</v>
      </c>
      <c r="B58" s="4">
        <v>12</v>
      </c>
      <c r="C58" s="4">
        <v>12</v>
      </c>
      <c r="D58" s="4">
        <v>-6.0900000000000003E-2</v>
      </c>
      <c r="E58" s="4">
        <v>4.0700000000000003E-4</v>
      </c>
      <c r="F58" s="4"/>
      <c r="H58" s="3"/>
    </row>
    <row r="59" spans="1:8" x14ac:dyDescent="0.25">
      <c r="A59" s="3">
        <v>2</v>
      </c>
      <c r="B59" s="5">
        <v>14</v>
      </c>
      <c r="C59" s="5">
        <v>14</v>
      </c>
      <c r="D59" s="5">
        <v>-0.14737700000000001</v>
      </c>
      <c r="E59" s="5">
        <v>9.9099999999999991E-4</v>
      </c>
      <c r="F59" s="5"/>
      <c r="H59" s="3"/>
    </row>
    <row r="60" spans="1:8" x14ac:dyDescent="0.25">
      <c r="A60" s="3">
        <v>3</v>
      </c>
      <c r="B60" s="3">
        <v>1</v>
      </c>
      <c r="C60" s="3">
        <v>2</v>
      </c>
      <c r="D60" s="3">
        <v>-0.20383299999999999</v>
      </c>
      <c r="E60" s="3">
        <v>1.3569999999999999E-3</v>
      </c>
      <c r="F60" s="3"/>
      <c r="H60" s="3"/>
    </row>
    <row r="61" spans="1:8" x14ac:dyDescent="0.25">
      <c r="A61" s="3">
        <v>3</v>
      </c>
      <c r="B61" s="3">
        <v>1</v>
      </c>
      <c r="C61" s="3">
        <v>5</v>
      </c>
      <c r="D61" s="3">
        <v>3.8764E-2</v>
      </c>
      <c r="E61" s="3">
        <v>2.5900000000000001E-4</v>
      </c>
      <c r="F61" s="3"/>
      <c r="H61" s="3"/>
    </row>
    <row r="62" spans="1:8" x14ac:dyDescent="0.25">
      <c r="A62" s="3">
        <v>3</v>
      </c>
      <c r="B62" s="3">
        <v>3</v>
      </c>
      <c r="C62" s="3">
        <v>2</v>
      </c>
      <c r="D62" s="3">
        <v>1.6041E-2</v>
      </c>
      <c r="E62" s="3">
        <v>1.07E-4</v>
      </c>
      <c r="F62" s="3"/>
      <c r="H62" s="3"/>
    </row>
    <row r="63" spans="1:8" x14ac:dyDescent="0.25">
      <c r="A63" s="3">
        <v>3</v>
      </c>
      <c r="B63" s="3">
        <v>5</v>
      </c>
      <c r="C63" s="3">
        <v>2</v>
      </c>
      <c r="D63" s="3">
        <v>-2.1409999999999998E-2</v>
      </c>
      <c r="E63" s="3">
        <v>1.4200000000000001E-4</v>
      </c>
      <c r="F63" s="3"/>
      <c r="H63" s="3"/>
    </row>
    <row r="64" spans="1:8" x14ac:dyDescent="0.25">
      <c r="A64" s="3">
        <v>3</v>
      </c>
      <c r="B64" s="3">
        <v>4</v>
      </c>
      <c r="C64" s="3">
        <v>3</v>
      </c>
      <c r="D64" s="3">
        <v>-4.8551999999999998E-2</v>
      </c>
      <c r="E64" s="3">
        <v>3.2299999999999999E-4</v>
      </c>
      <c r="F64" s="3"/>
      <c r="H64" s="3"/>
    </row>
    <row r="65" spans="1:8" x14ac:dyDescent="0.25">
      <c r="A65" s="3">
        <v>3</v>
      </c>
      <c r="B65" s="3">
        <v>4</v>
      </c>
      <c r="C65" s="3">
        <v>5</v>
      </c>
      <c r="D65" s="3">
        <v>0.15837599999999999</v>
      </c>
      <c r="E65" s="3">
        <v>1.0560000000000001E-3</v>
      </c>
      <c r="F65" s="3"/>
      <c r="H65" s="3"/>
    </row>
    <row r="66" spans="1:8" x14ac:dyDescent="0.25">
      <c r="A66" s="3">
        <v>3</v>
      </c>
      <c r="B66" s="3">
        <v>9</v>
      </c>
      <c r="C66" s="3">
        <v>4</v>
      </c>
      <c r="D66" s="3">
        <v>1.7165E-2</v>
      </c>
      <c r="E66" s="3">
        <v>1.1400000000000001E-4</v>
      </c>
      <c r="F66" s="3"/>
      <c r="H66" s="3"/>
    </row>
    <row r="67" spans="1:8" x14ac:dyDescent="0.25">
      <c r="A67" s="3">
        <v>3</v>
      </c>
      <c r="B67" s="3">
        <v>6</v>
      </c>
      <c r="C67" s="3">
        <v>5</v>
      </c>
      <c r="D67" s="3">
        <v>-8.1788E-2</v>
      </c>
      <c r="E67" s="3">
        <v>5.4199999999999995E-4</v>
      </c>
      <c r="F67" s="3"/>
      <c r="H67" s="3"/>
    </row>
    <row r="68" spans="1:8" x14ac:dyDescent="0.25">
      <c r="A68" s="3">
        <v>3</v>
      </c>
      <c r="B68" s="3">
        <v>6</v>
      </c>
      <c r="C68" s="3">
        <v>11</v>
      </c>
      <c r="D68" s="3">
        <v>3.5256000000000003E-2</v>
      </c>
      <c r="E68" s="3">
        <v>2.3599999999999999E-4</v>
      </c>
      <c r="F68" s="3"/>
      <c r="H68" s="3"/>
    </row>
    <row r="69" spans="1:8" x14ac:dyDescent="0.25">
      <c r="A69" s="3">
        <v>3</v>
      </c>
      <c r="B69" s="3">
        <v>6</v>
      </c>
      <c r="C69" s="3">
        <v>12</v>
      </c>
      <c r="D69" s="3">
        <v>2.5100999999999998E-2</v>
      </c>
      <c r="E69" s="3">
        <v>1.6799999999999999E-4</v>
      </c>
      <c r="F69" s="3"/>
      <c r="H69" s="3"/>
    </row>
    <row r="70" spans="1:8" x14ac:dyDescent="0.25">
      <c r="A70" s="3">
        <v>3</v>
      </c>
      <c r="B70" s="3">
        <v>12</v>
      </c>
      <c r="C70" s="3">
        <v>6</v>
      </c>
      <c r="D70" s="3">
        <v>-2.0518000000000002E-2</v>
      </c>
      <c r="E70" s="3">
        <v>1.5799999999999999E-4</v>
      </c>
      <c r="F70" s="3"/>
      <c r="H70" s="3"/>
    </row>
    <row r="71" spans="1:8" x14ac:dyDescent="0.25">
      <c r="A71" s="3">
        <v>3</v>
      </c>
      <c r="B71" s="3">
        <v>6</v>
      </c>
      <c r="C71" s="3">
        <v>13</v>
      </c>
      <c r="D71" s="3">
        <v>7.1756E-2</v>
      </c>
      <c r="E71" s="3">
        <v>4.8200000000000001E-4</v>
      </c>
      <c r="F71" s="3"/>
      <c r="H71" s="3"/>
    </row>
    <row r="72" spans="1:8" x14ac:dyDescent="0.25">
      <c r="A72" s="3">
        <v>3</v>
      </c>
      <c r="B72" s="3">
        <v>7</v>
      </c>
      <c r="C72" s="3">
        <v>8</v>
      </c>
      <c r="D72" s="3">
        <v>-0.17096</v>
      </c>
      <c r="E72" s="3">
        <v>1.1440000000000001E-3</v>
      </c>
      <c r="F72" s="3"/>
      <c r="H72" s="3"/>
    </row>
    <row r="73" spans="1:8" x14ac:dyDescent="0.25">
      <c r="A73" s="3">
        <v>3</v>
      </c>
      <c r="B73" s="3">
        <v>8</v>
      </c>
      <c r="C73" s="3">
        <v>7</v>
      </c>
      <c r="D73" s="3">
        <v>0.17452100000000001</v>
      </c>
      <c r="E73" s="3">
        <v>1.175E-3</v>
      </c>
      <c r="F73" s="3"/>
      <c r="H73" s="3"/>
    </row>
    <row r="74" spans="1:8" x14ac:dyDescent="0.25">
      <c r="A74" s="3">
        <v>3</v>
      </c>
      <c r="B74" s="3">
        <v>9</v>
      </c>
      <c r="C74" s="3">
        <v>7</v>
      </c>
      <c r="D74" s="3">
        <v>-4.9718999999999999E-2</v>
      </c>
      <c r="E74" s="3">
        <v>3.3500000000000001E-4</v>
      </c>
      <c r="F74" s="3"/>
      <c r="H74" s="3"/>
    </row>
    <row r="75" spans="1:8" x14ac:dyDescent="0.25">
      <c r="A75" s="3">
        <v>3</v>
      </c>
      <c r="B75" s="3">
        <v>10</v>
      </c>
      <c r="C75" s="3">
        <v>9</v>
      </c>
      <c r="D75" s="3">
        <v>-4.2005000000000001E-2</v>
      </c>
      <c r="E75" s="3">
        <v>2.7900000000000001E-4</v>
      </c>
      <c r="F75" s="3"/>
      <c r="H75" s="3"/>
    </row>
    <row r="76" spans="1:8" s="11" customFormat="1" x14ac:dyDescent="0.25">
      <c r="A76" s="3">
        <v>3</v>
      </c>
      <c r="B76" s="3">
        <v>10</v>
      </c>
      <c r="C76" s="3">
        <v>11</v>
      </c>
      <c r="D76" s="10">
        <v>-1.5914999999999999E-2</v>
      </c>
      <c r="E76" s="10">
        <v>1.06E-4</v>
      </c>
      <c r="F76" s="10"/>
      <c r="H76" s="10"/>
    </row>
    <row r="77" spans="1:8" s="11" customFormat="1" x14ac:dyDescent="0.25">
      <c r="A77" s="3">
        <v>3</v>
      </c>
      <c r="B77" s="3">
        <v>12</v>
      </c>
      <c r="C77" s="3">
        <v>13</v>
      </c>
      <c r="D77" s="10">
        <v>7.528E-3</v>
      </c>
      <c r="E77" s="10">
        <v>5.0000000000000002E-5</v>
      </c>
      <c r="F77" s="10"/>
      <c r="H77" s="10"/>
    </row>
    <row r="78" spans="1:8" x14ac:dyDescent="0.25">
      <c r="A78" s="3">
        <v>3</v>
      </c>
      <c r="B78" s="3">
        <v>14</v>
      </c>
      <c r="C78" s="3">
        <v>13</v>
      </c>
      <c r="D78" s="3">
        <v>-1.5973999999999999E-2</v>
      </c>
      <c r="E78" s="3">
        <v>1.07E-4</v>
      </c>
      <c r="F78" s="3"/>
      <c r="H78" s="3"/>
    </row>
    <row r="79" spans="1:8" x14ac:dyDescent="0.25">
      <c r="A79" s="3">
        <v>4</v>
      </c>
      <c r="B79" s="3">
        <v>1</v>
      </c>
      <c r="C79" s="3">
        <v>1</v>
      </c>
      <c r="D79" s="3">
        <v>-0.16604099999999999</v>
      </c>
      <c r="E79" s="3">
        <v>1.098E-3</v>
      </c>
      <c r="F79" s="3"/>
      <c r="H79" s="3"/>
    </row>
    <row r="80" spans="1:8" s="11" customFormat="1" x14ac:dyDescent="0.25">
      <c r="A80" s="3">
        <v>4</v>
      </c>
      <c r="B80" s="3">
        <v>2</v>
      </c>
      <c r="C80" s="3">
        <v>2</v>
      </c>
      <c r="D80" s="10">
        <v>0.30873800000000001</v>
      </c>
      <c r="E80" s="10">
        <v>2.0569999999999998E-3</v>
      </c>
      <c r="F80" s="10"/>
      <c r="H80" s="10"/>
    </row>
    <row r="81" spans="1:8" x14ac:dyDescent="0.25">
      <c r="A81" s="3">
        <v>4</v>
      </c>
      <c r="B81" s="3">
        <v>3</v>
      </c>
      <c r="C81" s="3">
        <v>3</v>
      </c>
      <c r="D81" s="3">
        <v>6.1356000000000001E-2</v>
      </c>
      <c r="E81" s="3">
        <v>4.06E-4</v>
      </c>
      <c r="F81" s="3"/>
      <c r="H81" s="3"/>
    </row>
    <row r="82" spans="1:8" x14ac:dyDescent="0.25">
      <c r="A82" s="3">
        <v>4</v>
      </c>
      <c r="B82" s="3">
        <v>4</v>
      </c>
      <c r="C82" s="3">
        <v>4</v>
      </c>
      <c r="D82" s="3">
        <v>3.9122999999999998E-2</v>
      </c>
      <c r="E82" s="3">
        <v>2.63E-4</v>
      </c>
      <c r="F82" s="3"/>
      <c r="H82" s="3"/>
    </row>
    <row r="83" spans="1:8" x14ac:dyDescent="0.25">
      <c r="A83" s="3">
        <v>4</v>
      </c>
      <c r="B83" s="3">
        <v>6</v>
      </c>
      <c r="C83" s="3">
        <v>6</v>
      </c>
      <c r="D83" s="3">
        <v>5.1278999999999998E-2</v>
      </c>
      <c r="E83" s="3">
        <v>3.4400000000000001E-4</v>
      </c>
      <c r="F83" s="3"/>
      <c r="H83" s="3"/>
    </row>
    <row r="84" spans="1:8" x14ac:dyDescent="0.25">
      <c r="A84" s="3">
        <v>4</v>
      </c>
      <c r="B84" s="3">
        <v>7</v>
      </c>
      <c r="C84" s="3">
        <v>7</v>
      </c>
      <c r="D84" s="3">
        <v>1.8599999999999999E-4</v>
      </c>
      <c r="E84" s="3">
        <v>5.0000000000000002E-5</v>
      </c>
      <c r="F84" s="3"/>
      <c r="H84" s="3"/>
    </row>
    <row r="85" spans="1:8" x14ac:dyDescent="0.25">
      <c r="A85" s="3">
        <v>4</v>
      </c>
      <c r="B85" s="3">
        <v>8</v>
      </c>
      <c r="C85" s="3">
        <v>8</v>
      </c>
      <c r="D85" s="3">
        <v>0.176648</v>
      </c>
      <c r="E85" s="3">
        <v>1.175E-3</v>
      </c>
      <c r="F85" s="3"/>
      <c r="H85" s="3"/>
    </row>
    <row r="86" spans="1:8" x14ac:dyDescent="0.25">
      <c r="A86" s="3">
        <v>4</v>
      </c>
      <c r="B86" s="3">
        <v>9</v>
      </c>
      <c r="C86" s="3">
        <v>9</v>
      </c>
      <c r="D86" s="3">
        <v>-0.16652</v>
      </c>
      <c r="E86" s="3">
        <v>1.111E-3</v>
      </c>
      <c r="F86" s="3"/>
      <c r="H86" s="3"/>
    </row>
    <row r="87" spans="1:8" x14ac:dyDescent="0.25">
      <c r="A87" s="3">
        <v>4</v>
      </c>
      <c r="B87" s="3">
        <v>10</v>
      </c>
      <c r="C87" s="3">
        <v>10</v>
      </c>
      <c r="D87" s="3">
        <v>-5.7541000000000002E-2</v>
      </c>
      <c r="E87" s="3">
        <v>3.8499999999999998E-4</v>
      </c>
      <c r="F87" s="3"/>
      <c r="H87" s="3"/>
    </row>
    <row r="88" spans="1:8" x14ac:dyDescent="0.25">
      <c r="A88" s="3">
        <v>4</v>
      </c>
      <c r="B88" s="3">
        <v>12</v>
      </c>
      <c r="C88" s="3">
        <v>12</v>
      </c>
      <c r="D88" s="9">
        <v>-1.617E-2</v>
      </c>
      <c r="E88" s="3">
        <v>1.08E-4</v>
      </c>
      <c r="F88" s="3"/>
      <c r="H88" s="3"/>
    </row>
    <row r="89" spans="1:8" x14ac:dyDescent="0.25">
      <c r="A89" s="3">
        <v>4</v>
      </c>
      <c r="B89" s="3">
        <v>14</v>
      </c>
      <c r="C89" s="3">
        <v>14</v>
      </c>
      <c r="D89" s="9">
        <v>-4.9818000000000001E-2</v>
      </c>
      <c r="E89" s="3">
        <v>3.3100000000000002E-4</v>
      </c>
      <c r="F89" s="3"/>
      <c r="H89" s="3"/>
    </row>
    <row r="90" spans="1:8" x14ac:dyDescent="0.25">
      <c r="A90" s="5">
        <v>5</v>
      </c>
      <c r="B90" s="5">
        <v>1</v>
      </c>
      <c r="C90" s="5">
        <v>1</v>
      </c>
      <c r="D90" s="5">
        <v>1.061167</v>
      </c>
      <c r="E90" s="5">
        <v>7.0689999999999998E-3</v>
      </c>
      <c r="F90" s="3"/>
      <c r="H90" s="3"/>
    </row>
    <row r="91" spans="1:8" x14ac:dyDescent="0.25">
      <c r="D91" s="7"/>
      <c r="F91" s="3"/>
      <c r="H91" s="3"/>
    </row>
    <row r="92" spans="1:8" x14ac:dyDescent="0.25">
      <c r="A92" s="8" t="s">
        <v>31</v>
      </c>
      <c r="B92" s="3"/>
      <c r="C92" s="3"/>
      <c r="D92" s="3"/>
      <c r="E92" s="3"/>
      <c r="F92" s="3"/>
      <c r="H92" s="3"/>
    </row>
    <row r="93" spans="1:8" x14ac:dyDescent="0.25">
      <c r="A93" s="3" t="s">
        <v>13</v>
      </c>
      <c r="B93" s="3" t="s">
        <v>4</v>
      </c>
      <c r="C93" s="3" t="s">
        <v>5</v>
      </c>
      <c r="D93" s="3" t="s">
        <v>29</v>
      </c>
      <c r="E93" s="3" t="s">
        <v>30</v>
      </c>
    </row>
    <row r="94" spans="1:8" x14ac:dyDescent="0.25">
      <c r="A94" s="5">
        <v>2</v>
      </c>
      <c r="B94" s="5">
        <v>8</v>
      </c>
      <c r="C94" s="5">
        <v>8</v>
      </c>
      <c r="D94" s="6">
        <f>5/100</f>
        <v>0.05</v>
      </c>
      <c r="E94" s="6">
        <v>1</v>
      </c>
    </row>
    <row r="95" spans="1:8" x14ac:dyDescent="0.25">
      <c r="A95" s="3">
        <v>2</v>
      </c>
      <c r="B95" s="4">
        <v>14</v>
      </c>
      <c r="C95" s="3">
        <v>14</v>
      </c>
      <c r="D95">
        <f>14.9/100</f>
        <v>0.14899999999999999</v>
      </c>
      <c r="E95" s="3">
        <v>1</v>
      </c>
    </row>
    <row r="96" spans="1:8" x14ac:dyDescent="0.25">
      <c r="A96" s="3">
        <v>2</v>
      </c>
      <c r="B96" s="4">
        <v>13</v>
      </c>
      <c r="C96" s="3">
        <v>13</v>
      </c>
      <c r="D96">
        <f>13.5/100</f>
        <v>0.13500000000000001</v>
      </c>
      <c r="E96" s="3">
        <v>1</v>
      </c>
    </row>
    <row r="98" spans="1:11" x14ac:dyDescent="0.25">
      <c r="A98" t="s">
        <v>9</v>
      </c>
      <c r="C98" t="s">
        <v>10</v>
      </c>
      <c r="E98" t="s">
        <v>11</v>
      </c>
      <c r="I98" t="s">
        <v>17</v>
      </c>
    </row>
    <row r="99" spans="1:11" x14ac:dyDescent="0.25">
      <c r="A99" s="3" t="s">
        <v>12</v>
      </c>
      <c r="B99" s="3" t="s">
        <v>13</v>
      </c>
      <c r="C99" s="3" t="s">
        <v>22</v>
      </c>
      <c r="D99" s="3" t="s">
        <v>20</v>
      </c>
      <c r="E99" s="3" t="s">
        <v>21</v>
      </c>
      <c r="F99" s="3" t="s">
        <v>20</v>
      </c>
      <c r="G99" s="3" t="s">
        <v>14</v>
      </c>
      <c r="H99" s="3" t="s">
        <v>15</v>
      </c>
      <c r="I99" t="s">
        <v>25</v>
      </c>
      <c r="J99" t="s">
        <v>23</v>
      </c>
      <c r="K99" t="s">
        <v>24</v>
      </c>
    </row>
    <row r="100" spans="1:11" x14ac:dyDescent="0.25">
      <c r="A100" s="3">
        <v>1</v>
      </c>
      <c r="B100" s="3">
        <v>2</v>
      </c>
      <c r="C100" s="3">
        <v>2.3199999999999998</v>
      </c>
      <c r="D100" s="3">
        <v>0</v>
      </c>
      <c r="E100" s="3">
        <v>0</v>
      </c>
      <c r="F100" s="3">
        <v>0</v>
      </c>
      <c r="G100" s="3">
        <v>1</v>
      </c>
      <c r="H100" s="3">
        <v>0</v>
      </c>
      <c r="I100">
        <v>3</v>
      </c>
      <c r="J100">
        <v>10</v>
      </c>
      <c r="K100">
        <v>-10</v>
      </c>
    </row>
    <row r="101" spans="1:11" x14ac:dyDescent="0.25">
      <c r="A101" s="3">
        <v>2</v>
      </c>
      <c r="B101" s="3">
        <v>1</v>
      </c>
      <c r="C101" s="3">
        <v>0</v>
      </c>
      <c r="D101" s="3">
        <v>0</v>
      </c>
      <c r="E101" s="3">
        <v>0.217</v>
      </c>
      <c r="F101" s="3">
        <v>0.127</v>
      </c>
      <c r="G101" s="3">
        <v>1</v>
      </c>
      <c r="H101" s="3">
        <v>0</v>
      </c>
      <c r="I101">
        <v>3</v>
      </c>
      <c r="J101">
        <v>0.5</v>
      </c>
      <c r="K101">
        <v>-0.4</v>
      </c>
    </row>
    <row r="102" spans="1:11" x14ac:dyDescent="0.25">
      <c r="A102" s="3">
        <v>3</v>
      </c>
      <c r="B102" s="3">
        <v>2</v>
      </c>
      <c r="C102" s="3">
        <v>0.05</v>
      </c>
      <c r="D102" s="3">
        <v>0</v>
      </c>
      <c r="E102" s="3">
        <v>0.94199999999999995</v>
      </c>
      <c r="F102" s="3">
        <v>0.19</v>
      </c>
      <c r="G102" s="3">
        <v>1.01</v>
      </c>
      <c r="H102" s="3">
        <v>0</v>
      </c>
      <c r="I102">
        <v>3</v>
      </c>
      <c r="J102">
        <v>0.4</v>
      </c>
      <c r="K102">
        <v>0</v>
      </c>
    </row>
    <row r="103" spans="1:11" x14ac:dyDescent="0.25">
      <c r="A103" s="3">
        <v>4</v>
      </c>
      <c r="B103" s="3">
        <v>3</v>
      </c>
      <c r="C103" s="3">
        <v>0</v>
      </c>
      <c r="D103" s="3">
        <v>0</v>
      </c>
      <c r="E103" s="3">
        <v>0.47799999999999998</v>
      </c>
      <c r="F103" s="3">
        <v>0</v>
      </c>
      <c r="G103" s="3">
        <v>0.98</v>
      </c>
      <c r="H103" s="3">
        <v>0</v>
      </c>
      <c r="I103">
        <v>3</v>
      </c>
      <c r="J103">
        <v>0</v>
      </c>
      <c r="K103">
        <v>0</v>
      </c>
    </row>
    <row r="104" spans="1:11" x14ac:dyDescent="0.25">
      <c r="A104" s="3">
        <v>5</v>
      </c>
      <c r="B104" s="3">
        <v>3</v>
      </c>
      <c r="C104" s="3">
        <v>0</v>
      </c>
      <c r="D104" s="3">
        <v>0</v>
      </c>
      <c r="E104" s="3">
        <v>7.5999999999999998E-2</v>
      </c>
      <c r="F104" s="3">
        <v>1.6E-2</v>
      </c>
      <c r="G104" s="3">
        <v>1</v>
      </c>
      <c r="H104" s="3">
        <v>0</v>
      </c>
      <c r="I104">
        <v>3</v>
      </c>
      <c r="J104">
        <v>0</v>
      </c>
      <c r="K104">
        <v>0</v>
      </c>
    </row>
    <row r="105" spans="1:11" x14ac:dyDescent="0.25">
      <c r="A105" s="3">
        <v>6</v>
      </c>
      <c r="B105" s="3">
        <v>2</v>
      </c>
      <c r="C105" s="3">
        <v>0</v>
      </c>
      <c r="D105" s="3">
        <v>0</v>
      </c>
      <c r="E105" s="3">
        <v>0.112</v>
      </c>
      <c r="F105" s="3">
        <v>7.4999999999999997E-2</v>
      </c>
      <c r="G105" s="3">
        <v>1</v>
      </c>
      <c r="H105" s="3">
        <v>0</v>
      </c>
      <c r="I105">
        <v>3</v>
      </c>
      <c r="J105">
        <v>0.24</v>
      </c>
      <c r="K105">
        <v>-0.06</v>
      </c>
    </row>
    <row r="106" spans="1:11" x14ac:dyDescent="0.25">
      <c r="A106" s="3">
        <v>7</v>
      </c>
      <c r="B106" s="3">
        <v>3</v>
      </c>
      <c r="C106" s="3">
        <v>0</v>
      </c>
      <c r="D106" s="3">
        <v>0</v>
      </c>
      <c r="E106" s="3">
        <v>0</v>
      </c>
      <c r="F106" s="3">
        <v>0</v>
      </c>
      <c r="G106" s="3">
        <v>1</v>
      </c>
      <c r="H106" s="3">
        <v>0</v>
      </c>
      <c r="I106">
        <v>3</v>
      </c>
      <c r="J106">
        <v>0</v>
      </c>
      <c r="K106">
        <v>0</v>
      </c>
    </row>
    <row r="107" spans="1:11" x14ac:dyDescent="0.25">
      <c r="A107" s="3">
        <v>8</v>
      </c>
      <c r="B107" s="3">
        <v>2</v>
      </c>
      <c r="C107" s="3">
        <v>0.05</v>
      </c>
      <c r="D107" s="3">
        <v>0</v>
      </c>
      <c r="E107" s="3">
        <v>0</v>
      </c>
      <c r="F107" s="3">
        <v>0</v>
      </c>
      <c r="G107" s="3">
        <v>1.02</v>
      </c>
      <c r="H107" s="3">
        <v>0</v>
      </c>
      <c r="I107">
        <v>3</v>
      </c>
      <c r="J107">
        <v>0.24</v>
      </c>
      <c r="K107">
        <v>-0.06</v>
      </c>
    </row>
    <row r="108" spans="1:11" x14ac:dyDescent="0.25">
      <c r="A108" s="3">
        <v>9</v>
      </c>
      <c r="B108" s="3">
        <v>3</v>
      </c>
      <c r="C108" s="3">
        <v>0</v>
      </c>
      <c r="D108" s="3">
        <v>0</v>
      </c>
      <c r="E108" s="3">
        <v>0.29499999999999998</v>
      </c>
      <c r="F108" s="3">
        <v>0.16600000000000001</v>
      </c>
      <c r="G108" s="3">
        <v>1</v>
      </c>
      <c r="H108" s="3">
        <v>0</v>
      </c>
      <c r="I108">
        <v>3</v>
      </c>
      <c r="J108">
        <v>0</v>
      </c>
      <c r="K108">
        <v>0</v>
      </c>
    </row>
    <row r="109" spans="1:11" x14ac:dyDescent="0.25">
      <c r="A109" s="3">
        <v>10</v>
      </c>
      <c r="B109" s="3">
        <v>3</v>
      </c>
      <c r="C109" s="3">
        <v>0</v>
      </c>
      <c r="D109" s="3">
        <v>0</v>
      </c>
      <c r="E109" s="3">
        <v>0.09</v>
      </c>
      <c r="F109" s="3">
        <v>5.8000000000000003E-2</v>
      </c>
      <c r="G109" s="3">
        <v>1</v>
      </c>
      <c r="H109" s="3">
        <v>0</v>
      </c>
      <c r="I109">
        <v>3</v>
      </c>
      <c r="J109">
        <v>0</v>
      </c>
      <c r="K109">
        <v>0</v>
      </c>
    </row>
    <row r="110" spans="1:11" x14ac:dyDescent="0.25">
      <c r="A110" s="3">
        <v>11</v>
      </c>
      <c r="B110" s="3">
        <v>3</v>
      </c>
      <c r="C110" s="3">
        <v>0</v>
      </c>
      <c r="D110" s="3">
        <v>0</v>
      </c>
      <c r="E110" s="3">
        <v>3.5000000000000003E-2</v>
      </c>
      <c r="F110" s="3">
        <v>1.7999999999999999E-2</v>
      </c>
      <c r="G110" s="3">
        <v>1</v>
      </c>
      <c r="H110" s="3">
        <v>0</v>
      </c>
      <c r="I110">
        <v>3</v>
      </c>
      <c r="J110">
        <v>0</v>
      </c>
      <c r="K110">
        <v>0</v>
      </c>
    </row>
    <row r="111" spans="1:11" x14ac:dyDescent="0.25">
      <c r="A111" s="3">
        <v>12</v>
      </c>
      <c r="B111" s="3">
        <v>3</v>
      </c>
      <c r="C111" s="3">
        <v>0</v>
      </c>
      <c r="D111" s="3">
        <v>0</v>
      </c>
      <c r="E111" s="3">
        <v>6.0999999999999999E-2</v>
      </c>
      <c r="F111" s="3">
        <v>1.6E-2</v>
      </c>
      <c r="G111" s="3">
        <v>1</v>
      </c>
      <c r="H111" s="3">
        <v>0</v>
      </c>
      <c r="I111">
        <v>3</v>
      </c>
      <c r="J111">
        <v>0</v>
      </c>
      <c r="K111">
        <v>0</v>
      </c>
    </row>
    <row r="112" spans="1:11" x14ac:dyDescent="0.25">
      <c r="A112" s="3">
        <v>13</v>
      </c>
      <c r="B112" s="3">
        <v>3</v>
      </c>
      <c r="C112" s="3">
        <v>0</v>
      </c>
      <c r="D112" s="3">
        <v>0</v>
      </c>
      <c r="E112" s="3">
        <v>0.13500000000000001</v>
      </c>
      <c r="F112" s="3">
        <v>5.8000000000000003E-2</v>
      </c>
      <c r="G112" s="3">
        <v>1</v>
      </c>
      <c r="H112" s="3">
        <v>0</v>
      </c>
      <c r="I112">
        <v>3</v>
      </c>
      <c r="J112">
        <v>0</v>
      </c>
      <c r="K112">
        <v>0</v>
      </c>
    </row>
    <row r="113" spans="1:11" x14ac:dyDescent="0.25">
      <c r="A113" s="3">
        <v>14</v>
      </c>
      <c r="B113" s="3">
        <v>3</v>
      </c>
      <c r="C113" s="3">
        <v>0</v>
      </c>
      <c r="D113" s="3">
        <v>0</v>
      </c>
      <c r="E113" s="3">
        <v>0.14899999999999999</v>
      </c>
      <c r="F113" s="3">
        <v>0.05</v>
      </c>
      <c r="G113" s="3">
        <v>1</v>
      </c>
      <c r="H113" s="3">
        <v>0</v>
      </c>
      <c r="I113">
        <v>3</v>
      </c>
      <c r="J113">
        <v>0</v>
      </c>
      <c r="K113">
        <v>0</v>
      </c>
    </row>
  </sheetData>
  <hyperlinks>
    <hyperlink ref="I1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A2" sqref="A2"/>
    </sheetView>
  </sheetViews>
  <sheetFormatPr defaultRowHeight="15" x14ac:dyDescent="0.25"/>
  <cols>
    <col min="5" max="5" width="2.28515625" customWidth="1"/>
  </cols>
  <sheetData>
    <row r="1" spans="1:9" x14ac:dyDescent="0.25">
      <c r="A1" s="20" t="s">
        <v>35</v>
      </c>
      <c r="B1" s="20"/>
      <c r="C1" s="20"/>
      <c r="D1" s="20"/>
      <c r="E1" s="17"/>
      <c r="F1" s="20" t="s">
        <v>36</v>
      </c>
      <c r="G1" s="20"/>
      <c r="H1" s="20"/>
      <c r="I1" s="20"/>
    </row>
    <row r="2" spans="1:9" x14ac:dyDescent="0.25">
      <c r="A2" s="13" t="s">
        <v>4</v>
      </c>
      <c r="B2" s="13" t="s">
        <v>5</v>
      </c>
      <c r="C2" s="13" t="s">
        <v>29</v>
      </c>
      <c r="D2" s="13" t="s">
        <v>30</v>
      </c>
      <c r="E2" s="12"/>
      <c r="F2" s="13" t="s">
        <v>4</v>
      </c>
      <c r="G2" s="13" t="s">
        <v>5</v>
      </c>
      <c r="H2" s="13" t="s">
        <v>29</v>
      </c>
      <c r="I2" s="13" t="s">
        <v>30</v>
      </c>
    </row>
    <row r="3" spans="1:9" x14ac:dyDescent="0.25">
      <c r="A3" s="4">
        <v>1</v>
      </c>
      <c r="B3" s="4">
        <v>2</v>
      </c>
      <c r="C3" s="4">
        <v>1.589941</v>
      </c>
      <c r="D3" s="4">
        <v>1.0463E-2</v>
      </c>
      <c r="E3" s="4"/>
      <c r="F3" s="3">
        <v>1</v>
      </c>
      <c r="G3" s="3">
        <v>2</v>
      </c>
      <c r="H3" s="3">
        <v>-0.20383299999999999</v>
      </c>
      <c r="I3" s="3">
        <v>1.3569999999999999E-3</v>
      </c>
    </row>
    <row r="4" spans="1:9" x14ac:dyDescent="0.25">
      <c r="A4" s="4">
        <v>1</v>
      </c>
      <c r="B4" s="4">
        <v>5</v>
      </c>
      <c r="C4" s="4">
        <v>0.75592000000000004</v>
      </c>
      <c r="D4" s="4">
        <v>5.0350000000000004E-3</v>
      </c>
      <c r="E4" s="4"/>
      <c r="F4" s="3">
        <v>1</v>
      </c>
      <c r="G4" s="3">
        <v>5</v>
      </c>
      <c r="H4" s="3">
        <v>3.8764E-2</v>
      </c>
      <c r="I4" s="3">
        <v>2.5900000000000001E-4</v>
      </c>
    </row>
    <row r="5" spans="1:9" x14ac:dyDescent="0.25">
      <c r="A5" s="4">
        <v>3</v>
      </c>
      <c r="B5" s="4">
        <v>2</v>
      </c>
      <c r="C5" s="4">
        <v>-0.71753100000000003</v>
      </c>
      <c r="D5" s="4">
        <v>4.7330000000000002E-3</v>
      </c>
      <c r="E5" s="4"/>
      <c r="F5" s="3">
        <v>3</v>
      </c>
      <c r="G5" s="3">
        <v>2</v>
      </c>
      <c r="H5" s="3">
        <v>1.6041E-2</v>
      </c>
      <c r="I5" s="3">
        <v>1.07E-4</v>
      </c>
    </row>
    <row r="6" spans="1:9" x14ac:dyDescent="0.25">
      <c r="A6" s="4">
        <v>5</v>
      </c>
      <c r="B6" s="4">
        <v>2</v>
      </c>
      <c r="C6" s="4">
        <v>-0.40565400000000001</v>
      </c>
      <c r="D6" s="4">
        <v>2.7070000000000002E-3</v>
      </c>
      <c r="E6" s="4"/>
      <c r="F6" s="3">
        <v>5</v>
      </c>
      <c r="G6" s="3">
        <v>2</v>
      </c>
      <c r="H6" s="3">
        <v>-2.1409999999999998E-2</v>
      </c>
      <c r="I6" s="3">
        <v>1.4200000000000001E-4</v>
      </c>
    </row>
    <row r="7" spans="1:9" x14ac:dyDescent="0.25">
      <c r="A7" s="4">
        <v>4</v>
      </c>
      <c r="B7" s="4">
        <v>3</v>
      </c>
      <c r="C7" s="4">
        <v>0.237646</v>
      </c>
      <c r="D7" s="4">
        <v>1.583E-3</v>
      </c>
      <c r="E7" s="4"/>
      <c r="F7" s="3">
        <v>4</v>
      </c>
      <c r="G7" s="3">
        <v>3</v>
      </c>
      <c r="H7" s="3">
        <v>-4.8551999999999998E-2</v>
      </c>
      <c r="I7" s="3">
        <v>3.2299999999999999E-4</v>
      </c>
    </row>
    <row r="8" spans="1:9" x14ac:dyDescent="0.25">
      <c r="A8" s="4">
        <v>4</v>
      </c>
      <c r="B8" s="4">
        <v>5</v>
      </c>
      <c r="C8" s="4">
        <v>-0.60754399999999997</v>
      </c>
      <c r="D8" s="4">
        <v>4.0759999999999998E-3</v>
      </c>
      <c r="E8" s="4"/>
      <c r="F8" s="3">
        <v>4</v>
      </c>
      <c r="G8" s="3">
        <v>5</v>
      </c>
      <c r="H8" s="3">
        <v>0.15837599999999999</v>
      </c>
      <c r="I8" s="3">
        <v>1.0560000000000001E-3</v>
      </c>
    </row>
    <row r="9" spans="1:9" x14ac:dyDescent="0.25">
      <c r="A9" s="4">
        <v>9</v>
      </c>
      <c r="B9" s="4">
        <v>4</v>
      </c>
      <c r="C9" s="14">
        <v>-0.162746</v>
      </c>
      <c r="D9" s="14">
        <v>1.0740000000000001E-3</v>
      </c>
      <c r="E9" s="14"/>
      <c r="F9" s="3">
        <v>9</v>
      </c>
      <c r="G9" s="3">
        <v>4</v>
      </c>
      <c r="H9" s="3">
        <v>1.7165E-2</v>
      </c>
      <c r="I9" s="3">
        <v>1.1400000000000001E-4</v>
      </c>
    </row>
    <row r="10" spans="1:9" x14ac:dyDescent="0.25">
      <c r="A10" s="4">
        <v>6</v>
      </c>
      <c r="B10" s="4">
        <v>5</v>
      </c>
      <c r="C10" s="14">
        <v>-0.440079</v>
      </c>
      <c r="D10" s="14">
        <v>2.9399999999999999E-3</v>
      </c>
      <c r="E10" s="14"/>
      <c r="F10" s="3">
        <v>6</v>
      </c>
      <c r="G10" s="3">
        <v>5</v>
      </c>
      <c r="H10" s="3">
        <v>-8.1788E-2</v>
      </c>
      <c r="I10" s="3">
        <v>5.4199999999999995E-4</v>
      </c>
    </row>
    <row r="11" spans="1:9" x14ac:dyDescent="0.25">
      <c r="A11" s="4">
        <v>6</v>
      </c>
      <c r="B11" s="4">
        <v>11</v>
      </c>
      <c r="C11" s="4">
        <v>7.3415999999999995E-2</v>
      </c>
      <c r="D11" s="4">
        <v>4.9200000000000003E-4</v>
      </c>
      <c r="E11" s="4"/>
      <c r="F11" s="3">
        <v>6</v>
      </c>
      <c r="G11" s="3">
        <v>11</v>
      </c>
      <c r="H11" s="3">
        <v>3.5256000000000003E-2</v>
      </c>
      <c r="I11" s="3">
        <v>2.3599999999999999E-4</v>
      </c>
    </row>
    <row r="12" spans="1:9" x14ac:dyDescent="0.25">
      <c r="A12" s="4">
        <v>6</v>
      </c>
      <c r="B12" s="4">
        <v>12</v>
      </c>
      <c r="C12" s="4">
        <v>7.8951999999999994E-2</v>
      </c>
      <c r="D12" s="4">
        <v>5.1900000000000004E-4</v>
      </c>
      <c r="E12" s="4"/>
      <c r="F12" s="3">
        <v>6</v>
      </c>
      <c r="G12" s="3">
        <v>12</v>
      </c>
      <c r="H12" s="3">
        <v>2.5100999999999998E-2</v>
      </c>
      <c r="I12" s="3">
        <v>1.6799999999999999E-4</v>
      </c>
    </row>
    <row r="13" spans="1:9" x14ac:dyDescent="0.25">
      <c r="A13" s="4">
        <v>12</v>
      </c>
      <c r="B13" s="4">
        <v>6</v>
      </c>
      <c r="C13" s="14">
        <v>-7.6694999999999999E-2</v>
      </c>
      <c r="D13" s="14">
        <v>5.1400000000000003E-4</v>
      </c>
      <c r="E13" s="14"/>
      <c r="F13" s="3">
        <v>12</v>
      </c>
      <c r="G13" s="3">
        <v>6</v>
      </c>
      <c r="H13" s="3">
        <v>-2.3862000000000001E-2</v>
      </c>
      <c r="I13" s="3">
        <v>1.5799999999999999E-4</v>
      </c>
    </row>
    <row r="14" spans="1:9" x14ac:dyDescent="0.25">
      <c r="A14" s="4">
        <v>6</v>
      </c>
      <c r="B14" s="4">
        <v>13</v>
      </c>
      <c r="C14" s="4">
        <v>0.17839099999999999</v>
      </c>
      <c r="D14" s="4">
        <v>1.183E-3</v>
      </c>
      <c r="E14" s="4"/>
      <c r="F14" s="3">
        <v>6</v>
      </c>
      <c r="G14" s="3">
        <v>13</v>
      </c>
      <c r="H14" s="3">
        <v>7.1756E-2</v>
      </c>
      <c r="I14" s="3">
        <v>4.8200000000000001E-4</v>
      </c>
    </row>
    <row r="15" spans="1:9" x14ac:dyDescent="0.25">
      <c r="A15" s="4">
        <v>7</v>
      </c>
      <c r="B15" s="4">
        <v>8</v>
      </c>
      <c r="C15" s="4">
        <v>6.7999999999999999E-5</v>
      </c>
      <c r="D15" s="4">
        <v>5.0000000000000002E-5</v>
      </c>
      <c r="E15" s="4"/>
      <c r="F15" s="3">
        <v>7</v>
      </c>
      <c r="G15" s="3">
        <v>8</v>
      </c>
      <c r="H15" s="3">
        <v>-0.17096</v>
      </c>
      <c r="I15" s="3">
        <v>1.1440000000000001E-3</v>
      </c>
    </row>
    <row r="16" spans="1:9" x14ac:dyDescent="0.25">
      <c r="A16" s="4">
        <v>8</v>
      </c>
      <c r="B16" s="4">
        <v>7</v>
      </c>
      <c r="C16" s="4">
        <v>-6.7999999999999999E-5</v>
      </c>
      <c r="D16" s="4">
        <v>5.0000000000000002E-5</v>
      </c>
      <c r="E16" s="4"/>
      <c r="F16" s="3">
        <v>8</v>
      </c>
      <c r="G16" s="3">
        <v>7</v>
      </c>
      <c r="H16" s="3">
        <v>0.17452100000000001</v>
      </c>
      <c r="I16" s="3">
        <v>1.175E-3</v>
      </c>
    </row>
    <row r="17" spans="1:9" x14ac:dyDescent="0.25">
      <c r="A17" s="4">
        <v>9</v>
      </c>
      <c r="B17" s="4">
        <v>7</v>
      </c>
      <c r="C17" s="4">
        <v>-0.28208699999999998</v>
      </c>
      <c r="D17" s="4">
        <v>1.874E-3</v>
      </c>
      <c r="E17" s="4"/>
      <c r="F17" s="3">
        <v>9</v>
      </c>
      <c r="G17" s="3">
        <v>7</v>
      </c>
      <c r="H17" s="3">
        <v>-4.9718999999999999E-2</v>
      </c>
      <c r="I17" s="3">
        <v>3.3500000000000001E-4</v>
      </c>
    </row>
    <row r="18" spans="1:9" x14ac:dyDescent="0.25">
      <c r="A18" s="4">
        <v>10</v>
      </c>
      <c r="B18" s="4">
        <v>9</v>
      </c>
      <c r="C18" s="4">
        <v>-5.1740000000000001E-2</v>
      </c>
      <c r="D18" s="4">
        <v>3.4600000000000001E-4</v>
      </c>
      <c r="E18" s="4"/>
      <c r="F18" s="3">
        <v>10</v>
      </c>
      <c r="G18" s="3">
        <v>9</v>
      </c>
      <c r="H18" s="3">
        <v>-4.2005000000000001E-2</v>
      </c>
      <c r="I18" s="3">
        <v>2.7900000000000001E-4</v>
      </c>
    </row>
    <row r="19" spans="1:9" x14ac:dyDescent="0.25">
      <c r="A19" s="4">
        <v>10</v>
      </c>
      <c r="B19" s="4">
        <v>11</v>
      </c>
      <c r="C19" s="4">
        <v>-3.8219999999999997E-2</v>
      </c>
      <c r="D19" s="4">
        <v>2.5300000000000002E-4</v>
      </c>
      <c r="E19" s="4"/>
      <c r="F19" s="3">
        <v>10</v>
      </c>
      <c r="G19" s="3">
        <v>11</v>
      </c>
      <c r="H19" s="10">
        <v>-1.5914999999999999E-2</v>
      </c>
      <c r="I19" s="10">
        <v>1.06E-4</v>
      </c>
    </row>
    <row r="20" spans="1:9" x14ac:dyDescent="0.25">
      <c r="A20" s="4">
        <v>12</v>
      </c>
      <c r="B20" s="4">
        <v>13</v>
      </c>
      <c r="C20" s="4">
        <v>1.6086E-2</v>
      </c>
      <c r="D20" s="4">
        <v>1.07E-4</v>
      </c>
      <c r="E20" s="4"/>
      <c r="F20" s="3">
        <v>12</v>
      </c>
      <c r="G20" s="3">
        <v>13</v>
      </c>
      <c r="H20" s="10">
        <v>7.528E-3</v>
      </c>
      <c r="I20" s="10">
        <v>5.0000000000000002E-5</v>
      </c>
    </row>
    <row r="21" spans="1:9" x14ac:dyDescent="0.25">
      <c r="A21" s="4">
        <v>14</v>
      </c>
      <c r="B21" s="4">
        <v>13</v>
      </c>
      <c r="C21" s="15">
        <v>-5.5388E-2</v>
      </c>
      <c r="D21" s="4">
        <v>3.7300000000000001E-4</v>
      </c>
      <c r="E21" s="4"/>
      <c r="F21" s="3">
        <v>14</v>
      </c>
      <c r="G21" s="3">
        <v>13</v>
      </c>
      <c r="H21" s="3">
        <v>-1.5973999999999999E-2</v>
      </c>
      <c r="I21" s="3">
        <v>1.07E-4</v>
      </c>
    </row>
    <row r="22" spans="1:9" x14ac:dyDescent="0.25">
      <c r="A22" s="4">
        <v>1</v>
      </c>
      <c r="B22" s="4">
        <v>1</v>
      </c>
      <c r="C22" s="15">
        <v>2.3383790000000002</v>
      </c>
      <c r="D22" s="4">
        <v>1.5498E-2</v>
      </c>
      <c r="E22" s="4"/>
      <c r="F22" s="3">
        <v>1</v>
      </c>
      <c r="G22" s="3">
        <v>1</v>
      </c>
      <c r="H22" s="3">
        <v>-0.16604099999999999</v>
      </c>
      <c r="I22" s="3">
        <v>1.098E-3</v>
      </c>
    </row>
    <row r="23" spans="1:9" x14ac:dyDescent="0.25">
      <c r="A23" s="4">
        <v>2</v>
      </c>
      <c r="B23" s="4">
        <v>2</v>
      </c>
      <c r="C23" s="15">
        <v>0.18326200000000001</v>
      </c>
      <c r="D23" s="4">
        <v>1.2210000000000001E-3</v>
      </c>
      <c r="E23" s="4"/>
      <c r="F23" s="3">
        <v>2</v>
      </c>
      <c r="G23" s="3">
        <v>2</v>
      </c>
      <c r="H23" s="10">
        <v>0.30873800000000001</v>
      </c>
      <c r="I23" s="10">
        <v>2.0569999999999998E-3</v>
      </c>
    </row>
    <row r="24" spans="1:9" x14ac:dyDescent="0.25">
      <c r="A24" s="4">
        <v>3</v>
      </c>
      <c r="B24" s="4">
        <v>3</v>
      </c>
      <c r="C24" s="15">
        <v>-0.95446799999999998</v>
      </c>
      <c r="D24" s="4">
        <v>6.2909999999999997E-3</v>
      </c>
      <c r="E24" s="4"/>
      <c r="F24" s="3">
        <v>3</v>
      </c>
      <c r="G24" s="3">
        <v>3</v>
      </c>
      <c r="H24" s="3">
        <v>6.1356000000000001E-2</v>
      </c>
      <c r="I24" s="3">
        <v>4.06E-4</v>
      </c>
    </row>
    <row r="25" spans="1:9" x14ac:dyDescent="0.25">
      <c r="A25" s="4">
        <v>4</v>
      </c>
      <c r="B25" s="4">
        <v>4</v>
      </c>
      <c r="C25" s="15">
        <v>-0.47691299999999998</v>
      </c>
      <c r="D25" s="4">
        <v>3.173E-3</v>
      </c>
      <c r="E25" s="4"/>
      <c r="F25" s="3">
        <v>4</v>
      </c>
      <c r="G25" s="3">
        <v>4</v>
      </c>
      <c r="H25" s="3">
        <v>3.9122999999999998E-2</v>
      </c>
      <c r="I25" s="3">
        <v>2.63E-4</v>
      </c>
    </row>
    <row r="26" spans="1:9" x14ac:dyDescent="0.25">
      <c r="A26" s="4">
        <v>6</v>
      </c>
      <c r="B26" s="4">
        <v>6</v>
      </c>
      <c r="C26" s="15">
        <v>-0.11237900000000001</v>
      </c>
      <c r="D26" s="4">
        <v>7.4600000000000003E-4</v>
      </c>
      <c r="E26" s="4"/>
      <c r="F26" s="3">
        <v>6</v>
      </c>
      <c r="G26" s="3">
        <v>6</v>
      </c>
      <c r="H26" s="3">
        <v>5.1278999999999998E-2</v>
      </c>
      <c r="I26" s="3">
        <v>3.4400000000000001E-4</v>
      </c>
    </row>
    <row r="27" spans="1:9" x14ac:dyDescent="0.25">
      <c r="A27" s="4">
        <v>7</v>
      </c>
      <c r="B27" s="4">
        <v>7</v>
      </c>
      <c r="C27" s="15">
        <v>-2.05E-4</v>
      </c>
      <c r="D27" s="4">
        <v>5.0000000000000002E-5</v>
      </c>
      <c r="E27" s="4"/>
      <c r="F27" s="3">
        <v>7</v>
      </c>
      <c r="G27" s="3">
        <v>7</v>
      </c>
      <c r="H27" s="3">
        <v>1.8599999999999999E-4</v>
      </c>
      <c r="I27" s="3">
        <v>5.0000000000000002E-5</v>
      </c>
    </row>
    <row r="28" spans="1:9" x14ac:dyDescent="0.25">
      <c r="A28" s="4">
        <v>8</v>
      </c>
      <c r="B28" s="4">
        <v>8</v>
      </c>
      <c r="C28" s="15">
        <v>-6.7999999999999999E-5</v>
      </c>
      <c r="D28" s="4">
        <v>5.0000000000000002E-5</v>
      </c>
      <c r="E28" s="4"/>
      <c r="F28" s="3">
        <v>8</v>
      </c>
      <c r="G28" s="3">
        <v>8</v>
      </c>
      <c r="H28" s="3">
        <v>0.176648</v>
      </c>
      <c r="I28" s="3">
        <v>1.175E-3</v>
      </c>
    </row>
    <row r="29" spans="1:9" x14ac:dyDescent="0.25">
      <c r="A29" s="4">
        <v>9</v>
      </c>
      <c r="B29" s="4">
        <v>9</v>
      </c>
      <c r="C29" s="15">
        <v>-0.29767399999999999</v>
      </c>
      <c r="D29" s="4">
        <v>1.9759999999999999E-3</v>
      </c>
      <c r="E29" s="4"/>
      <c r="F29" s="3">
        <v>9</v>
      </c>
      <c r="G29" s="3">
        <v>9</v>
      </c>
      <c r="H29" s="3">
        <v>-0.16652</v>
      </c>
      <c r="I29" s="3">
        <v>1.111E-3</v>
      </c>
    </row>
    <row r="30" spans="1:9" x14ac:dyDescent="0.25">
      <c r="A30" s="4">
        <v>10</v>
      </c>
      <c r="B30" s="4">
        <v>10</v>
      </c>
      <c r="C30" s="15">
        <v>-9.0125999999999998E-2</v>
      </c>
      <c r="D30" s="4">
        <v>5.9999999999999995E-4</v>
      </c>
      <c r="E30" s="4"/>
      <c r="F30" s="3">
        <v>10</v>
      </c>
      <c r="G30" s="3">
        <v>10</v>
      </c>
      <c r="H30" s="3">
        <v>-5.7541000000000002E-2</v>
      </c>
      <c r="I30" s="3">
        <v>3.8499999999999998E-4</v>
      </c>
    </row>
    <row r="31" spans="1:9" x14ac:dyDescent="0.25">
      <c r="A31" s="4">
        <v>12</v>
      </c>
      <c r="B31" s="4">
        <v>12</v>
      </c>
      <c r="C31" s="4">
        <v>-6.0900000000000003E-2</v>
      </c>
      <c r="D31" s="4">
        <v>4.0700000000000003E-4</v>
      </c>
      <c r="E31" s="4"/>
      <c r="F31" s="3">
        <v>12</v>
      </c>
      <c r="G31" s="3">
        <v>12</v>
      </c>
      <c r="H31" s="9">
        <v>-1.617E-2</v>
      </c>
      <c r="I31" s="3">
        <v>1.08E-4</v>
      </c>
    </row>
    <row r="32" spans="1:9" x14ac:dyDescent="0.25">
      <c r="A32" s="4">
        <v>14</v>
      </c>
      <c r="B32" s="4">
        <v>14</v>
      </c>
      <c r="C32" s="4">
        <v>-0.14737700000000001</v>
      </c>
      <c r="D32" s="4">
        <v>9.9099999999999991E-4</v>
      </c>
      <c r="E32" s="4"/>
      <c r="F32" s="3">
        <v>14</v>
      </c>
      <c r="G32" s="3">
        <v>14</v>
      </c>
      <c r="H32" s="9">
        <v>-4.9818000000000001E-2</v>
      </c>
      <c r="I32" s="3">
        <v>3.3100000000000002E-4</v>
      </c>
    </row>
    <row r="33" spans="1:9" x14ac:dyDescent="0.25">
      <c r="A33" s="18"/>
      <c r="B33" s="18"/>
      <c r="C33" s="18"/>
      <c r="D33" s="18"/>
      <c r="E33" s="18"/>
      <c r="F33" s="5">
        <v>1</v>
      </c>
      <c r="G33" s="5">
        <v>1</v>
      </c>
      <c r="H33" s="5">
        <v>1.061167</v>
      </c>
      <c r="I33" s="5">
        <v>7.0689999999999998E-3</v>
      </c>
    </row>
  </sheetData>
  <mergeCells count="2">
    <mergeCell ref="A1:D1"/>
    <mergeCell ref="F1:I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tabSelected="1" workbookViewId="0">
      <selection activeCell="G42" sqref="G42"/>
    </sheetView>
  </sheetViews>
  <sheetFormatPr defaultRowHeight="15" x14ac:dyDescent="0.25"/>
  <cols>
    <col min="5" max="5" width="9.85546875" customWidth="1"/>
  </cols>
  <sheetData>
    <row r="1" spans="1:14" x14ac:dyDescent="0.25">
      <c r="A1" s="13" t="s">
        <v>13</v>
      </c>
      <c r="B1" s="13" t="s">
        <v>4</v>
      </c>
      <c r="C1" s="13" t="s">
        <v>5</v>
      </c>
      <c r="D1" s="13" t="s">
        <v>29</v>
      </c>
      <c r="E1" s="13" t="s">
        <v>37</v>
      </c>
      <c r="F1" s="19" t="s">
        <v>38</v>
      </c>
      <c r="G1" s="19" t="s">
        <v>39</v>
      </c>
      <c r="H1" s="19" t="s">
        <v>40</v>
      </c>
      <c r="I1" s="19" t="s">
        <v>41</v>
      </c>
      <c r="K1" s="13" t="s">
        <v>4</v>
      </c>
      <c r="L1" s="19" t="s">
        <v>42</v>
      </c>
      <c r="M1" s="19" t="s">
        <v>43</v>
      </c>
      <c r="N1" s="19" t="s">
        <v>44</v>
      </c>
    </row>
    <row r="2" spans="1:14" x14ac:dyDescent="0.25">
      <c r="A2" s="3">
        <v>1</v>
      </c>
      <c r="B2" s="4">
        <v>1</v>
      </c>
      <c r="C2" s="4">
        <v>2</v>
      </c>
      <c r="D2" s="4">
        <v>1.5899000000000001</v>
      </c>
      <c r="E2" s="9">
        <v>1.5710999999999999</v>
      </c>
      <c r="F2" s="9">
        <v>1.8800000000000001E-2</v>
      </c>
      <c r="G2" s="9">
        <v>1.8694</v>
      </c>
      <c r="H2" s="9">
        <v>0.28270000000000001</v>
      </c>
      <c r="I2" s="9">
        <v>1.9426000000000001</v>
      </c>
      <c r="K2" s="3">
        <v>1</v>
      </c>
      <c r="L2" s="3">
        <v>1.0596000000000001</v>
      </c>
      <c r="M2" s="3">
        <v>0</v>
      </c>
      <c r="N2" s="3">
        <f>M2*180/PI()</f>
        <v>0</v>
      </c>
    </row>
    <row r="3" spans="1:14" x14ac:dyDescent="0.25">
      <c r="A3" s="3">
        <v>1</v>
      </c>
      <c r="B3" s="4">
        <v>1</v>
      </c>
      <c r="C3" s="4">
        <v>5</v>
      </c>
      <c r="D3" s="4">
        <v>0.75590000000000002</v>
      </c>
      <c r="E3" s="9">
        <v>0.75570000000000004</v>
      </c>
      <c r="F3" s="9">
        <v>2.0000000000000001E-4</v>
      </c>
      <c r="G3" s="9">
        <v>4.41E-2</v>
      </c>
      <c r="H3" s="9">
        <v>0.30590000000000001</v>
      </c>
      <c r="I3" s="9">
        <v>4.6100000000000002E-2</v>
      </c>
      <c r="K3" s="3">
        <v>2</v>
      </c>
      <c r="L3" s="3">
        <v>1.0446</v>
      </c>
      <c r="M3" s="3">
        <v>-8.72E-2</v>
      </c>
      <c r="N3" s="3">
        <f t="shared" ref="N3:N15" si="0">M3*180/PI()</f>
        <v>-4.9961919735407783</v>
      </c>
    </row>
    <row r="4" spans="1:14" x14ac:dyDescent="0.25">
      <c r="A4" s="3">
        <v>1</v>
      </c>
      <c r="B4" s="4">
        <v>3</v>
      </c>
      <c r="C4" s="4">
        <v>2</v>
      </c>
      <c r="D4" s="4">
        <v>-0.71750000000000003</v>
      </c>
      <c r="E4" s="9">
        <v>-0.71099999999999997</v>
      </c>
      <c r="F4" s="9">
        <v>-6.4999999999999997E-3</v>
      </c>
      <c r="G4" s="9">
        <v>1.4293</v>
      </c>
      <c r="H4" s="9">
        <v>0.27629999999999999</v>
      </c>
      <c r="I4" s="9">
        <v>1.4827999999999999</v>
      </c>
      <c r="K4" s="3">
        <v>3</v>
      </c>
      <c r="L4" s="3">
        <v>1.0095000000000001</v>
      </c>
      <c r="M4" s="3">
        <v>-0.2228</v>
      </c>
      <c r="N4" s="3">
        <f t="shared" si="0"/>
        <v>-12.765499675514741</v>
      </c>
    </row>
    <row r="5" spans="1:14" x14ac:dyDescent="0.25">
      <c r="A5" s="3">
        <v>1</v>
      </c>
      <c r="B5" s="4">
        <v>5</v>
      </c>
      <c r="C5" s="4">
        <v>2</v>
      </c>
      <c r="D5" s="4">
        <v>-0.40570000000000001</v>
      </c>
      <c r="E5" s="9">
        <v>-0.40620000000000001</v>
      </c>
      <c r="F5" s="9">
        <v>5.0000000000000001E-4</v>
      </c>
      <c r="G5" s="9">
        <v>0.20449999999999999</v>
      </c>
      <c r="H5" s="9">
        <v>0.39629999999999999</v>
      </c>
      <c r="I5" s="9">
        <v>0.22</v>
      </c>
      <c r="K5" s="3">
        <v>4</v>
      </c>
      <c r="L5" s="3">
        <v>1.0172000000000001</v>
      </c>
      <c r="M5" s="3">
        <v>-0.18029999999999999</v>
      </c>
      <c r="N5" s="3">
        <f t="shared" si="0"/>
        <v>-10.330429046208742</v>
      </c>
    </row>
    <row r="6" spans="1:14" x14ac:dyDescent="0.25">
      <c r="A6" s="3">
        <v>1</v>
      </c>
      <c r="B6" s="4">
        <v>4</v>
      </c>
      <c r="C6" s="4">
        <v>3</v>
      </c>
      <c r="D6" s="4">
        <v>0.23760000000000001</v>
      </c>
      <c r="E6" s="9">
        <v>0.23849999999999999</v>
      </c>
      <c r="F6" s="9">
        <v>-8.9999999999999998E-4</v>
      </c>
      <c r="G6" s="9">
        <v>0.97489999999999999</v>
      </c>
      <c r="H6" s="9">
        <v>1.4255</v>
      </c>
      <c r="I6" s="9">
        <v>1.6975</v>
      </c>
      <c r="K6" s="3">
        <v>5</v>
      </c>
      <c r="L6" s="3">
        <v>1.0190999999999999</v>
      </c>
      <c r="M6" s="3">
        <v>-0.15340000000000001</v>
      </c>
      <c r="N6" s="3">
        <f t="shared" si="0"/>
        <v>-8.7891725773068288</v>
      </c>
    </row>
    <row r="7" spans="1:14" x14ac:dyDescent="0.25">
      <c r="A7" s="3">
        <v>1</v>
      </c>
      <c r="B7" s="4">
        <v>4</v>
      </c>
      <c r="C7" s="4">
        <v>5</v>
      </c>
      <c r="D7" s="4">
        <v>-0.60750000000000004</v>
      </c>
      <c r="E7" s="9">
        <v>-0.61229999999999996</v>
      </c>
      <c r="F7" s="9">
        <v>4.7000000000000002E-3</v>
      </c>
      <c r="G7" s="9">
        <v>1.4009</v>
      </c>
      <c r="H7" s="9">
        <v>0.68079999999999996</v>
      </c>
      <c r="I7" s="9">
        <v>1.6947000000000001</v>
      </c>
      <c r="K7" s="3">
        <v>6</v>
      </c>
      <c r="L7" s="3">
        <v>1.0693999999999999</v>
      </c>
      <c r="M7" s="3">
        <v>-0.24890000000000001</v>
      </c>
      <c r="N7" s="3">
        <f t="shared" si="0"/>
        <v>-14.260919520806191</v>
      </c>
    </row>
    <row r="8" spans="1:14" x14ac:dyDescent="0.25">
      <c r="A8" s="10">
        <v>1</v>
      </c>
      <c r="B8" s="4">
        <v>9</v>
      </c>
      <c r="C8" s="4">
        <v>4</v>
      </c>
      <c r="D8" s="14">
        <v>-0.16270000000000001</v>
      </c>
      <c r="E8" s="9">
        <v>-0.16170000000000001</v>
      </c>
      <c r="F8" s="9">
        <v>-1.1000000000000001E-3</v>
      </c>
      <c r="G8" s="9">
        <v>1.0739000000000001</v>
      </c>
      <c r="H8" s="9">
        <v>0.36959999999999998</v>
      </c>
      <c r="I8" s="9">
        <v>1.1449</v>
      </c>
      <c r="K8" s="3">
        <v>7</v>
      </c>
      <c r="L8" s="3">
        <v>1.0609999999999999</v>
      </c>
      <c r="M8" s="3">
        <v>-0.23380000000000001</v>
      </c>
      <c r="N8" s="3">
        <f t="shared" si="0"/>
        <v>-13.395753250158648</v>
      </c>
    </row>
    <row r="9" spans="1:14" x14ac:dyDescent="0.25">
      <c r="A9" s="10">
        <v>1</v>
      </c>
      <c r="B9" s="4">
        <v>6</v>
      </c>
      <c r="C9" s="4">
        <v>5</v>
      </c>
      <c r="D9" s="14">
        <v>-0.44009999999999999</v>
      </c>
      <c r="E9" s="9">
        <v>-0.44240000000000002</v>
      </c>
      <c r="F9" s="9">
        <v>2.3E-3</v>
      </c>
      <c r="G9" s="9">
        <v>0.81930000000000003</v>
      </c>
      <c r="H9" s="9">
        <v>0.31309999999999999</v>
      </c>
      <c r="I9" s="9">
        <v>0.85850000000000004</v>
      </c>
      <c r="K9" s="3">
        <v>8</v>
      </c>
      <c r="L9" s="3">
        <v>1.0893999999999999</v>
      </c>
      <c r="M9" s="3">
        <v>-0.23380000000000001</v>
      </c>
      <c r="N9" s="3">
        <f t="shared" si="0"/>
        <v>-13.395753250158648</v>
      </c>
    </row>
    <row r="10" spans="1:14" x14ac:dyDescent="0.25">
      <c r="A10" s="3">
        <v>1</v>
      </c>
      <c r="B10" s="4">
        <v>6</v>
      </c>
      <c r="C10" s="4">
        <v>11</v>
      </c>
      <c r="D10" s="4">
        <v>7.3400000000000007E-2</v>
      </c>
      <c r="E10" s="9">
        <v>7.3499999999999996E-2</v>
      </c>
      <c r="F10" s="9">
        <v>-1E-4</v>
      </c>
      <c r="G10" s="9">
        <v>0.41920000000000002</v>
      </c>
      <c r="H10" s="9">
        <v>1.5361</v>
      </c>
      <c r="I10" s="9">
        <v>0.76839999999999997</v>
      </c>
      <c r="K10" s="3">
        <v>9</v>
      </c>
      <c r="L10" s="3">
        <v>1.0553999999999999</v>
      </c>
      <c r="M10" s="3">
        <v>-0.26150000000000001</v>
      </c>
      <c r="N10" s="3">
        <f t="shared" si="0"/>
        <v>-14.982846342671028</v>
      </c>
    </row>
    <row r="11" spans="1:14" x14ac:dyDescent="0.25">
      <c r="A11" s="3">
        <v>1</v>
      </c>
      <c r="B11" s="4">
        <v>6</v>
      </c>
      <c r="C11" s="4">
        <v>12</v>
      </c>
      <c r="D11" s="4">
        <v>7.9000000000000001E-2</v>
      </c>
      <c r="E11" s="9">
        <v>7.8299999999999995E-2</v>
      </c>
      <c r="F11" s="9">
        <v>6.9999999999999999E-4</v>
      </c>
      <c r="G11" s="9">
        <v>1.5238</v>
      </c>
      <c r="H11" s="9">
        <v>0.55720000000000003</v>
      </c>
      <c r="I11" s="9">
        <v>1.7444</v>
      </c>
      <c r="K11" s="3">
        <v>10</v>
      </c>
      <c r="L11" s="3">
        <v>1.0504</v>
      </c>
      <c r="M11" s="3">
        <v>-0.26429999999999998</v>
      </c>
      <c r="N11" s="3">
        <f t="shared" si="0"/>
        <v>-15.143274525307657</v>
      </c>
    </row>
    <row r="12" spans="1:14" x14ac:dyDescent="0.25">
      <c r="A12" s="3">
        <v>1</v>
      </c>
      <c r="B12" s="4">
        <v>6</v>
      </c>
      <c r="C12" s="4">
        <v>13</v>
      </c>
      <c r="D12" s="4">
        <v>0.1784</v>
      </c>
      <c r="E12" s="9">
        <v>0.1784</v>
      </c>
      <c r="F12" s="9">
        <v>0</v>
      </c>
      <c r="G12" s="9">
        <v>2.8299999999999999E-2</v>
      </c>
      <c r="H12" s="9">
        <v>0.50229999999999997</v>
      </c>
      <c r="I12" s="9">
        <v>3.1600000000000003E-2</v>
      </c>
      <c r="K12" s="3">
        <v>11</v>
      </c>
      <c r="L12" s="3">
        <v>1.0563</v>
      </c>
      <c r="M12" s="3">
        <v>-0.25879999999999997</v>
      </c>
      <c r="N12" s="3">
        <f t="shared" si="0"/>
        <v>-14.828147737985704</v>
      </c>
    </row>
    <row r="13" spans="1:14" x14ac:dyDescent="0.25">
      <c r="A13" s="3">
        <v>1</v>
      </c>
      <c r="B13" s="4">
        <v>7</v>
      </c>
      <c r="C13" s="4">
        <v>8</v>
      </c>
      <c r="D13" s="4">
        <v>1E-4</v>
      </c>
      <c r="E13" s="9">
        <v>1E-4</v>
      </c>
      <c r="F13" s="9">
        <v>0</v>
      </c>
      <c r="G13" s="9">
        <v>4.0000000000000002E-4</v>
      </c>
      <c r="H13" s="9">
        <v>0.70699999999999996</v>
      </c>
      <c r="I13" s="9">
        <v>5.0000000000000001E-4</v>
      </c>
      <c r="K13" s="3">
        <v>12</v>
      </c>
      <c r="L13" s="3">
        <v>1.0547</v>
      </c>
      <c r="M13" s="3">
        <v>-0.26390000000000002</v>
      </c>
      <c r="N13" s="3">
        <f t="shared" si="0"/>
        <v>-15.120356213502426</v>
      </c>
    </row>
    <row r="14" spans="1:14" x14ac:dyDescent="0.25">
      <c r="A14" s="3">
        <v>1</v>
      </c>
      <c r="B14" s="4">
        <v>8</v>
      </c>
      <c r="C14" s="4">
        <v>7</v>
      </c>
      <c r="D14" s="4">
        <v>-1E-4</v>
      </c>
      <c r="E14" s="9">
        <v>-1E-4</v>
      </c>
      <c r="F14" s="9">
        <v>0</v>
      </c>
      <c r="G14" s="9">
        <v>4.0000000000000002E-4</v>
      </c>
      <c r="H14" s="9">
        <v>0.70699999999999996</v>
      </c>
      <c r="I14" s="9">
        <v>5.0000000000000001E-4</v>
      </c>
      <c r="K14" s="3">
        <v>13</v>
      </c>
      <c r="L14" s="3">
        <v>1.0499000000000001</v>
      </c>
      <c r="M14" s="3">
        <v>-0.26540000000000002</v>
      </c>
      <c r="N14" s="3">
        <f t="shared" si="0"/>
        <v>-15.206299882772051</v>
      </c>
    </row>
    <row r="15" spans="1:14" x14ac:dyDescent="0.25">
      <c r="A15" s="3">
        <v>1</v>
      </c>
      <c r="B15" s="4">
        <v>9</v>
      </c>
      <c r="C15" s="4">
        <v>7</v>
      </c>
      <c r="D15" s="4">
        <v>-0.28210000000000002</v>
      </c>
      <c r="E15" s="9">
        <v>-0.28210000000000002</v>
      </c>
      <c r="F15" s="9">
        <v>0</v>
      </c>
      <c r="G15" s="9">
        <v>8.5000000000000006E-3</v>
      </c>
      <c r="H15" s="9">
        <v>0.37</v>
      </c>
      <c r="I15" s="9">
        <v>8.9999999999999993E-3</v>
      </c>
      <c r="K15" s="5">
        <v>14</v>
      </c>
      <c r="L15" s="5">
        <v>1.0351999999999999</v>
      </c>
      <c r="M15" s="5">
        <v>-0.28060000000000002</v>
      </c>
      <c r="N15" s="5">
        <f t="shared" si="0"/>
        <v>-16.0771957313709</v>
      </c>
    </row>
    <row r="16" spans="1:14" x14ac:dyDescent="0.25">
      <c r="A16" s="3">
        <v>1</v>
      </c>
      <c r="B16" s="4">
        <v>10</v>
      </c>
      <c r="C16" s="4">
        <v>9</v>
      </c>
      <c r="D16" s="4">
        <v>-5.1700000000000003E-2</v>
      </c>
      <c r="E16" s="9">
        <v>-5.1700000000000003E-2</v>
      </c>
      <c r="F16" s="9">
        <v>0</v>
      </c>
      <c r="G16" s="9">
        <v>1.1599999999999999E-2</v>
      </c>
      <c r="H16" s="9">
        <v>1.6923999999999999</v>
      </c>
      <c r="I16" s="9">
        <v>2.29E-2</v>
      </c>
    </row>
    <row r="17" spans="1:9" x14ac:dyDescent="0.25">
      <c r="A17" s="3">
        <v>1</v>
      </c>
      <c r="B17" s="4">
        <v>10</v>
      </c>
      <c r="C17" s="4">
        <v>11</v>
      </c>
      <c r="D17" s="4">
        <v>-3.8199999999999998E-2</v>
      </c>
      <c r="E17" s="9">
        <v>-3.8300000000000001E-2</v>
      </c>
      <c r="F17" s="9">
        <v>1E-4</v>
      </c>
      <c r="G17" s="9">
        <v>0.71699999999999997</v>
      </c>
      <c r="H17" s="9">
        <v>2.3302999999999998</v>
      </c>
      <c r="I17" s="9">
        <v>1.8183</v>
      </c>
    </row>
    <row r="18" spans="1:9" x14ac:dyDescent="0.25">
      <c r="A18" s="3">
        <v>1</v>
      </c>
      <c r="B18" s="4">
        <v>12</v>
      </c>
      <c r="C18" s="4">
        <v>13</v>
      </c>
      <c r="D18" s="4">
        <v>1.61E-2</v>
      </c>
      <c r="E18" s="9">
        <v>1.6199999999999999E-2</v>
      </c>
      <c r="F18" s="9">
        <v>-1E-4</v>
      </c>
      <c r="G18" s="9">
        <v>3.1316000000000002</v>
      </c>
      <c r="H18" s="9">
        <v>2.5226000000000002</v>
      </c>
      <c r="I18" s="9">
        <v>8.4978999999999996</v>
      </c>
    </row>
    <row r="19" spans="1:9" x14ac:dyDescent="0.25">
      <c r="A19" s="3">
        <v>1</v>
      </c>
      <c r="B19" s="4">
        <v>14</v>
      </c>
      <c r="C19" s="4">
        <v>13</v>
      </c>
      <c r="D19" s="15">
        <v>-5.5399999999999998E-2</v>
      </c>
      <c r="E19" s="9">
        <v>-5.5300000000000002E-2</v>
      </c>
      <c r="F19" s="9">
        <v>-1E-4</v>
      </c>
      <c r="G19" s="9">
        <v>0.30790000000000001</v>
      </c>
      <c r="H19" s="9">
        <v>1.278</v>
      </c>
      <c r="I19" s="9">
        <v>0.49959999999999999</v>
      </c>
    </row>
    <row r="20" spans="1:9" x14ac:dyDescent="0.25">
      <c r="A20" s="3">
        <v>2</v>
      </c>
      <c r="B20" s="4">
        <v>1</v>
      </c>
      <c r="C20" s="4">
        <v>1</v>
      </c>
      <c r="D20" s="15">
        <v>2.3384</v>
      </c>
      <c r="E20" s="9">
        <v>2.3268</v>
      </c>
      <c r="F20" s="9">
        <v>1.1599999999999999E-2</v>
      </c>
      <c r="G20" s="9">
        <v>0.77500000000000002</v>
      </c>
      <c r="H20" s="9">
        <v>0.28449999999999998</v>
      </c>
      <c r="I20" s="9">
        <v>0.80569999999999997</v>
      </c>
    </row>
    <row r="21" spans="1:9" x14ac:dyDescent="0.25">
      <c r="A21" s="3">
        <v>2</v>
      </c>
      <c r="B21" s="4">
        <v>2</v>
      </c>
      <c r="C21" s="4">
        <v>2</v>
      </c>
      <c r="D21" s="15">
        <v>0.18329999999999999</v>
      </c>
      <c r="E21" s="9">
        <v>0.1832</v>
      </c>
      <c r="F21" s="9">
        <v>1E-4</v>
      </c>
      <c r="G21" s="9">
        <v>0.57350000000000001</v>
      </c>
      <c r="H21" s="9">
        <v>7.9823000000000004</v>
      </c>
      <c r="I21" s="9">
        <v>4.6134000000000004</v>
      </c>
    </row>
    <row r="22" spans="1:9" x14ac:dyDescent="0.25">
      <c r="A22" s="3">
        <v>2</v>
      </c>
      <c r="B22" s="4">
        <v>3</v>
      </c>
      <c r="C22" s="4">
        <v>3</v>
      </c>
      <c r="D22" s="15">
        <v>-0.95450000000000002</v>
      </c>
      <c r="E22" s="9">
        <v>-0.94569999999999999</v>
      </c>
      <c r="F22" s="9">
        <v>-8.6999999999999994E-3</v>
      </c>
      <c r="G22" s="9">
        <v>1.4973000000000001</v>
      </c>
      <c r="H22" s="9">
        <v>0.40710000000000002</v>
      </c>
      <c r="I22" s="9">
        <v>1.6166</v>
      </c>
    </row>
    <row r="23" spans="1:9" x14ac:dyDescent="0.25">
      <c r="A23" s="3">
        <v>2</v>
      </c>
      <c r="B23" s="4">
        <v>4</v>
      </c>
      <c r="C23" s="4">
        <v>4</v>
      </c>
      <c r="D23" s="15">
        <v>-0.47689999999999999</v>
      </c>
      <c r="E23" s="9">
        <v>-0.47449999999999998</v>
      </c>
      <c r="F23" s="9">
        <v>-2.3999999999999998E-3</v>
      </c>
      <c r="G23" s="9">
        <v>1.4285000000000001</v>
      </c>
      <c r="H23" s="9">
        <v>1.5742</v>
      </c>
      <c r="I23" s="9">
        <v>2.6640999999999999</v>
      </c>
    </row>
    <row r="24" spans="1:9" x14ac:dyDescent="0.25">
      <c r="A24" s="3">
        <v>2</v>
      </c>
      <c r="B24" s="4">
        <v>6</v>
      </c>
      <c r="C24" s="4">
        <v>6</v>
      </c>
      <c r="D24" s="15">
        <v>-0.1124</v>
      </c>
      <c r="E24" s="9">
        <v>-0.11219999999999999</v>
      </c>
      <c r="F24" s="9">
        <v>-2.0000000000000001E-4</v>
      </c>
      <c r="G24" s="9">
        <v>0.72150000000000003</v>
      </c>
      <c r="H24" s="9">
        <v>2.3355000000000001</v>
      </c>
      <c r="I24" s="9">
        <v>1.8331</v>
      </c>
    </row>
    <row r="25" spans="1:9" x14ac:dyDescent="0.25">
      <c r="A25" s="3">
        <v>2</v>
      </c>
      <c r="B25" s="4">
        <v>7</v>
      </c>
      <c r="C25" s="4">
        <v>7</v>
      </c>
      <c r="D25" s="15">
        <v>-2.0000000000000001E-4</v>
      </c>
      <c r="E25" s="9">
        <v>-2.0000000000000001E-4</v>
      </c>
      <c r="F25" s="9">
        <v>0</v>
      </c>
      <c r="G25" s="9">
        <v>4.6199999999999998E-2</v>
      </c>
      <c r="H25" s="9">
        <v>49.716900000000003</v>
      </c>
      <c r="I25" s="9">
        <v>2.2955000000000001</v>
      </c>
    </row>
    <row r="26" spans="1:9" x14ac:dyDescent="0.25">
      <c r="A26" s="3">
        <v>2</v>
      </c>
      <c r="B26" s="4">
        <v>8</v>
      </c>
      <c r="C26" s="4">
        <v>8</v>
      </c>
      <c r="D26" s="15">
        <v>-1E-4</v>
      </c>
      <c r="E26" s="9">
        <v>-1E-4</v>
      </c>
      <c r="F26" s="9">
        <v>0</v>
      </c>
      <c r="G26" s="9">
        <v>4.0000000000000002E-4</v>
      </c>
      <c r="H26" s="9">
        <v>0.70699999999999996</v>
      </c>
      <c r="I26" s="9">
        <v>5.0000000000000001E-4</v>
      </c>
    </row>
    <row r="27" spans="1:9" x14ac:dyDescent="0.25">
      <c r="A27" s="3">
        <v>2</v>
      </c>
      <c r="B27" s="4">
        <v>9</v>
      </c>
      <c r="C27" s="4">
        <v>9</v>
      </c>
      <c r="D27" s="15">
        <v>-0.29770000000000002</v>
      </c>
      <c r="E27" s="9">
        <v>-0.29830000000000001</v>
      </c>
      <c r="F27" s="9">
        <v>6.9999999999999999E-4</v>
      </c>
      <c r="G27" s="9">
        <v>0.4042</v>
      </c>
      <c r="H27" s="9">
        <v>0.71199999999999997</v>
      </c>
      <c r="I27" s="9">
        <v>0.49609999999999999</v>
      </c>
    </row>
    <row r="28" spans="1:9" x14ac:dyDescent="0.25">
      <c r="A28" s="3">
        <v>2</v>
      </c>
      <c r="B28" s="4">
        <v>10</v>
      </c>
      <c r="C28" s="4">
        <v>10</v>
      </c>
      <c r="D28" s="15">
        <v>-9.01E-2</v>
      </c>
      <c r="E28" s="9">
        <v>-0.09</v>
      </c>
      <c r="F28" s="9">
        <v>-1E-4</v>
      </c>
      <c r="G28" s="9">
        <v>0.18890000000000001</v>
      </c>
      <c r="H28" s="9">
        <v>0.71020000000000005</v>
      </c>
      <c r="I28" s="9">
        <v>0.23169999999999999</v>
      </c>
    </row>
    <row r="29" spans="1:9" x14ac:dyDescent="0.25">
      <c r="A29" s="3">
        <v>2</v>
      </c>
      <c r="B29" s="4">
        <v>12</v>
      </c>
      <c r="C29" s="4">
        <v>12</v>
      </c>
      <c r="D29" s="4">
        <v>-6.0900000000000003E-2</v>
      </c>
      <c r="E29" s="9">
        <v>-6.13E-2</v>
      </c>
      <c r="F29" s="9">
        <v>4.0000000000000002E-4</v>
      </c>
      <c r="G29" s="9">
        <v>1.3895999999999999</v>
      </c>
      <c r="H29" s="9">
        <v>0.86050000000000004</v>
      </c>
      <c r="I29" s="9">
        <v>1.8332999999999999</v>
      </c>
    </row>
    <row r="30" spans="1:9" x14ac:dyDescent="0.25">
      <c r="A30" s="3">
        <v>2</v>
      </c>
      <c r="B30" s="5">
        <v>14</v>
      </c>
      <c r="C30" s="5">
        <v>14</v>
      </c>
      <c r="D30" s="5">
        <v>-0.1474</v>
      </c>
      <c r="E30" s="9">
        <v>-0.1477</v>
      </c>
      <c r="F30" s="9">
        <v>2.9999999999999997E-4</v>
      </c>
      <c r="G30" s="9">
        <v>0.47120000000000001</v>
      </c>
      <c r="H30" s="9">
        <v>0.94379999999999997</v>
      </c>
      <c r="I30" s="9">
        <v>0.64790000000000003</v>
      </c>
    </row>
    <row r="31" spans="1:9" x14ac:dyDescent="0.25">
      <c r="A31" s="13" t="s">
        <v>13</v>
      </c>
      <c r="B31" s="13" t="s">
        <v>4</v>
      </c>
      <c r="C31" s="13" t="s">
        <v>5</v>
      </c>
      <c r="D31" s="13" t="s">
        <v>29</v>
      </c>
      <c r="E31" s="13" t="s">
        <v>37</v>
      </c>
      <c r="F31" s="19" t="s">
        <v>38</v>
      </c>
      <c r="G31" s="19" t="s">
        <v>39</v>
      </c>
      <c r="H31" s="19" t="s">
        <v>40</v>
      </c>
      <c r="I31" s="19" t="s">
        <v>41</v>
      </c>
    </row>
    <row r="32" spans="1:9" x14ac:dyDescent="0.25">
      <c r="A32" s="3">
        <v>3</v>
      </c>
      <c r="B32" s="3">
        <v>1</v>
      </c>
      <c r="C32" s="3">
        <v>2</v>
      </c>
      <c r="D32" s="3">
        <v>-0.20380000000000001</v>
      </c>
      <c r="E32" s="9">
        <v>-0.20449999999999999</v>
      </c>
      <c r="F32" s="9">
        <v>6.9999999999999999E-4</v>
      </c>
      <c r="G32" s="9">
        <v>0.58740000000000003</v>
      </c>
      <c r="H32" s="9">
        <v>0.57179999999999997</v>
      </c>
      <c r="I32" s="9">
        <v>0.67669999999999997</v>
      </c>
    </row>
    <row r="33" spans="1:9" x14ac:dyDescent="0.25">
      <c r="A33" s="3">
        <v>3</v>
      </c>
      <c r="B33" s="3">
        <v>1</v>
      </c>
      <c r="C33" s="3">
        <v>5</v>
      </c>
      <c r="D33" s="3">
        <v>3.8800000000000001E-2</v>
      </c>
      <c r="E33" s="9">
        <v>3.8899999999999997E-2</v>
      </c>
      <c r="F33" s="9">
        <v>-1E-4</v>
      </c>
      <c r="G33" s="9">
        <v>1.0008999999999999</v>
      </c>
      <c r="H33" s="9">
        <v>1.6893</v>
      </c>
      <c r="I33" s="9">
        <v>1.9649000000000001</v>
      </c>
    </row>
    <row r="34" spans="1:9" x14ac:dyDescent="0.25">
      <c r="A34" s="3">
        <v>3</v>
      </c>
      <c r="B34" s="3">
        <v>3</v>
      </c>
      <c r="C34" s="3">
        <v>2</v>
      </c>
      <c r="D34" s="3">
        <v>1.6E-2</v>
      </c>
      <c r="E34" s="9">
        <v>1.61E-2</v>
      </c>
      <c r="F34" s="9">
        <v>0</v>
      </c>
      <c r="G34" s="9">
        <v>0.39290000000000003</v>
      </c>
      <c r="H34" s="9">
        <v>1.8498000000000001</v>
      </c>
      <c r="I34" s="9">
        <v>0.82609999999999995</v>
      </c>
    </row>
    <row r="35" spans="1:9" x14ac:dyDescent="0.25">
      <c r="A35" s="3">
        <v>3</v>
      </c>
      <c r="B35" s="3">
        <v>5</v>
      </c>
      <c r="C35" s="3">
        <v>2</v>
      </c>
      <c r="D35" s="3">
        <v>-2.1399999999999999E-2</v>
      </c>
      <c r="E35" s="9">
        <v>-2.1399999999999999E-2</v>
      </c>
      <c r="F35" s="9">
        <v>0</v>
      </c>
      <c r="G35" s="9">
        <v>0.7379</v>
      </c>
      <c r="H35" s="9">
        <v>2.5350999999999999</v>
      </c>
      <c r="I35" s="9">
        <v>2.0108999999999999</v>
      </c>
    </row>
    <row r="36" spans="1:9" x14ac:dyDescent="0.25">
      <c r="A36" s="3">
        <v>3</v>
      </c>
      <c r="B36" s="3">
        <v>4</v>
      </c>
      <c r="C36" s="3">
        <v>3</v>
      </c>
      <c r="D36" s="3">
        <v>-4.8599999999999997E-2</v>
      </c>
      <c r="E36" s="9">
        <v>-4.8599999999999997E-2</v>
      </c>
      <c r="F36" s="9">
        <v>1E-4</v>
      </c>
      <c r="G36" s="9">
        <v>0.28120000000000001</v>
      </c>
      <c r="H36" s="9">
        <v>0.51480000000000004</v>
      </c>
      <c r="I36" s="9">
        <v>0.31630000000000003</v>
      </c>
    </row>
    <row r="37" spans="1:9" x14ac:dyDescent="0.25">
      <c r="A37" s="3">
        <v>3</v>
      </c>
      <c r="B37" s="3">
        <v>4</v>
      </c>
      <c r="C37" s="3">
        <v>5</v>
      </c>
      <c r="D37" s="3">
        <v>0.15840000000000001</v>
      </c>
      <c r="E37" s="9">
        <v>0.1583</v>
      </c>
      <c r="F37" s="9">
        <v>1E-4</v>
      </c>
      <c r="G37" s="9">
        <v>0.1295</v>
      </c>
      <c r="H37" s="9">
        <v>0.46539999999999998</v>
      </c>
      <c r="I37" s="9">
        <v>0.14280000000000001</v>
      </c>
    </row>
    <row r="38" spans="1:9" x14ac:dyDescent="0.25">
      <c r="A38" s="3">
        <v>3</v>
      </c>
      <c r="B38" s="3">
        <v>9</v>
      </c>
      <c r="C38" s="3">
        <v>4</v>
      </c>
      <c r="D38" s="3">
        <v>1.72E-2</v>
      </c>
      <c r="E38" s="9">
        <v>1.72E-2</v>
      </c>
      <c r="F38" s="9">
        <v>-1E-4</v>
      </c>
      <c r="G38" s="9">
        <v>1.3420000000000001</v>
      </c>
      <c r="H38" s="9">
        <v>1.5486</v>
      </c>
      <c r="I38" s="9">
        <v>2.4738000000000002</v>
      </c>
    </row>
    <row r="39" spans="1:9" x14ac:dyDescent="0.25">
      <c r="A39" s="3">
        <v>3</v>
      </c>
      <c r="B39" s="3">
        <v>6</v>
      </c>
      <c r="C39" s="3">
        <v>5</v>
      </c>
      <c r="D39" s="3">
        <v>-8.1799999999999998E-2</v>
      </c>
      <c r="E39" s="9">
        <v>-8.0600000000000005E-2</v>
      </c>
      <c r="F39" s="9">
        <v>-1.1000000000000001E-3</v>
      </c>
      <c r="G39" s="9">
        <v>2.5518000000000001</v>
      </c>
      <c r="H39" s="9">
        <v>0.67269999999999996</v>
      </c>
      <c r="I39" s="9">
        <v>3.0754999999999999</v>
      </c>
    </row>
    <row r="40" spans="1:9" x14ac:dyDescent="0.25">
      <c r="A40" s="3">
        <v>3</v>
      </c>
      <c r="B40" s="3">
        <v>6</v>
      </c>
      <c r="C40" s="3">
        <v>11</v>
      </c>
      <c r="D40" s="3">
        <v>3.5299999999999998E-2</v>
      </c>
      <c r="E40" s="9">
        <v>3.5499999999999997E-2</v>
      </c>
      <c r="F40" s="9">
        <v>-2.9999999999999997E-4</v>
      </c>
      <c r="G40" s="9">
        <v>1.8448</v>
      </c>
      <c r="H40" s="9">
        <v>1.3275999999999999</v>
      </c>
      <c r="I40" s="9">
        <v>3.0661999999999998</v>
      </c>
    </row>
    <row r="41" spans="1:9" x14ac:dyDescent="0.25">
      <c r="A41" s="3">
        <v>3</v>
      </c>
      <c r="B41" s="3">
        <v>6</v>
      </c>
      <c r="C41" s="3">
        <v>12</v>
      </c>
      <c r="D41" s="3">
        <v>2.5100000000000001E-2</v>
      </c>
      <c r="E41" s="9">
        <v>2.4500000000000001E-2</v>
      </c>
      <c r="F41" s="9">
        <v>5.9999999999999995E-4</v>
      </c>
      <c r="G41" s="9">
        <v>3.6736</v>
      </c>
      <c r="H41" s="9">
        <v>0.46550000000000002</v>
      </c>
      <c r="I41" s="9">
        <v>4.0521000000000003</v>
      </c>
    </row>
    <row r="42" spans="1:9" x14ac:dyDescent="0.25">
      <c r="A42" s="3">
        <v>3</v>
      </c>
      <c r="B42" s="3">
        <v>12</v>
      </c>
      <c r="C42" s="3">
        <v>6</v>
      </c>
      <c r="D42" s="3">
        <v>-2.0500000000000001E-2</v>
      </c>
      <c r="E42" s="9">
        <v>-2.3E-2</v>
      </c>
      <c r="F42" s="9">
        <v>2.5000000000000001E-3</v>
      </c>
      <c r="G42" s="9">
        <v>17.811699999999998</v>
      </c>
      <c r="H42" s="9">
        <v>0.49840000000000001</v>
      </c>
      <c r="I42" s="9">
        <v>19.9011</v>
      </c>
    </row>
    <row r="43" spans="1:9" x14ac:dyDescent="0.25">
      <c r="A43" s="3">
        <v>3</v>
      </c>
      <c r="B43" s="3">
        <v>6</v>
      </c>
      <c r="C43" s="3">
        <v>13</v>
      </c>
      <c r="D43" s="3">
        <v>7.1800000000000003E-2</v>
      </c>
      <c r="E43" s="9">
        <v>7.1099999999999997E-2</v>
      </c>
      <c r="F43" s="9">
        <v>6.9999999999999999E-4</v>
      </c>
      <c r="G43" s="9">
        <v>1.4849000000000001</v>
      </c>
      <c r="H43" s="9">
        <v>0.40110000000000001</v>
      </c>
      <c r="I43" s="9">
        <v>1.5999000000000001</v>
      </c>
    </row>
    <row r="44" spans="1:9" x14ac:dyDescent="0.25">
      <c r="A44" s="3">
        <v>3</v>
      </c>
      <c r="B44" s="3">
        <v>7</v>
      </c>
      <c r="C44" s="3">
        <v>8</v>
      </c>
      <c r="D44" s="3">
        <v>-0.17100000000000001</v>
      </c>
      <c r="E44" s="9">
        <v>-0.1711</v>
      </c>
      <c r="F44" s="9">
        <v>1E-4</v>
      </c>
      <c r="G44" s="9">
        <v>0.14000000000000001</v>
      </c>
      <c r="H44" s="9">
        <v>0.40589999999999998</v>
      </c>
      <c r="I44" s="9">
        <v>0.15110000000000001</v>
      </c>
    </row>
    <row r="45" spans="1:9" x14ac:dyDescent="0.25">
      <c r="A45" s="3">
        <v>3</v>
      </c>
      <c r="B45" s="3">
        <v>8</v>
      </c>
      <c r="C45" s="3">
        <v>7</v>
      </c>
      <c r="D45" s="3">
        <v>0.17449999999999999</v>
      </c>
      <c r="E45" s="9">
        <v>0.1757</v>
      </c>
      <c r="F45" s="9">
        <v>-1.1999999999999999E-3</v>
      </c>
      <c r="G45" s="9">
        <v>1.0774999999999999</v>
      </c>
      <c r="H45" s="9">
        <v>0.41549999999999998</v>
      </c>
      <c r="I45" s="9">
        <v>1.1668000000000001</v>
      </c>
    </row>
    <row r="46" spans="1:9" x14ac:dyDescent="0.25">
      <c r="A46" s="3">
        <v>3</v>
      </c>
      <c r="B46" s="3">
        <v>9</v>
      </c>
      <c r="C46" s="3">
        <v>7</v>
      </c>
      <c r="D46" s="3">
        <v>-4.9700000000000001E-2</v>
      </c>
      <c r="E46" s="9">
        <v>-4.9700000000000001E-2</v>
      </c>
      <c r="F46" s="9">
        <v>0</v>
      </c>
      <c r="G46" s="9">
        <v>1.3299999999999999E-2</v>
      </c>
      <c r="H46" s="9">
        <v>1.3735999999999999</v>
      </c>
      <c r="I46" s="9">
        <v>2.2599999999999999E-2</v>
      </c>
    </row>
    <row r="47" spans="1:9" x14ac:dyDescent="0.25">
      <c r="A47" s="3">
        <v>3</v>
      </c>
      <c r="B47" s="3">
        <v>10</v>
      </c>
      <c r="C47" s="3">
        <v>9</v>
      </c>
      <c r="D47" s="3">
        <v>-4.2000000000000003E-2</v>
      </c>
      <c r="E47" s="9">
        <v>-4.19E-2</v>
      </c>
      <c r="F47" s="9">
        <v>-1E-4</v>
      </c>
      <c r="G47" s="9">
        <v>0.50639999999999996</v>
      </c>
      <c r="H47" s="9">
        <v>1.2418</v>
      </c>
      <c r="I47" s="9">
        <v>0.80740000000000001</v>
      </c>
    </row>
    <row r="48" spans="1:9" x14ac:dyDescent="0.25">
      <c r="A48" s="3">
        <v>3</v>
      </c>
      <c r="B48" s="3">
        <v>10</v>
      </c>
      <c r="C48" s="3">
        <v>11</v>
      </c>
      <c r="D48" s="10">
        <v>-1.5900000000000001E-2</v>
      </c>
      <c r="E48" s="9">
        <v>-1.5900000000000001E-2</v>
      </c>
      <c r="F48" s="9">
        <v>0</v>
      </c>
      <c r="G48" s="9">
        <v>1.1763999999999999</v>
      </c>
      <c r="H48" s="9">
        <v>3.1019999999999999</v>
      </c>
      <c r="I48" s="9">
        <v>3.8340999999999998</v>
      </c>
    </row>
    <row r="49" spans="1:9" x14ac:dyDescent="0.25">
      <c r="A49" s="3">
        <v>3</v>
      </c>
      <c r="B49" s="3">
        <v>12</v>
      </c>
      <c r="C49" s="3">
        <v>13</v>
      </c>
      <c r="D49" s="10">
        <v>7.4999999999999997E-3</v>
      </c>
      <c r="E49" s="9">
        <v>7.4999999999999997E-3</v>
      </c>
      <c r="F49" s="9">
        <v>1E-4</v>
      </c>
      <c r="G49" s="9">
        <v>3.0131999999999999</v>
      </c>
      <c r="H49" s="9">
        <v>1.9520999999999999</v>
      </c>
      <c r="I49" s="9">
        <v>6.6090999999999998</v>
      </c>
    </row>
    <row r="50" spans="1:9" x14ac:dyDescent="0.25">
      <c r="A50" s="3">
        <v>3</v>
      </c>
      <c r="B50" s="3">
        <v>14</v>
      </c>
      <c r="C50" s="3">
        <v>13</v>
      </c>
      <c r="D50" s="3">
        <v>-1.6E-2</v>
      </c>
      <c r="E50" s="9">
        <v>-1.61E-2</v>
      </c>
      <c r="F50" s="9">
        <v>1E-4</v>
      </c>
      <c r="G50" s="9">
        <v>2.5720999999999998</v>
      </c>
      <c r="H50" s="9">
        <v>1.5965</v>
      </c>
      <c r="I50" s="9">
        <v>4.8453999999999997</v>
      </c>
    </row>
    <row r="51" spans="1:9" x14ac:dyDescent="0.25">
      <c r="A51" s="3">
        <v>4</v>
      </c>
      <c r="B51" s="3">
        <v>1</v>
      </c>
      <c r="C51" s="3">
        <v>1</v>
      </c>
      <c r="D51" s="3">
        <v>-0.16600000000000001</v>
      </c>
      <c r="E51" s="9">
        <v>-0.1656</v>
      </c>
      <c r="F51" s="9">
        <v>-4.0000000000000002E-4</v>
      </c>
      <c r="G51" s="9">
        <v>0.50949999999999995</v>
      </c>
      <c r="H51" s="9">
        <v>0.91830000000000001</v>
      </c>
      <c r="I51" s="9">
        <v>0.69179999999999997</v>
      </c>
    </row>
    <row r="52" spans="1:9" x14ac:dyDescent="0.25">
      <c r="A52" s="3">
        <v>4</v>
      </c>
      <c r="B52" s="3">
        <v>2</v>
      </c>
      <c r="C52" s="3">
        <v>2</v>
      </c>
      <c r="D52" s="10">
        <v>0.30869999999999997</v>
      </c>
      <c r="E52" s="9">
        <v>0.31109999999999999</v>
      </c>
      <c r="F52" s="9">
        <v>-2.3999999999999998E-3</v>
      </c>
      <c r="G52" s="9">
        <v>1.5371999999999999</v>
      </c>
      <c r="H52" s="9">
        <v>0.89070000000000005</v>
      </c>
      <c r="I52" s="9">
        <v>2.0585</v>
      </c>
    </row>
    <row r="53" spans="1:9" x14ac:dyDescent="0.25">
      <c r="A53" s="3">
        <v>4</v>
      </c>
      <c r="B53" s="3">
        <v>3</v>
      </c>
      <c r="C53" s="3">
        <v>3</v>
      </c>
      <c r="D53" s="3">
        <v>6.1400000000000003E-2</v>
      </c>
      <c r="E53" s="9">
        <v>6.1199999999999997E-2</v>
      </c>
      <c r="F53" s="9">
        <v>1E-4</v>
      </c>
      <c r="G53" s="9">
        <v>0.30830000000000002</v>
      </c>
      <c r="H53" s="9">
        <v>0.5585</v>
      </c>
      <c r="I53" s="9">
        <v>0.35310000000000002</v>
      </c>
    </row>
    <row r="54" spans="1:9" x14ac:dyDescent="0.25">
      <c r="A54" s="3">
        <v>4</v>
      </c>
      <c r="B54" s="3">
        <v>4</v>
      </c>
      <c r="C54" s="3">
        <v>4</v>
      </c>
      <c r="D54" s="3">
        <v>3.9100000000000003E-2</v>
      </c>
      <c r="E54" s="9">
        <v>3.9199999999999999E-2</v>
      </c>
      <c r="F54" s="9">
        <v>0</v>
      </c>
      <c r="G54" s="9">
        <v>0.61429999999999996</v>
      </c>
      <c r="H54" s="9">
        <v>4.6303999999999998</v>
      </c>
      <c r="I54" s="9">
        <v>2.9098000000000002</v>
      </c>
    </row>
    <row r="55" spans="1:9" x14ac:dyDescent="0.25">
      <c r="A55" s="3">
        <v>4</v>
      </c>
      <c r="B55" s="3">
        <v>6</v>
      </c>
      <c r="C55" s="3">
        <v>6</v>
      </c>
      <c r="D55" s="3">
        <v>5.1299999999999998E-2</v>
      </c>
      <c r="E55" s="9">
        <v>5.0500000000000003E-2</v>
      </c>
      <c r="F55" s="9">
        <v>8.0000000000000004E-4</v>
      </c>
      <c r="G55" s="9">
        <v>4.3926999999999996</v>
      </c>
      <c r="H55" s="9">
        <v>1.6936</v>
      </c>
      <c r="I55" s="9">
        <v>8.6396999999999995</v>
      </c>
    </row>
    <row r="56" spans="1:9" x14ac:dyDescent="0.25">
      <c r="A56" s="3">
        <v>4</v>
      </c>
      <c r="B56" s="3">
        <v>7</v>
      </c>
      <c r="C56" s="3">
        <v>7</v>
      </c>
      <c r="D56" s="3">
        <v>2.0000000000000001E-4</v>
      </c>
      <c r="E56" s="9">
        <v>2.0000000000000001E-4</v>
      </c>
      <c r="F56" s="9">
        <v>0</v>
      </c>
      <c r="G56" s="9">
        <v>0.2374</v>
      </c>
      <c r="H56" s="9">
        <v>17.259699999999999</v>
      </c>
      <c r="I56" s="9">
        <v>4.1041999999999996</v>
      </c>
    </row>
    <row r="57" spans="1:9" x14ac:dyDescent="0.25">
      <c r="A57" s="3">
        <v>4</v>
      </c>
      <c r="B57" s="3">
        <v>8</v>
      </c>
      <c r="C57" s="3">
        <v>8</v>
      </c>
      <c r="D57" s="3">
        <v>0.17660000000000001</v>
      </c>
      <c r="E57" s="9">
        <v>0.1757</v>
      </c>
      <c r="F57" s="9">
        <v>1E-3</v>
      </c>
      <c r="G57" s="9">
        <v>0.88280000000000003</v>
      </c>
      <c r="H57" s="9">
        <v>0.41549999999999998</v>
      </c>
      <c r="I57" s="9">
        <v>0.95589999999999997</v>
      </c>
    </row>
    <row r="58" spans="1:9" x14ac:dyDescent="0.25">
      <c r="A58" s="3">
        <v>4</v>
      </c>
      <c r="B58" s="3">
        <v>9</v>
      </c>
      <c r="C58" s="3">
        <v>9</v>
      </c>
      <c r="D58" s="3">
        <v>-0.16650000000000001</v>
      </c>
      <c r="E58" s="9">
        <v>-0.1663</v>
      </c>
      <c r="F58" s="9">
        <v>-2.0000000000000001E-4</v>
      </c>
      <c r="G58" s="9">
        <v>0.20860000000000001</v>
      </c>
      <c r="H58" s="9">
        <v>0.63570000000000004</v>
      </c>
      <c r="I58" s="9">
        <v>0.2472</v>
      </c>
    </row>
    <row r="59" spans="1:9" x14ac:dyDescent="0.25">
      <c r="A59" s="3">
        <v>4</v>
      </c>
      <c r="B59" s="3">
        <v>10</v>
      </c>
      <c r="C59" s="3">
        <v>10</v>
      </c>
      <c r="D59" s="3">
        <v>-5.7500000000000002E-2</v>
      </c>
      <c r="E59" s="9">
        <v>-5.7799999999999997E-2</v>
      </c>
      <c r="F59" s="9">
        <v>2.9999999999999997E-4</v>
      </c>
      <c r="G59" s="9">
        <v>0.81699999999999995</v>
      </c>
      <c r="H59" s="9">
        <v>0.74590000000000001</v>
      </c>
      <c r="I59" s="9">
        <v>1.0192000000000001</v>
      </c>
    </row>
    <row r="60" spans="1:9" x14ac:dyDescent="0.25">
      <c r="A60" s="3">
        <v>4</v>
      </c>
      <c r="B60" s="3">
        <v>12</v>
      </c>
      <c r="C60" s="3">
        <v>12</v>
      </c>
      <c r="D60" s="9">
        <v>-1.6199999999999999E-2</v>
      </c>
      <c r="E60" s="9">
        <v>-1.5599999999999999E-2</v>
      </c>
      <c r="F60" s="9">
        <v>-5.9999999999999995E-4</v>
      </c>
      <c r="G60" s="9">
        <v>7.8710000000000004</v>
      </c>
      <c r="H60" s="9">
        <v>1.0286999999999999</v>
      </c>
      <c r="I60" s="9">
        <v>11.292</v>
      </c>
    </row>
    <row r="61" spans="1:9" x14ac:dyDescent="0.25">
      <c r="A61" s="3">
        <v>4</v>
      </c>
      <c r="B61" s="3">
        <v>14</v>
      </c>
      <c r="C61" s="3">
        <v>14</v>
      </c>
      <c r="D61" s="9">
        <v>-4.9799999999999997E-2</v>
      </c>
      <c r="E61" s="9">
        <v>-4.9200000000000001E-2</v>
      </c>
      <c r="F61" s="9">
        <v>-5.9999999999999995E-4</v>
      </c>
      <c r="G61" s="9">
        <v>2.5516999999999999</v>
      </c>
      <c r="H61" s="9">
        <v>0.93089999999999995</v>
      </c>
      <c r="I61" s="9">
        <v>3.4862000000000002</v>
      </c>
    </row>
    <row r="62" spans="1:9" x14ac:dyDescent="0.25">
      <c r="A62" s="5">
        <v>5</v>
      </c>
      <c r="B62" s="5">
        <v>1</v>
      </c>
      <c r="C62" s="5">
        <v>1</v>
      </c>
      <c r="D62" s="5">
        <v>1.0611999999999999</v>
      </c>
      <c r="E62" s="9">
        <v>1.0596000000000001</v>
      </c>
      <c r="F62" s="9">
        <v>1.5E-3</v>
      </c>
      <c r="G62" s="9">
        <v>0.22120000000000001</v>
      </c>
      <c r="H62" s="9">
        <v>0.1681</v>
      </c>
      <c r="I62" s="9">
        <v>0.2243</v>
      </c>
    </row>
    <row r="63" spans="1:9" x14ac:dyDescent="0.25">
      <c r="A63" s="13" t="s">
        <v>13</v>
      </c>
      <c r="B63" s="13" t="s">
        <v>4</v>
      </c>
      <c r="C63" s="13" t="s">
        <v>5</v>
      </c>
      <c r="D63" s="13" t="s">
        <v>29</v>
      </c>
      <c r="E63" s="13" t="s">
        <v>37</v>
      </c>
      <c r="F63" s="19" t="s">
        <v>38</v>
      </c>
      <c r="G63" s="19" t="s">
        <v>39</v>
      </c>
      <c r="H63" s="19" t="s">
        <v>40</v>
      </c>
      <c r="I63" s="19" t="s">
        <v>41</v>
      </c>
    </row>
    <row r="64" spans="1:9" x14ac:dyDescent="0.25">
      <c r="A64" s="13" t="s">
        <v>13</v>
      </c>
      <c r="B64" s="13" t="s">
        <v>4</v>
      </c>
      <c r="C64" s="13" t="s">
        <v>5</v>
      </c>
      <c r="D64" s="13" t="s">
        <v>29</v>
      </c>
      <c r="E64" s="13" t="s">
        <v>37</v>
      </c>
      <c r="F64" s="19" t="s">
        <v>38</v>
      </c>
      <c r="G64" s="19" t="s">
        <v>39</v>
      </c>
      <c r="H64" s="19" t="s">
        <v>40</v>
      </c>
      <c r="I64" s="19" t="s">
        <v>41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Hoja1</vt:lpstr>
      <vt:lpstr>Plan1</vt:lpstr>
      <vt:lpstr>Plan2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Sebastián</dc:creator>
  <cp:lastModifiedBy>Sebastian de Jesus Manrique Machado</cp:lastModifiedBy>
  <dcterms:created xsi:type="dcterms:W3CDTF">2014-09-07T22:41:14Z</dcterms:created>
  <dcterms:modified xsi:type="dcterms:W3CDTF">2017-06-30T14:05:57Z</dcterms:modified>
</cp:coreProperties>
</file>