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4638F027-6E0A-4ECD-83A5-F115F0923823}" xr6:coauthVersionLast="47" xr6:coauthVersionMax="47" xr10:uidLastSave="{00000000-0000-0000-0000-000000000000}"/>
  <bookViews>
    <workbookView xWindow="-28920" yWindow="-2850" windowWidth="29040" windowHeight="15720" activeTab="4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Sheet3" sheetId="10" r:id="rId6"/>
    <sheet name="Validation" sheetId="4" r:id="rId7"/>
    <sheet name="Sources" sheetId="5" r:id="rId8"/>
    <sheet name="TL_Geometry (2)" sheetId="6" r:id="rId9"/>
  </sheets>
  <definedNames>
    <definedName name="ExternalData_1" localSheetId="5" hidden="1">Sheet3!$B$2:$O$28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0" l="1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3" i="10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8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9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<sst xmlns="http://schemas.openxmlformats.org/spreadsheetml/2006/main" count="1896" uniqueCount="602">
  <si>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</si>
  <si>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</si>
  <si>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</si>
  <si>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</si>
  <si>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</si>
  <si>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</si>
  <si>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</si>
  <si>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</si>
  <si>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</si>
  <si>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</si>
  <si>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</si>
  <si>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</si>
  <si>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</si>
  <si>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</si>
  <si>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</si>
  <si>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</si>
  <si>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</si>
  <si>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</si>
  <si>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</si>
  <si>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</si>
  <si>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</si>
  <si>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</si>
  <si>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</si>
  <si>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</si>
  <si>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</si>
  <si>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</si>
  <si>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</si>
  <si>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</si>
  <si>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</si>
  <si>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</si>
  <si>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</si>
  <si>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</si>
  <si>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</si>
  <si>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</si>
  <si>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</si>
  <si>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</si>
  <si>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</si>
  <si>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</si>
  <si>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</si>
  <si>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</si>
  <si>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</si>
  <si>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</si>
  <si>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</si>
  <si>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</si>
  <si>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</si>
  <si>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</si>
  <si>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</si>
  <si>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</si>
  <si>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</si>
  <si>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</si>
  <si>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</si>
  <si>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</si>
  <si>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</si>
  <si>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</si>
  <si>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</si>
  <si>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</si>
  <si>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</si>
  <si>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</si>
  <si>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</si>
  <si>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</si>
  <si>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</si>
  <si>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</si>
  <si>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</si>
  <si>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</si>
  <si>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</si>
  <si>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</si>
  <si>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</si>
  <si>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</si>
  <si>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</si>
  <si>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</si>
  <si>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</si>
  <si>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</si>
  <si>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</si>
  <si>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</si>
  <si>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</si>
  <si>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</si>
  <si>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</si>
  <si>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</si>
  <si>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</si>
  <si>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</si>
  <si>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</si>
  <si>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</si>
  <si>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</si>
  <si>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</si>
  <si>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</si>
  <si>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</si>
  <si>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</si>
  <si>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</si>
  <si>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</si>
  <si>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</si>
  <si>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</si>
  <si>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</si>
  <si>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</si>
  <si>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</si>
  <si>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</si>
  <si>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</si>
  <si>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</si>
  <si>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</si>
  <si>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</si>
  <si>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</si>
  <si>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</si>
  <si>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</si>
  <si>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</si>
  <si>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</si>
  <si>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</si>
  <si>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</si>
  <si>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</si>
  <si>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</si>
  <si>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</si>
  <si>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</si>
  <si>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</si>
  <si>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</si>
  <si>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</si>
  <si>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</si>
  <si>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</si>
  <si>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</si>
  <si>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</si>
  <si>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</si>
  <si>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</si>
  <si>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</si>
  <si>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</si>
  <si>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</si>
  <si>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</si>
  <si>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</si>
  <si>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</si>
  <si>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</si>
  <si>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</si>
  <si>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</si>
  <si>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</si>
  <si>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</si>
  <si>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</si>
  <si>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</si>
  <si>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</si>
  <si>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</si>
  <si>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</si>
  <si>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</si>
  <si>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</si>
  <si>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</si>
  <si>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</si>
  <si>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</si>
  <si>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</si>
  <si>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</si>
  <si>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</si>
  <si>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</si>
  <si>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</si>
  <si>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</si>
  <si>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</si>
  <si>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</si>
  <si>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</si>
  <si>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</si>
  <si>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</si>
  <si>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</si>
  <si>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</si>
  <si>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</si>
  <si>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</si>
  <si>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</si>
  <si>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</si>
  <si>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</si>
  <si>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</si>
  <si>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</si>
  <si>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</si>
  <si>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</si>
  <si>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</si>
  <si>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</si>
  <si>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</si>
  <si>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</si>
  <si>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</si>
  <si>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</si>
  <si>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</si>
  <si>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</si>
  <si>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</si>
  <si>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</si>
  <si>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</si>
  <si>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</si>
  <si>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</si>
  <si>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</si>
  <si>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</si>
  <si>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</si>
  <si>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</si>
  <si>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</si>
  <si>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</si>
  <si>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</si>
  <si>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</si>
  <si>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</si>
  <si>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</si>
  <si>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</si>
  <si>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</si>
  <si>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</si>
  <si>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</si>
  <si>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</si>
  <si>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</si>
  <si>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</si>
  <si>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</si>
  <si>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</si>
  <si>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</si>
  <si>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</si>
  <si>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</si>
  <si>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</si>
  <si>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</si>
  <si>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</si>
  <si>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</si>
  <si>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</si>
  <si>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</si>
  <si>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</si>
  <si>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</si>
  <si>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</si>
  <si>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</si>
  <si>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</si>
  <si>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</si>
  <si>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</si>
  <si>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</si>
  <si>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</si>
  <si>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</si>
  <si>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</si>
  <si>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</si>
  <si>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</si>
  <si>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</si>
  <si>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</si>
  <si>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</si>
  <si>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</si>
  <si>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</si>
  <si>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</si>
  <si>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</si>
  <si>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</si>
  <si>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</si>
  <si>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</si>
  <si>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</si>
  <si>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</si>
  <si>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</si>
  <si>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</si>
  <si>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</si>
  <si>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</si>
  <si>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</si>
  <si>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</si>
  <si>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</si>
  <si>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</si>
  <si>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</si>
  <si>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</si>
  <si>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</si>
  <si>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</si>
  <si>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</si>
  <si>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</si>
  <si>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</si>
  <si>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</si>
  <si>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</si>
  <si>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</si>
  <si>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</si>
  <si>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</si>
  <si>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</si>
  <si>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</si>
  <si>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</si>
  <si>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</si>
  <si>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</si>
  <si>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</si>
  <si>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</si>
  <si>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</si>
  <si>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</si>
  <si>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</si>
  <si>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</si>
  <si>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</si>
  <si>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</si>
  <si>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</si>
  <si>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</si>
  <si>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</si>
  <si>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</si>
  <si>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</si>
  <si>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</si>
  <si>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</si>
  <si>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</si>
  <si>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</si>
  <si>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</si>
  <si>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</si>
  <si>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</si>
  <si>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</si>
  <si>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</si>
  <si>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</si>
  <si>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</si>
  <si>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</si>
  <si>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</si>
  <si>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</si>
  <si>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</si>
  <si>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</si>
  <si>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</si>
  <si>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</si>
  <si>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</si>
  <si>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</si>
  <si>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</si>
  <si>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</si>
  <si>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</si>
  <si>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</si>
  <si>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</si>
  <si>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</si>
  <si>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</si>
  <si>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</si>
  <si>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</si>
  <si>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</si>
  <si>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</si>
  <si>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</si>
  <si>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</si>
  <si>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</si>
  <si>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</si>
  <si>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</si>
  <si>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</si>
  <si>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</si>
  <si>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</si>
  <si>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</si>
  <si>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</si>
  <si>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</si>
  <si>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</si>
  <si>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</si>
  <si>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</si>
  <si>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</si>
  <si>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</si>
  <si>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</si>
  <si>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</si>
  <si>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</si>
  <si>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</si>
  <si>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</si>
  <si>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</si>
  <si>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</si>
  <si>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</si>
  <si>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</si>
  <si>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</si>
  <si>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</si>
  <si>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</si>
  <si>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</si>
  <si>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</si>
  <si>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</si>
  <si>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</si>
  <si>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</si>
  <si>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</si>
  <si>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</si>
  <si>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</si>
  <si>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</si>
  <si>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</si>
  <si>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</si>
  <si>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</si>
  <si>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</si>
  <si>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</si>
  <si>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</si>
  <si>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</si>
  <si>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</si>
  <si>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</si>
  <si>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</si>
  <si>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</si>
  <si>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</si>
  <si>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</si>
  <si>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</si>
  <si>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</si>
  <si>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</si>
  <si>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</si>
  <si>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</si>
  <si>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</si>
  <si>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</si>
  <si>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</si>
  <si>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</si>
  <si>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</si>
  <si>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</si>
  <si>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</si>
  <si>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</si>
  <si>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</si>
  <si>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</si>
  <si>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</si>
  <si>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</si>
  <si>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</si>
  <si>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</si>
  <si>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</si>
  <si>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</si>
  <si>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</si>
  <si>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</si>
  <si>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</si>
  <si>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</si>
  <si>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</si>
  <si>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</si>
  <si>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</si>
  <si>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</si>
  <si>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</si>
  <si>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</si>
  <si>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</si>
  <si>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</si>
  <si>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</si>
  <si>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</si>
  <si>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</si>
  <si>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</si>
  <si>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</si>
  <si>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</si>
  <si>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</si>
  <si>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</si>
  <si>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</si>
  <si>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</si>
  <si>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</si>
  <si>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</si>
  <si>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</si>
  <si>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</si>
  <si>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</si>
  <si>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</si>
  <si>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</si>
  <si>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</si>
  <si>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</si>
  <si>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</si>
  <si>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</si>
  <si>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</si>
  <si>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</si>
  <si>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</si>
  <si>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</si>
  <si>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</si>
  <si>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</si>
  <si>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</si>
  <si>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</si>
  <si>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</si>
  <si>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</si>
  <si>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</si>
  <si>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</si>
  <si>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</si>
  <si>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</si>
  <si>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</si>
  <si>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</si>
  <si>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</si>
  <si>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</si>
  <si>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</si>
  <si>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</si>
  <si>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</si>
  <si>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</si>
  <si>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</si>
  <si>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</si>
  <si>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</si>
  <si>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</si>
  <si>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</si>
  <si>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</si>
  <si>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</si>
  <si>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</si>
  <si>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</si>
  <si>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</si>
  <si>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</si>
  <si>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</si>
  <si>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</si>
  <si>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</si>
  <si>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</si>
  <si>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</si>
  <si>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</si>
  <si>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</si>
  <si>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</si>
  <si>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</si>
  <si>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</si>
  <si>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</si>
  <si>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</si>
  <si>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</si>
  <si>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</si>
  <si>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</si>
  <si>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</si>
  <si>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</si>
  <si>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</si>
  <si>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</si>
  <si>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</si>
  <si>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</si>
  <si>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</si>
  <si>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</si>
  <si>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</si>
  <si>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</si>
  <si>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</si>
  <si>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</si>
  <si>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</si>
  <si>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</si>
  <si>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</si>
  <si>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</si>
  <si>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</si>
  <si>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</si>
  <si>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</si>
  <si>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</si>
  <si>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</si>
  <si>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</si>
  <si>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</si>
  <si>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</si>
  <si>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</si>
  <si>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</si>
  <si>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</si>
  <si>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</si>
  <si>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</si>
  <si>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</si>
  <si>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</si>
  <si>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</si>
  <si>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</si>
  <si>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</si>
  <si>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</si>
  <si>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</si>
  <si>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</si>
  <si>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</si>
  <si>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</si>
  <si>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</si>
  <si>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</si>
  <si>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</si>
  <si>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</si>
  <si>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</si>
  <si>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</si>
  <si>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</si>
  <si>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</si>
  <si>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</si>
  <si>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</si>
  <si>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</si>
  <si>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</si>
  <si>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</si>
  <si>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</si>
  <si>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</si>
  <si>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</si>
  <si>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</si>
  <si>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</si>
  <si>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</si>
  <si>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</si>
  <si>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</si>
  <si>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</si>
  <si>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</si>
  <si>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</si>
  <si>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</si>
  <si>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</si>
  <si>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</si>
  <si>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</si>
  <si>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</si>
  <si>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</si>
  <si>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</si>
  <si>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</si>
  <si>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</si>
  <si>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</si>
  <si>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</si>
  <si>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</si>
  <si>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</si>
  <si>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</si>
  <si>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</si>
  <si>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</si>
  <si>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</si>
  <si>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</si>
  <si>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</si>
  <si>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</si>
  <si>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</si>
  <si>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</si>
  <si>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</si>
  <si>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</si>
  <si>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</si>
  <si>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</si>
  <si>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</si>
  <si>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</si>
  <si>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</si>
  <si>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</si>
  <si>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</si>
  <si>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</si>
  <si>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</si>
  <si>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</si>
  <si>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</si>
  <si>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</si>
  <si>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</si>
  <si>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</si>
  <si>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</si>
  <si>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</si>
  <si>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</si>
  <si>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</si>
  <si>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</si>
  <si>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</si>
  <si>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</si>
  <si>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</si>
  <si>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</si>
  <si>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</si>
  <si>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</si>
  <si>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</si>
  <si>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</si>
  <si>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</si>
  <si>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</si>
  <si>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</si>
  <si>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</si>
  <si>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</si>
  <si>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breaking_load_lb</t>
  </si>
  <si>
    <t>weight_lb_kft</t>
  </si>
  <si>
    <t>resistance_ohm_kft_20C</t>
  </si>
  <si>
    <t>area_in2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</si>
  <si>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</si>
  <si>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</si>
  <si>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</si>
  <si>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</si>
  <si>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</si>
  <si>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</si>
  <si>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</si>
  <si>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</si>
  <si>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</si>
  <si>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</si>
  <si>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</si>
  <si>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</si>
  <si>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</si>
  <si>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</si>
  <si>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</si>
  <si>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</si>
  <si>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</si>
  <si>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</si>
  <si>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</si>
  <si>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</si>
  <si>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</si>
  <si>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</si>
  <si>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</si>
  <si>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</si>
  <si>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</si>
  <si>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AWG</t>
  </si>
  <si>
    <t>wire diam</t>
  </si>
  <si>
    <t>strand diam</t>
  </si>
  <si>
    <t>Cmil</t>
  </si>
  <si>
    <t>kcmil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</si>
</sst>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8DA8FA-358D-4FE8-A1CB-C8FDB27F4DD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F839B-F08F-4811-BE89-AA648AAF219A}" name="GW_aluminum_clad_steel" displayName="GW_aluminum_clad_steel" ref="B2:O28" tableType="queryTable" totalsRowShown="0">
  <autoFilter ref="B2:O28" xr:uid="{291F839B-F08F-4811-BE89-AA648AAF219A}"/>
  <tableColumns count="14">
    <tableColumn id="1" xr3:uid="{CFC2115B-AF56-4759-9657-C82252578D36}" uniqueName="1" name="Column1" queryTableFieldId="1" dataDxfId="1"/>
    <tableColumn id="2" xr3:uid="{88AF5093-B2B6-4BF4-912E-5ACE6E51238D}" uniqueName="2" name="Column2" queryTableFieldId="2"/>
    <tableColumn id="3" xr3:uid="{715365DE-CEC3-46E9-B32D-2AE086D2D2D6}" uniqueName="3" name="Column3" queryTableFieldId="3"/>
    <tableColumn id="4" xr3:uid="{1EF0AA63-0605-4F2D-877A-DD26B771020D}" uniqueName="4" name="Column4" queryTableFieldId="4"/>
    <tableColumn id="5" xr3:uid="{1801384E-36B1-4D37-A0DD-41A7EEDCD9E4}" uniqueName="5" name="Column5" queryTableFieldId="5"/>
    <tableColumn id="6" xr3:uid="{2D42890A-FC6B-479D-A58C-A7474D6D8391}" uniqueName="6" name="Column6" queryTableFieldId="6"/>
    <tableColumn id="7" xr3:uid="{7E0F33B2-EE29-496D-8796-49C35D83D0E9}" uniqueName="7" name="Column7" queryTableFieldId="7"/>
    <tableColumn id="8" xr3:uid="{B5147418-09EB-4628-B1B3-F426FA3D18CD}" uniqueName="8" name="Column8" queryTableFieldId="8"/>
    <tableColumn id="9" xr3:uid="{22532F37-DF1D-4A44-8BDD-AF0F0FB7BC2B}" uniqueName="9" name="Column9" queryTableFieldId="9"/>
    <tableColumn id="10" xr3:uid="{558A5921-4DC4-40B5-A23E-A8B25557E2C7}" uniqueName="10" name="Column10" queryTableFieldId="10"/>
    <tableColumn id="11" xr3:uid="{399A83A0-A5E9-44E8-81F2-EE2476296F8A}" uniqueName="11" name="Column11" queryTableFieldId="11"/>
    <tableColumn id="12" xr3:uid="{1308B1D3-F7D9-492C-9CD1-CE6792AA472F}" uniqueName="12" name="Column12" queryTableFieldId="12"/>
    <tableColumn id="13" xr3:uid="{C67D320A-728F-4260-92F8-C1DEC2CE7040}" uniqueName="13" name="Column13" queryTableFieldId="13"/>
    <tableColumn id="14" xr3:uid="{7C891FFF-9BE1-48A4-BDDC-A725D041FE2B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workbookViewId="0">
      <pane ySplit="1" topLeftCell="A29" activePane="bottomLeft" state="frozen"/>
      <selection pane="bottomLeft" activeCell="D37" sqref="D37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workbookViewId="0">
      <pane xSplit="4" ySplit="1" topLeftCell="H74" activePane="bottomRight" state="frozen"/>
      <selection pane="topRight" activeCell="E1" sqref="E1"/>
      <selection pane="bottomLeft" activeCell="A2" sqref="A2"/>
      <selection pane="bottomRight" sqref="A1:L1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R27"/>
  <sheetViews>
    <sheetView tabSelected="1" workbookViewId="0">
      <selection activeCell="C31" sqref="C31"/>
    </sheetView>
  </sheetViews>
  <sheetFormatPr defaultRowHeight="14.4" x14ac:dyDescent="0.3"/>
  <cols>
    <col min="3" max="11" width="10.77734375" bestFit="1" customWidth="1"/>
    <col min="12" max="18" width="11.77734375" bestFit="1" customWidth="1"/>
  </cols>
  <sheetData>
    <row r="1" spans="1:18" x14ac:dyDescent="0.3">
      <c r="A1" t="s">
        <v>547</v>
      </c>
      <c r="B1" t="s">
        <v>601</v>
      </c>
      <c r="C1" t="s">
        <v>597</v>
      </c>
      <c r="D1" t="s">
        <v>598</v>
      </c>
      <c r="E1" t="s">
        <v>599</v>
      </c>
      <c r="F1" t="s">
        <v>568</v>
      </c>
      <c r="G1" t="s">
        <v>569</v>
      </c>
      <c r="H1" t="s">
        <v>570</v>
      </c>
      <c r="I1" t="s">
        <v>571</v>
      </c>
    </row>
    <row r="2" spans="1:18" x14ac:dyDescent="0.3">
      <c r="A2" t="s">
        <v>407</v>
      </c>
      <c r="B2">
        <v>1225</v>
      </c>
      <c r="C2" t="s">
        <v>588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  <c r="R2" s="101"/>
    </row>
    <row r="3" spans="1:18" x14ac:dyDescent="0.3">
      <c r="A3" t="s">
        <v>407</v>
      </c>
      <c r="B3">
        <v>971.3</v>
      </c>
      <c r="C3" t="s">
        <v>589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  <c r="R3" s="101"/>
    </row>
    <row r="4" spans="1:18" x14ac:dyDescent="0.3">
      <c r="A4" t="s">
        <v>407</v>
      </c>
      <c r="B4">
        <v>770.3</v>
      </c>
      <c r="C4" t="s">
        <v>590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  <c r="R4" s="101"/>
    </row>
    <row r="5" spans="1:18" x14ac:dyDescent="0.3">
      <c r="A5" t="s">
        <v>407</v>
      </c>
      <c r="B5">
        <v>610.9</v>
      </c>
      <c r="C5" t="s">
        <v>591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  <c r="R5" s="101"/>
    </row>
    <row r="6" spans="1:18" x14ac:dyDescent="0.3">
      <c r="A6" t="s">
        <v>407</v>
      </c>
      <c r="B6">
        <v>484.4</v>
      </c>
      <c r="C6" t="s">
        <v>592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  <c r="R6" s="101"/>
    </row>
    <row r="7" spans="1:18" x14ac:dyDescent="0.3">
      <c r="A7" t="s">
        <v>407</v>
      </c>
      <c r="B7">
        <v>384.2</v>
      </c>
      <c r="C7" t="s">
        <v>593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  <c r="R7" s="101"/>
    </row>
    <row r="8" spans="1:18" x14ac:dyDescent="0.3">
      <c r="A8" t="s">
        <v>407</v>
      </c>
      <c r="B8">
        <v>628.9</v>
      </c>
      <c r="C8" t="s">
        <v>594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  <c r="R8" s="101"/>
    </row>
    <row r="9" spans="1:18" x14ac:dyDescent="0.3">
      <c r="A9" t="s">
        <v>407</v>
      </c>
      <c r="B9">
        <v>498.8</v>
      </c>
      <c r="C9" t="s">
        <v>595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  <c r="R9" s="101"/>
    </row>
    <row r="10" spans="1:18" x14ac:dyDescent="0.3">
      <c r="A10" t="s">
        <v>407</v>
      </c>
      <c r="B10">
        <v>395.5</v>
      </c>
      <c r="C10" t="s">
        <v>596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  <c r="R10" s="101"/>
    </row>
    <row r="11" spans="1:18" x14ac:dyDescent="0.3">
      <c r="A11" t="s">
        <v>407</v>
      </c>
      <c r="B11">
        <v>313.7</v>
      </c>
      <c r="C11" t="s">
        <v>572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  <c r="R11" s="101"/>
    </row>
    <row r="12" spans="1:18" x14ac:dyDescent="0.3">
      <c r="A12" t="s">
        <v>407</v>
      </c>
      <c r="B12">
        <v>248.8</v>
      </c>
      <c r="C12" t="s">
        <v>573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  <c r="R12" s="101"/>
    </row>
    <row r="13" spans="1:18" x14ac:dyDescent="0.3">
      <c r="A13" t="s">
        <v>407</v>
      </c>
      <c r="B13">
        <v>197.3</v>
      </c>
      <c r="C13" t="s">
        <v>574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  <c r="R13" s="101"/>
    </row>
    <row r="14" spans="1:18" x14ac:dyDescent="0.3">
      <c r="A14" t="s">
        <v>407</v>
      </c>
      <c r="B14">
        <v>231.7</v>
      </c>
      <c r="C14" t="s">
        <v>575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  <c r="R14" s="101"/>
    </row>
    <row r="15" spans="1:18" x14ac:dyDescent="0.3">
      <c r="A15" t="s">
        <v>407</v>
      </c>
      <c r="B15">
        <v>183.8</v>
      </c>
      <c r="C15" t="s">
        <v>576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  <c r="R15" s="101"/>
    </row>
    <row r="16" spans="1:18" x14ac:dyDescent="0.3">
      <c r="A16" t="s">
        <v>407</v>
      </c>
      <c r="B16">
        <v>145.69999999999999</v>
      </c>
      <c r="C16" t="s">
        <v>577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  <c r="R16" s="101"/>
    </row>
    <row r="17" spans="1:18" x14ac:dyDescent="0.3">
      <c r="A17" t="s">
        <v>407</v>
      </c>
      <c r="B17">
        <v>115.6</v>
      </c>
      <c r="C17" t="s">
        <v>578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  <c r="R17" s="101"/>
    </row>
    <row r="18" spans="1:18" x14ac:dyDescent="0.3">
      <c r="A18" t="s">
        <v>407</v>
      </c>
      <c r="B18">
        <v>91.65</v>
      </c>
      <c r="C18" t="s">
        <v>579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  <c r="R18" s="101"/>
    </row>
    <row r="19" spans="1:18" x14ac:dyDescent="0.3">
      <c r="A19" t="s">
        <v>407</v>
      </c>
      <c r="B19">
        <v>72.680000000000007</v>
      </c>
      <c r="C19" t="s">
        <v>580</v>
      </c>
      <c r="D19" s="101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  <c r="R19" s="101"/>
    </row>
    <row r="20" spans="1:18" x14ac:dyDescent="0.3">
      <c r="A20" t="s">
        <v>407</v>
      </c>
      <c r="B20">
        <v>57.59</v>
      </c>
      <c r="C20" t="s">
        <v>581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18" x14ac:dyDescent="0.3">
      <c r="A21" t="s">
        <v>407</v>
      </c>
      <c r="B21">
        <v>45.71</v>
      </c>
      <c r="C21" t="s">
        <v>582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18" x14ac:dyDescent="0.3">
      <c r="A22" t="s">
        <v>407</v>
      </c>
      <c r="B22">
        <v>99.31</v>
      </c>
      <c r="C22" t="s">
        <v>583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18" x14ac:dyDescent="0.3">
      <c r="A23" t="s">
        <v>407</v>
      </c>
      <c r="B23">
        <v>78.75</v>
      </c>
      <c r="C23" t="s">
        <v>584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18" x14ac:dyDescent="0.3">
      <c r="A24" t="s">
        <v>407</v>
      </c>
      <c r="B24">
        <v>62.45</v>
      </c>
      <c r="C24" t="s">
        <v>585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18" x14ac:dyDescent="0.3">
      <c r="A25" t="s">
        <v>407</v>
      </c>
      <c r="B25">
        <v>49.53</v>
      </c>
      <c r="C25" t="s">
        <v>425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18" x14ac:dyDescent="0.3">
      <c r="A26" t="s">
        <v>407</v>
      </c>
      <c r="B26">
        <v>39.28</v>
      </c>
      <c r="C26" t="s">
        <v>586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18" x14ac:dyDescent="0.3">
      <c r="A27" t="s">
        <v>407</v>
      </c>
      <c r="B27">
        <v>31.15</v>
      </c>
      <c r="C27" t="s">
        <v>587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9E49-DA00-4BDE-AD33-943AD4DCC349}">
  <dimension ref="B2:AA28"/>
  <sheetViews>
    <sheetView topLeftCell="K1" workbookViewId="0">
      <selection activeCell="R2" sqref="R2:Y28"/>
    </sheetView>
  </sheetViews>
  <sheetFormatPr defaultRowHeight="14.4" x14ac:dyDescent="0.3"/>
  <cols>
    <col min="2" max="10" width="10.77734375" bestFit="1" customWidth="1"/>
    <col min="11" max="15" width="11.77734375" bestFit="1" customWidth="1"/>
  </cols>
  <sheetData>
    <row r="2" spans="2:27" x14ac:dyDescent="0.3">
      <c r="B2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 t="s">
        <v>560</v>
      </c>
      <c r="I2" t="s">
        <v>561</v>
      </c>
      <c r="J2" t="s">
        <v>562</v>
      </c>
      <c r="K2" t="s">
        <v>563</v>
      </c>
      <c r="L2" t="s">
        <v>564</v>
      </c>
      <c r="M2" t="s">
        <v>565</v>
      </c>
      <c r="N2" t="s">
        <v>566</v>
      </c>
      <c r="O2" t="s">
        <v>567</v>
      </c>
      <c r="Q2" t="s">
        <v>600</v>
      </c>
      <c r="R2" t="s">
        <v>601</v>
      </c>
      <c r="S2" t="s">
        <v>597</v>
      </c>
      <c r="T2" t="s">
        <v>598</v>
      </c>
      <c r="U2" t="s">
        <v>599</v>
      </c>
      <c r="V2" t="s">
        <v>568</v>
      </c>
      <c r="W2" t="s">
        <v>569</v>
      </c>
      <c r="X2" t="s">
        <v>570</v>
      </c>
      <c r="Y2" t="s">
        <v>571</v>
      </c>
      <c r="AA2" t="s">
        <v>566</v>
      </c>
    </row>
    <row r="3" spans="2:27" x14ac:dyDescent="0.3">
      <c r="B3" s="101" t="s">
        <v>588</v>
      </c>
      <c r="C3">
        <v>0.18190000000000001</v>
      </c>
      <c r="D3">
        <v>4.62</v>
      </c>
      <c r="E3">
        <v>1.27</v>
      </c>
      <c r="F3">
        <v>32.36</v>
      </c>
      <c r="G3">
        <v>142800</v>
      </c>
      <c r="H3">
        <v>64770</v>
      </c>
      <c r="I3">
        <v>2802</v>
      </c>
      <c r="J3">
        <v>4170</v>
      </c>
      <c r="K3">
        <v>4.2500000000000003E-2</v>
      </c>
      <c r="L3">
        <v>0.1394</v>
      </c>
      <c r="M3">
        <v>1225000</v>
      </c>
      <c r="N3">
        <v>0.96189999999999998</v>
      </c>
      <c r="O3">
        <v>620.6</v>
      </c>
      <c r="Q3">
        <v>1225000</v>
      </c>
      <c r="R3">
        <f>Q3/1000</f>
        <v>1225</v>
      </c>
      <c r="S3" t="s">
        <v>588</v>
      </c>
      <c r="T3">
        <v>0.18190000000000001</v>
      </c>
      <c r="U3">
        <v>1.27</v>
      </c>
      <c r="V3">
        <v>142800</v>
      </c>
      <c r="W3">
        <v>2802</v>
      </c>
      <c r="X3">
        <v>4.2500000000000003E-2</v>
      </c>
      <c r="Y3">
        <v>620.6</v>
      </c>
      <c r="AA3">
        <v>0.96189999999999998</v>
      </c>
    </row>
    <row r="4" spans="2:27" x14ac:dyDescent="0.3">
      <c r="B4" s="101" t="s">
        <v>589</v>
      </c>
      <c r="C4">
        <v>0.16200000000000001</v>
      </c>
      <c r="D4">
        <v>4.1150000000000002</v>
      </c>
      <c r="E4">
        <v>1.1299999999999999</v>
      </c>
      <c r="F4">
        <v>28.7</v>
      </c>
      <c r="G4">
        <v>120200</v>
      </c>
      <c r="H4">
        <v>54520</v>
      </c>
      <c r="I4">
        <v>2222</v>
      </c>
      <c r="J4">
        <v>3307</v>
      </c>
      <c r="K4">
        <v>5.3600000000000002E-2</v>
      </c>
      <c r="L4">
        <v>0.17580000000000001</v>
      </c>
      <c r="M4">
        <v>971300</v>
      </c>
      <c r="N4">
        <v>0.76290000000000002</v>
      </c>
      <c r="O4">
        <v>492.2</v>
      </c>
      <c r="Q4">
        <v>971300</v>
      </c>
      <c r="R4">
        <f t="shared" ref="R4:R28" si="0">Q4/1000</f>
        <v>971.3</v>
      </c>
      <c r="S4" t="s">
        <v>589</v>
      </c>
      <c r="T4">
        <v>0.16200000000000001</v>
      </c>
      <c r="U4">
        <v>1.1299999999999999</v>
      </c>
      <c r="V4">
        <v>120200</v>
      </c>
      <c r="W4">
        <v>2222</v>
      </c>
      <c r="X4">
        <v>5.3600000000000002E-2</v>
      </c>
      <c r="Y4">
        <v>492.2</v>
      </c>
      <c r="AA4">
        <v>0.76290000000000002</v>
      </c>
    </row>
    <row r="5" spans="2:27" x14ac:dyDescent="0.3">
      <c r="B5" s="101" t="s">
        <v>590</v>
      </c>
      <c r="C5">
        <v>0.14430000000000001</v>
      </c>
      <c r="D5">
        <v>3.665</v>
      </c>
      <c r="E5">
        <v>1.01</v>
      </c>
      <c r="F5">
        <v>25.65</v>
      </c>
      <c r="G5">
        <v>100700</v>
      </c>
      <c r="H5">
        <v>45670</v>
      </c>
      <c r="I5">
        <v>1762</v>
      </c>
      <c r="J5">
        <v>2622</v>
      </c>
      <c r="K5">
        <v>6.7500000000000004E-2</v>
      </c>
      <c r="L5">
        <v>0.22159999999999999</v>
      </c>
      <c r="M5">
        <v>770300</v>
      </c>
      <c r="N5">
        <v>0.60499999999999998</v>
      </c>
      <c r="O5">
        <v>390.3</v>
      </c>
      <c r="Q5">
        <v>770300</v>
      </c>
      <c r="R5">
        <f t="shared" si="0"/>
        <v>770.3</v>
      </c>
      <c r="S5" t="s">
        <v>590</v>
      </c>
      <c r="T5">
        <v>0.14430000000000001</v>
      </c>
      <c r="U5">
        <v>1.01</v>
      </c>
      <c r="V5">
        <v>100700</v>
      </c>
      <c r="W5">
        <v>1762</v>
      </c>
      <c r="X5">
        <v>6.7500000000000004E-2</v>
      </c>
      <c r="Y5">
        <v>390.3</v>
      </c>
      <c r="AA5">
        <v>0.60499999999999998</v>
      </c>
    </row>
    <row r="6" spans="2:27" x14ac:dyDescent="0.3">
      <c r="B6" s="101" t="s">
        <v>591</v>
      </c>
      <c r="C6">
        <v>0.1285</v>
      </c>
      <c r="D6">
        <v>3.2639999999999998</v>
      </c>
      <c r="E6">
        <v>0.89900000000000002</v>
      </c>
      <c r="F6">
        <v>22.83</v>
      </c>
      <c r="G6">
        <v>84200</v>
      </c>
      <c r="H6">
        <v>38110</v>
      </c>
      <c r="I6">
        <v>1398</v>
      </c>
      <c r="J6">
        <v>2080</v>
      </c>
      <c r="K6">
        <v>8.5199999999999998E-2</v>
      </c>
      <c r="L6">
        <v>0.27939999999999998</v>
      </c>
      <c r="M6">
        <v>610900</v>
      </c>
      <c r="N6">
        <v>0.4798</v>
      </c>
      <c r="O6">
        <v>309.5</v>
      </c>
      <c r="Q6">
        <v>610900</v>
      </c>
      <c r="R6">
        <f t="shared" si="0"/>
        <v>610.9</v>
      </c>
      <c r="S6" t="s">
        <v>591</v>
      </c>
      <c r="T6">
        <v>0.1285</v>
      </c>
      <c r="U6">
        <v>0.89900000000000002</v>
      </c>
      <c r="V6">
        <v>84200</v>
      </c>
      <c r="W6">
        <v>1398</v>
      </c>
      <c r="X6">
        <v>8.5199999999999998E-2</v>
      </c>
      <c r="Y6">
        <v>309.5</v>
      </c>
      <c r="AA6">
        <v>0.4798</v>
      </c>
    </row>
    <row r="7" spans="2:27" x14ac:dyDescent="0.3">
      <c r="B7" s="101" t="s">
        <v>592</v>
      </c>
      <c r="C7">
        <v>0.1144</v>
      </c>
      <c r="D7">
        <v>2.9060000000000001</v>
      </c>
      <c r="E7">
        <v>0.80100000000000005</v>
      </c>
      <c r="F7">
        <v>20.350000000000001</v>
      </c>
      <c r="G7">
        <v>66700</v>
      </c>
      <c r="H7">
        <v>30250</v>
      </c>
      <c r="I7">
        <v>1108</v>
      </c>
      <c r="J7">
        <v>1649</v>
      </c>
      <c r="K7">
        <v>0.1074</v>
      </c>
      <c r="L7">
        <v>0.35239999999999999</v>
      </c>
      <c r="M7">
        <v>484400</v>
      </c>
      <c r="N7">
        <v>0.3805</v>
      </c>
      <c r="O7">
        <v>245.5</v>
      </c>
      <c r="Q7">
        <v>484400</v>
      </c>
      <c r="R7">
        <f t="shared" si="0"/>
        <v>484.4</v>
      </c>
      <c r="S7" t="s">
        <v>592</v>
      </c>
      <c r="T7">
        <v>0.1144</v>
      </c>
      <c r="U7">
        <v>0.80100000000000005</v>
      </c>
      <c r="V7">
        <v>66700</v>
      </c>
      <c r="W7">
        <v>1108</v>
      </c>
      <c r="X7">
        <v>0.1074</v>
      </c>
      <c r="Y7">
        <v>245.5</v>
      </c>
      <c r="AA7">
        <v>0.3805</v>
      </c>
    </row>
    <row r="8" spans="2:27" x14ac:dyDescent="0.3">
      <c r="B8" s="101" t="s">
        <v>593</v>
      </c>
      <c r="C8">
        <v>0.1019</v>
      </c>
      <c r="D8">
        <v>2.5880000000000001</v>
      </c>
      <c r="E8">
        <v>0.71299999999999997</v>
      </c>
      <c r="F8">
        <v>18.11</v>
      </c>
      <c r="G8">
        <v>52950</v>
      </c>
      <c r="H8">
        <v>24010</v>
      </c>
      <c r="I8">
        <v>879</v>
      </c>
      <c r="J8">
        <v>1308</v>
      </c>
      <c r="K8">
        <v>0.13539999999999999</v>
      </c>
      <c r="L8">
        <v>0.44429999999999997</v>
      </c>
      <c r="M8">
        <v>384200</v>
      </c>
      <c r="N8">
        <v>0.30170000000000002</v>
      </c>
      <c r="O8">
        <v>194.6</v>
      </c>
      <c r="Q8">
        <v>384200</v>
      </c>
      <c r="R8">
        <f t="shared" si="0"/>
        <v>384.2</v>
      </c>
      <c r="S8" t="s">
        <v>593</v>
      </c>
      <c r="T8">
        <v>0.1019</v>
      </c>
      <c r="U8">
        <v>0.71299999999999997</v>
      </c>
      <c r="V8">
        <v>52950</v>
      </c>
      <c r="W8">
        <v>879</v>
      </c>
      <c r="X8">
        <v>0.13539999999999999</v>
      </c>
      <c r="Y8">
        <v>194.6</v>
      </c>
      <c r="AA8">
        <v>0.30170000000000002</v>
      </c>
    </row>
    <row r="9" spans="2:27" x14ac:dyDescent="0.3">
      <c r="B9" s="101" t="s">
        <v>594</v>
      </c>
      <c r="C9">
        <v>0.18190000000000001</v>
      </c>
      <c r="D9">
        <v>4.62</v>
      </c>
      <c r="E9">
        <v>0.91</v>
      </c>
      <c r="F9">
        <v>23.11</v>
      </c>
      <c r="G9">
        <v>73350</v>
      </c>
      <c r="H9">
        <v>33270</v>
      </c>
      <c r="I9">
        <v>1430</v>
      </c>
      <c r="J9">
        <v>2128</v>
      </c>
      <c r="K9">
        <v>8.2199999999999995E-2</v>
      </c>
      <c r="L9">
        <v>0.26989999999999997</v>
      </c>
      <c r="M9">
        <v>628900</v>
      </c>
      <c r="N9">
        <v>0.49399999999999999</v>
      </c>
      <c r="O9">
        <v>318.7</v>
      </c>
      <c r="Q9">
        <v>628900</v>
      </c>
      <c r="R9">
        <f t="shared" si="0"/>
        <v>628.9</v>
      </c>
      <c r="S9" t="s">
        <v>594</v>
      </c>
      <c r="T9">
        <v>0.18190000000000001</v>
      </c>
      <c r="U9">
        <v>0.91</v>
      </c>
      <c r="V9">
        <v>73350</v>
      </c>
      <c r="W9">
        <v>1430</v>
      </c>
      <c r="X9">
        <v>8.2199999999999995E-2</v>
      </c>
      <c r="Y9">
        <v>318.7</v>
      </c>
      <c r="AA9">
        <v>0.49399999999999999</v>
      </c>
    </row>
    <row r="10" spans="2:27" x14ac:dyDescent="0.3">
      <c r="B10" s="101" t="s">
        <v>595</v>
      </c>
      <c r="C10">
        <v>0.16200000000000001</v>
      </c>
      <c r="D10">
        <v>4.1139999999999999</v>
      </c>
      <c r="E10">
        <v>0.81</v>
      </c>
      <c r="F10">
        <v>20.57</v>
      </c>
      <c r="G10">
        <v>61700</v>
      </c>
      <c r="H10">
        <v>27980</v>
      </c>
      <c r="I10">
        <v>1134</v>
      </c>
      <c r="J10">
        <v>1688</v>
      </c>
      <c r="K10">
        <v>0.1037</v>
      </c>
      <c r="L10">
        <v>0.34029999999999999</v>
      </c>
      <c r="M10">
        <v>498800</v>
      </c>
      <c r="N10">
        <v>0.39169999999999999</v>
      </c>
      <c r="O10">
        <v>252.7</v>
      </c>
      <c r="Q10">
        <v>498800</v>
      </c>
      <c r="R10">
        <f t="shared" si="0"/>
        <v>498.8</v>
      </c>
      <c r="S10" t="s">
        <v>595</v>
      </c>
      <c r="T10">
        <v>0.16200000000000001</v>
      </c>
      <c r="U10">
        <v>0.81</v>
      </c>
      <c r="V10">
        <v>61700</v>
      </c>
      <c r="W10">
        <v>1134</v>
      </c>
      <c r="X10">
        <v>0.1037</v>
      </c>
      <c r="Y10">
        <v>252.7</v>
      </c>
      <c r="AA10">
        <v>0.39169999999999999</v>
      </c>
    </row>
    <row r="11" spans="2:27" x14ac:dyDescent="0.3">
      <c r="B11" s="101" t="s">
        <v>596</v>
      </c>
      <c r="C11">
        <v>0.14430000000000001</v>
      </c>
      <c r="D11">
        <v>3.665</v>
      </c>
      <c r="E11">
        <v>0.72099999999999997</v>
      </c>
      <c r="F11">
        <v>18.309999999999999</v>
      </c>
      <c r="G11">
        <v>51730</v>
      </c>
      <c r="H11">
        <v>23460</v>
      </c>
      <c r="I11">
        <v>889.5</v>
      </c>
      <c r="J11">
        <v>1339</v>
      </c>
      <c r="K11">
        <v>0.1308</v>
      </c>
      <c r="L11">
        <v>0.42920000000000003</v>
      </c>
      <c r="M11">
        <v>395500</v>
      </c>
      <c r="N11">
        <v>0.31069999999999998</v>
      </c>
      <c r="O11">
        <v>200.4</v>
      </c>
      <c r="Q11">
        <v>395500</v>
      </c>
      <c r="R11">
        <f t="shared" si="0"/>
        <v>395.5</v>
      </c>
      <c r="S11" t="s">
        <v>596</v>
      </c>
      <c r="T11">
        <v>0.14430000000000001</v>
      </c>
      <c r="U11">
        <v>0.72099999999999997</v>
      </c>
      <c r="V11">
        <v>51730</v>
      </c>
      <c r="W11">
        <v>889.5</v>
      </c>
      <c r="X11">
        <v>0.1308</v>
      </c>
      <c r="Y11">
        <v>200.4</v>
      </c>
      <c r="AA11">
        <v>0.31069999999999998</v>
      </c>
    </row>
    <row r="12" spans="2:27" x14ac:dyDescent="0.3">
      <c r="B12" s="101" t="s">
        <v>572</v>
      </c>
      <c r="C12">
        <v>0.1285</v>
      </c>
      <c r="D12">
        <v>3.2639999999999998</v>
      </c>
      <c r="E12">
        <v>0.64200000000000002</v>
      </c>
      <c r="F12">
        <v>16.309999999999999</v>
      </c>
      <c r="G12">
        <v>43240</v>
      </c>
      <c r="H12">
        <v>19610</v>
      </c>
      <c r="I12">
        <v>713.5</v>
      </c>
      <c r="J12">
        <v>1062</v>
      </c>
      <c r="K12">
        <v>0.16489999999999999</v>
      </c>
      <c r="L12">
        <v>0.54110000000000003</v>
      </c>
      <c r="M12">
        <v>313700</v>
      </c>
      <c r="N12">
        <v>0.24640000000000001</v>
      </c>
      <c r="O12">
        <v>159</v>
      </c>
      <c r="Q12">
        <v>313700</v>
      </c>
      <c r="R12">
        <f t="shared" si="0"/>
        <v>313.7</v>
      </c>
      <c r="S12" t="s">
        <v>572</v>
      </c>
      <c r="T12">
        <v>0.1285</v>
      </c>
      <c r="U12">
        <v>0.64200000000000002</v>
      </c>
      <c r="V12">
        <v>43240</v>
      </c>
      <c r="W12">
        <v>713.5</v>
      </c>
      <c r="X12">
        <v>0.16489999999999999</v>
      </c>
      <c r="Y12">
        <v>159</v>
      </c>
      <c r="AA12">
        <v>0.24640000000000001</v>
      </c>
    </row>
    <row r="13" spans="2:27" x14ac:dyDescent="0.3">
      <c r="B13" s="101" t="s">
        <v>573</v>
      </c>
      <c r="C13">
        <v>0.1144</v>
      </c>
      <c r="D13">
        <v>2.9060000000000001</v>
      </c>
      <c r="E13">
        <v>0.57199999999999995</v>
      </c>
      <c r="F13">
        <v>14.53</v>
      </c>
      <c r="G13">
        <v>34290</v>
      </c>
      <c r="H13">
        <v>15550</v>
      </c>
      <c r="I13">
        <v>565.79999999999995</v>
      </c>
      <c r="J13">
        <v>842</v>
      </c>
      <c r="K13">
        <v>0.2079</v>
      </c>
      <c r="L13">
        <v>0.68210000000000004</v>
      </c>
      <c r="M13">
        <v>248800</v>
      </c>
      <c r="N13">
        <v>0.19539999999999999</v>
      </c>
      <c r="O13">
        <v>126.1</v>
      </c>
      <c r="Q13">
        <v>248800</v>
      </c>
      <c r="R13">
        <f t="shared" si="0"/>
        <v>248.8</v>
      </c>
      <c r="S13" t="s">
        <v>573</v>
      </c>
      <c r="T13">
        <v>0.1144</v>
      </c>
      <c r="U13">
        <v>0.57199999999999995</v>
      </c>
      <c r="V13">
        <v>34290</v>
      </c>
      <c r="W13">
        <v>565.79999999999995</v>
      </c>
      <c r="X13">
        <v>0.2079</v>
      </c>
      <c r="Y13">
        <v>126.1</v>
      </c>
      <c r="AA13">
        <v>0.19539999999999999</v>
      </c>
    </row>
    <row r="14" spans="2:27" x14ac:dyDescent="0.3">
      <c r="B14" s="101" t="s">
        <v>574</v>
      </c>
      <c r="C14">
        <v>0.1019</v>
      </c>
      <c r="D14">
        <v>2.5880000000000001</v>
      </c>
      <c r="E14">
        <v>0.50900000000000001</v>
      </c>
      <c r="F14">
        <v>12.93</v>
      </c>
      <c r="G14">
        <v>27190</v>
      </c>
      <c r="H14">
        <v>12330</v>
      </c>
      <c r="I14">
        <v>448.7</v>
      </c>
      <c r="J14">
        <v>667.8</v>
      </c>
      <c r="K14">
        <v>0.26219999999999999</v>
      </c>
      <c r="L14">
        <v>0.86029999999999995</v>
      </c>
      <c r="M14">
        <v>197300</v>
      </c>
      <c r="N14">
        <v>0.15490000000000001</v>
      </c>
      <c r="O14">
        <v>99.93</v>
      </c>
      <c r="Q14">
        <v>197300</v>
      </c>
      <c r="R14">
        <f t="shared" si="0"/>
        <v>197.3</v>
      </c>
      <c r="S14" t="s">
        <v>574</v>
      </c>
      <c r="T14">
        <v>0.1019</v>
      </c>
      <c r="U14">
        <v>0.50900000000000001</v>
      </c>
      <c r="V14">
        <v>27190</v>
      </c>
      <c r="W14">
        <v>448.7</v>
      </c>
      <c r="X14">
        <v>0.26219999999999999</v>
      </c>
      <c r="Y14">
        <v>99.93</v>
      </c>
      <c r="AA14">
        <v>0.15490000000000001</v>
      </c>
    </row>
    <row r="15" spans="2:27" x14ac:dyDescent="0.3">
      <c r="B15" s="101" t="s">
        <v>575</v>
      </c>
      <c r="C15">
        <v>0.18190000000000001</v>
      </c>
      <c r="D15">
        <v>4.62</v>
      </c>
      <c r="E15">
        <v>0.54600000000000004</v>
      </c>
      <c r="F15">
        <v>13.87</v>
      </c>
      <c r="G15">
        <v>27030</v>
      </c>
      <c r="H15">
        <v>12260</v>
      </c>
      <c r="I15">
        <v>524.9</v>
      </c>
      <c r="J15">
        <v>781.2</v>
      </c>
      <c r="K15">
        <v>0.22639999999999999</v>
      </c>
      <c r="L15">
        <v>0.74280000000000002</v>
      </c>
      <c r="M15">
        <v>231700</v>
      </c>
      <c r="N15">
        <v>0.182</v>
      </c>
      <c r="O15">
        <v>117.4</v>
      </c>
      <c r="Q15">
        <v>231700</v>
      </c>
      <c r="R15">
        <f t="shared" si="0"/>
        <v>231.7</v>
      </c>
      <c r="S15" t="s">
        <v>575</v>
      </c>
      <c r="T15">
        <v>0.18190000000000001</v>
      </c>
      <c r="U15">
        <v>0.54600000000000004</v>
      </c>
      <c r="V15">
        <v>27030</v>
      </c>
      <c r="W15">
        <v>524.9</v>
      </c>
      <c r="X15">
        <v>0.22639999999999999</v>
      </c>
      <c r="Y15">
        <v>117.4</v>
      </c>
      <c r="AA15">
        <v>0.182</v>
      </c>
    </row>
    <row r="16" spans="2:27" x14ac:dyDescent="0.3">
      <c r="B16" s="101" t="s">
        <v>576</v>
      </c>
      <c r="C16">
        <v>0.16200000000000001</v>
      </c>
      <c r="D16">
        <v>4.1150000000000002</v>
      </c>
      <c r="E16">
        <v>0.48599999999999999</v>
      </c>
      <c r="F16">
        <v>12.34</v>
      </c>
      <c r="G16">
        <v>22730</v>
      </c>
      <c r="H16">
        <v>10310</v>
      </c>
      <c r="I16">
        <v>416.3</v>
      </c>
      <c r="J16">
        <v>619.5</v>
      </c>
      <c r="K16">
        <v>0.28029999999999999</v>
      </c>
      <c r="L16">
        <v>0.91969999999999996</v>
      </c>
      <c r="M16">
        <v>183800</v>
      </c>
      <c r="N16">
        <v>0.14430000000000001</v>
      </c>
      <c r="O16">
        <v>93.09</v>
      </c>
      <c r="Q16">
        <v>183800</v>
      </c>
      <c r="R16">
        <f t="shared" si="0"/>
        <v>183.8</v>
      </c>
      <c r="S16" t="s">
        <v>576</v>
      </c>
      <c r="T16">
        <v>0.16200000000000001</v>
      </c>
      <c r="U16">
        <v>0.48599999999999999</v>
      </c>
      <c r="V16">
        <v>22730</v>
      </c>
      <c r="W16">
        <v>416.3</v>
      </c>
      <c r="X16">
        <v>0.28029999999999999</v>
      </c>
      <c r="Y16">
        <v>93.09</v>
      </c>
      <c r="AA16">
        <v>0.14430000000000001</v>
      </c>
    </row>
    <row r="17" spans="2:27" x14ac:dyDescent="0.3">
      <c r="B17" s="101" t="s">
        <v>577</v>
      </c>
      <c r="C17">
        <v>0.14430000000000001</v>
      </c>
      <c r="D17">
        <v>3.665</v>
      </c>
      <c r="E17">
        <v>0.433</v>
      </c>
      <c r="F17">
        <v>11</v>
      </c>
      <c r="G17">
        <v>19060</v>
      </c>
      <c r="H17">
        <v>8645</v>
      </c>
      <c r="I17">
        <v>330</v>
      </c>
      <c r="J17">
        <v>491.1</v>
      </c>
      <c r="K17">
        <v>0.35349999999999998</v>
      </c>
      <c r="L17">
        <v>1.1597999999999999</v>
      </c>
      <c r="M17">
        <v>145700</v>
      </c>
      <c r="N17">
        <v>0.1145</v>
      </c>
      <c r="O17">
        <v>73.87</v>
      </c>
      <c r="Q17">
        <v>145700</v>
      </c>
      <c r="R17">
        <f t="shared" si="0"/>
        <v>145.69999999999999</v>
      </c>
      <c r="S17" t="s">
        <v>577</v>
      </c>
      <c r="T17">
        <v>0.14430000000000001</v>
      </c>
      <c r="U17">
        <v>0.433</v>
      </c>
      <c r="V17">
        <v>19060</v>
      </c>
      <c r="W17">
        <v>330</v>
      </c>
      <c r="X17">
        <v>0.35349999999999998</v>
      </c>
      <c r="Y17">
        <v>73.87</v>
      </c>
      <c r="AA17">
        <v>0.1145</v>
      </c>
    </row>
    <row r="18" spans="2:27" x14ac:dyDescent="0.3">
      <c r="B18" s="101" t="s">
        <v>578</v>
      </c>
      <c r="C18">
        <v>0.1285</v>
      </c>
      <c r="D18">
        <v>3.2639999999999998</v>
      </c>
      <c r="E18">
        <v>0.38500000000000001</v>
      </c>
      <c r="F18">
        <v>9.7789999999999999</v>
      </c>
      <c r="G18">
        <v>15930</v>
      </c>
      <c r="H18">
        <v>7225</v>
      </c>
      <c r="I18">
        <v>261.8</v>
      </c>
      <c r="J18">
        <v>389.6</v>
      </c>
      <c r="K18">
        <v>0.44579999999999997</v>
      </c>
      <c r="L18">
        <v>1.4626999999999999</v>
      </c>
      <c r="M18">
        <v>115600</v>
      </c>
      <c r="N18">
        <v>9.0800000000000006E-2</v>
      </c>
      <c r="O18">
        <v>58.56</v>
      </c>
      <c r="Q18">
        <v>115600</v>
      </c>
      <c r="R18">
        <f t="shared" si="0"/>
        <v>115.6</v>
      </c>
      <c r="S18" t="s">
        <v>578</v>
      </c>
      <c r="T18">
        <v>0.1285</v>
      </c>
      <c r="U18">
        <v>0.38500000000000001</v>
      </c>
      <c r="V18">
        <v>15930</v>
      </c>
      <c r="W18">
        <v>261.8</v>
      </c>
      <c r="X18">
        <v>0.44579999999999997</v>
      </c>
      <c r="Y18">
        <v>58.56</v>
      </c>
      <c r="AA18">
        <v>9.0800000000000006E-2</v>
      </c>
    </row>
    <row r="19" spans="2:27" x14ac:dyDescent="0.3">
      <c r="B19" s="101" t="s">
        <v>579</v>
      </c>
      <c r="C19">
        <v>0.1144</v>
      </c>
      <c r="D19">
        <v>2.9060000000000001</v>
      </c>
      <c r="E19">
        <v>0.34300000000000003</v>
      </c>
      <c r="F19">
        <v>8.7119999999999997</v>
      </c>
      <c r="G19">
        <v>12630</v>
      </c>
      <c r="H19">
        <v>5728</v>
      </c>
      <c r="I19">
        <v>207.6</v>
      </c>
      <c r="J19">
        <v>308.89999999999998</v>
      </c>
      <c r="K19">
        <v>0.56210000000000004</v>
      </c>
      <c r="L19">
        <v>1.8442000000000001</v>
      </c>
      <c r="M19">
        <v>91650</v>
      </c>
      <c r="N19">
        <v>7.1999999999999995E-2</v>
      </c>
      <c r="O19">
        <v>46.44</v>
      </c>
      <c r="Q19">
        <v>91650</v>
      </c>
      <c r="R19">
        <f t="shared" si="0"/>
        <v>91.65</v>
      </c>
      <c r="S19" t="s">
        <v>579</v>
      </c>
      <c r="T19">
        <v>0.1144</v>
      </c>
      <c r="U19">
        <v>0.34300000000000003</v>
      </c>
      <c r="V19">
        <v>12630</v>
      </c>
      <c r="W19">
        <v>207.6</v>
      </c>
      <c r="X19">
        <v>0.56210000000000004</v>
      </c>
      <c r="Y19">
        <v>46.44</v>
      </c>
      <c r="AA19">
        <v>7.1999999999999995E-2</v>
      </c>
    </row>
    <row r="20" spans="2:27" x14ac:dyDescent="0.3">
      <c r="B20" s="101" t="s">
        <v>580</v>
      </c>
      <c r="C20">
        <v>0.1019</v>
      </c>
      <c r="D20">
        <v>2.5880000000000001</v>
      </c>
      <c r="E20">
        <v>0.30599999999999999</v>
      </c>
      <c r="F20">
        <v>7.7720000000000002</v>
      </c>
      <c r="G20">
        <v>10020</v>
      </c>
      <c r="H20">
        <v>4544</v>
      </c>
      <c r="I20">
        <v>164.7</v>
      </c>
      <c r="J20">
        <v>245.1</v>
      </c>
      <c r="K20">
        <v>0.70879999999999999</v>
      </c>
      <c r="L20">
        <v>2.3254999999999999</v>
      </c>
      <c r="M20">
        <v>72680</v>
      </c>
      <c r="N20">
        <v>5.7099999999999998E-2</v>
      </c>
      <c r="O20">
        <v>36.82</v>
      </c>
      <c r="Q20">
        <v>72680</v>
      </c>
      <c r="R20">
        <f t="shared" si="0"/>
        <v>72.680000000000007</v>
      </c>
      <c r="S20" t="s">
        <v>580</v>
      </c>
      <c r="T20">
        <v>0.1019</v>
      </c>
      <c r="U20">
        <v>0.30599999999999999</v>
      </c>
      <c r="V20">
        <v>10020</v>
      </c>
      <c r="W20">
        <v>164.7</v>
      </c>
      <c r="X20">
        <v>0.70879999999999999</v>
      </c>
      <c r="Y20">
        <v>36.82</v>
      </c>
      <c r="AA20">
        <v>5.7099999999999998E-2</v>
      </c>
    </row>
    <row r="21" spans="2:27" x14ac:dyDescent="0.3">
      <c r="B21" s="101" t="s">
        <v>581</v>
      </c>
      <c r="C21">
        <v>9.0700000000000003E-2</v>
      </c>
      <c r="D21">
        <v>2.3039999999999998</v>
      </c>
      <c r="E21">
        <v>0.27200000000000002</v>
      </c>
      <c r="F21">
        <v>6.9089999999999998</v>
      </c>
      <c r="G21">
        <v>7945</v>
      </c>
      <c r="H21">
        <v>3603</v>
      </c>
      <c r="I21">
        <v>130.6</v>
      </c>
      <c r="J21">
        <v>194.4</v>
      </c>
      <c r="K21">
        <v>0.89380000000000004</v>
      </c>
      <c r="L21">
        <v>2.9325000000000001</v>
      </c>
      <c r="M21">
        <v>57590</v>
      </c>
      <c r="N21">
        <v>4.5199999999999997E-2</v>
      </c>
      <c r="O21">
        <v>29.18</v>
      </c>
      <c r="Q21">
        <v>57590</v>
      </c>
      <c r="R21">
        <f t="shared" si="0"/>
        <v>57.59</v>
      </c>
      <c r="S21" t="s">
        <v>581</v>
      </c>
      <c r="T21">
        <v>9.0700000000000003E-2</v>
      </c>
      <c r="U21">
        <v>0.27200000000000002</v>
      </c>
      <c r="V21">
        <v>7945</v>
      </c>
      <c r="W21">
        <v>130.6</v>
      </c>
      <c r="X21">
        <v>0.89380000000000004</v>
      </c>
      <c r="Y21">
        <v>29.18</v>
      </c>
      <c r="AA21">
        <v>4.5199999999999997E-2</v>
      </c>
    </row>
    <row r="22" spans="2:27" x14ac:dyDescent="0.3">
      <c r="B22" s="101" t="s">
        <v>582</v>
      </c>
      <c r="C22">
        <v>8.0799999999999997E-2</v>
      </c>
      <c r="D22">
        <v>2.052</v>
      </c>
      <c r="E22">
        <v>0.24199999999999999</v>
      </c>
      <c r="F22">
        <v>9.1470000000000002</v>
      </c>
      <c r="G22">
        <v>6301</v>
      </c>
      <c r="H22">
        <v>2858</v>
      </c>
      <c r="I22">
        <v>103.6</v>
      </c>
      <c r="J22">
        <v>154.19999999999999</v>
      </c>
      <c r="K22">
        <v>1.127</v>
      </c>
      <c r="L22">
        <v>3.6976</v>
      </c>
      <c r="M22">
        <v>45710</v>
      </c>
      <c r="N22">
        <v>3.5900000000000001E-2</v>
      </c>
      <c r="O22">
        <v>23.16</v>
      </c>
      <c r="Q22">
        <v>45710</v>
      </c>
      <c r="R22">
        <f t="shared" si="0"/>
        <v>45.71</v>
      </c>
      <c r="S22" t="s">
        <v>582</v>
      </c>
      <c r="T22">
        <v>8.0799999999999997E-2</v>
      </c>
      <c r="U22">
        <v>0.24199999999999999</v>
      </c>
      <c r="V22">
        <v>6301</v>
      </c>
      <c r="W22">
        <v>103.6</v>
      </c>
      <c r="X22">
        <v>1.127</v>
      </c>
      <c r="Y22">
        <v>23.16</v>
      </c>
      <c r="AA22">
        <v>3.5900000000000001E-2</v>
      </c>
    </row>
    <row r="23" spans="2:27" x14ac:dyDescent="0.3">
      <c r="B23" s="101" t="s">
        <v>583</v>
      </c>
      <c r="C23">
        <v>0.18190000000000001</v>
      </c>
      <c r="D23">
        <v>4.62</v>
      </c>
      <c r="E23">
        <v>0.39200000000000002</v>
      </c>
      <c r="F23">
        <v>9.9570000000000007</v>
      </c>
      <c r="G23">
        <v>12230</v>
      </c>
      <c r="H23">
        <v>5547</v>
      </c>
      <c r="I23">
        <v>224.5</v>
      </c>
      <c r="J23">
        <v>334.1</v>
      </c>
      <c r="K23">
        <v>0.51770000000000005</v>
      </c>
      <c r="L23">
        <v>1.6984999999999999</v>
      </c>
      <c r="M23">
        <v>99310</v>
      </c>
      <c r="N23">
        <v>7.8E-2</v>
      </c>
      <c r="O23">
        <v>50.32</v>
      </c>
      <c r="Q23">
        <v>99310</v>
      </c>
      <c r="R23">
        <f t="shared" si="0"/>
        <v>99.31</v>
      </c>
      <c r="S23" t="s">
        <v>583</v>
      </c>
      <c r="T23">
        <v>0.18190000000000001</v>
      </c>
      <c r="U23">
        <v>0.39200000000000002</v>
      </c>
      <c r="V23">
        <v>12230</v>
      </c>
      <c r="W23">
        <v>224.5</v>
      </c>
      <c r="X23">
        <v>0.51770000000000005</v>
      </c>
      <c r="Y23">
        <v>50.32</v>
      </c>
      <c r="AA23">
        <v>7.8E-2</v>
      </c>
    </row>
    <row r="24" spans="2:27" x14ac:dyDescent="0.3">
      <c r="B24" s="101" t="s">
        <v>584</v>
      </c>
      <c r="C24">
        <v>0.16200000000000001</v>
      </c>
      <c r="D24">
        <v>4.1150000000000002</v>
      </c>
      <c r="E24">
        <v>0.34899999999999998</v>
      </c>
      <c r="F24">
        <v>8.8640000000000008</v>
      </c>
      <c r="G24">
        <v>10280</v>
      </c>
      <c r="H24">
        <v>4662</v>
      </c>
      <c r="I24">
        <v>178.1</v>
      </c>
      <c r="J24">
        <v>265</v>
      </c>
      <c r="K24">
        <v>0.65280000000000005</v>
      </c>
      <c r="L24">
        <v>2.1417999999999999</v>
      </c>
      <c r="M24">
        <v>78750</v>
      </c>
      <c r="N24">
        <v>6.1899999999999997E-2</v>
      </c>
      <c r="O24">
        <v>39.9</v>
      </c>
      <c r="Q24">
        <v>78750</v>
      </c>
      <c r="R24">
        <f t="shared" si="0"/>
        <v>78.75</v>
      </c>
      <c r="S24" t="s">
        <v>584</v>
      </c>
      <c r="T24">
        <v>0.16200000000000001</v>
      </c>
      <c r="U24">
        <v>0.34899999999999998</v>
      </c>
      <c r="V24">
        <v>10280</v>
      </c>
      <c r="W24">
        <v>178.1</v>
      </c>
      <c r="X24">
        <v>0.65280000000000005</v>
      </c>
      <c r="Y24">
        <v>39.9</v>
      </c>
      <c r="AA24">
        <v>6.1899999999999997E-2</v>
      </c>
    </row>
    <row r="25" spans="2:27" x14ac:dyDescent="0.3">
      <c r="B25" s="101" t="s">
        <v>585</v>
      </c>
      <c r="C25">
        <v>0.14430000000000001</v>
      </c>
      <c r="D25">
        <v>3.665</v>
      </c>
      <c r="E25">
        <v>0.311</v>
      </c>
      <c r="F25">
        <v>7.899</v>
      </c>
      <c r="G25">
        <v>8621</v>
      </c>
      <c r="H25">
        <v>3910</v>
      </c>
      <c r="I25">
        <v>141.19999999999999</v>
      </c>
      <c r="J25">
        <v>210.7</v>
      </c>
      <c r="K25">
        <v>0.82320000000000004</v>
      </c>
      <c r="L25">
        <v>2.1009000000000002</v>
      </c>
      <c r="M25">
        <v>62450</v>
      </c>
      <c r="N25">
        <v>4.9099999999999998E-2</v>
      </c>
      <c r="O25">
        <v>31.64</v>
      </c>
      <c r="Q25">
        <v>62450</v>
      </c>
      <c r="R25">
        <f t="shared" si="0"/>
        <v>62.45</v>
      </c>
      <c r="S25" t="s">
        <v>585</v>
      </c>
      <c r="T25">
        <v>0.14430000000000001</v>
      </c>
      <c r="U25">
        <v>0.311</v>
      </c>
      <c r="V25">
        <v>8621</v>
      </c>
      <c r="W25">
        <v>141.19999999999999</v>
      </c>
      <c r="X25">
        <v>0.82320000000000004</v>
      </c>
      <c r="Y25">
        <v>31.64</v>
      </c>
      <c r="AA25">
        <v>4.9099999999999998E-2</v>
      </c>
    </row>
    <row r="26" spans="2:27" x14ac:dyDescent="0.3">
      <c r="B26" s="101" t="s">
        <v>425</v>
      </c>
      <c r="C26">
        <v>0.1285</v>
      </c>
      <c r="D26">
        <v>3.2639999999999998</v>
      </c>
      <c r="E26">
        <v>0.27700000000000002</v>
      </c>
      <c r="F26">
        <v>7.0359999999999996</v>
      </c>
      <c r="G26">
        <v>7206</v>
      </c>
      <c r="H26">
        <v>3268</v>
      </c>
      <c r="I26">
        <v>112</v>
      </c>
      <c r="J26">
        <v>166.7</v>
      </c>
      <c r="K26">
        <v>1.038</v>
      </c>
      <c r="L26">
        <v>3.4056999999999999</v>
      </c>
      <c r="M26">
        <v>49530</v>
      </c>
      <c r="N26">
        <v>3.8899999999999997E-2</v>
      </c>
      <c r="O26">
        <v>25.1</v>
      </c>
      <c r="Q26">
        <v>49530</v>
      </c>
      <c r="R26">
        <f t="shared" si="0"/>
        <v>49.53</v>
      </c>
      <c r="S26" t="s">
        <v>425</v>
      </c>
      <c r="T26">
        <v>0.1285</v>
      </c>
      <c r="U26">
        <v>0.27700000000000002</v>
      </c>
      <c r="V26">
        <v>7206</v>
      </c>
      <c r="W26">
        <v>112</v>
      </c>
      <c r="X26">
        <v>1.038</v>
      </c>
      <c r="Y26">
        <v>25.1</v>
      </c>
      <c r="AA26">
        <v>3.8899999999999997E-2</v>
      </c>
    </row>
    <row r="27" spans="2:27" x14ac:dyDescent="0.3">
      <c r="B27" s="101" t="s">
        <v>586</v>
      </c>
      <c r="C27">
        <v>0.1144</v>
      </c>
      <c r="D27">
        <v>2.907</v>
      </c>
      <c r="E27">
        <v>0.247</v>
      </c>
      <c r="F27">
        <v>6.274</v>
      </c>
      <c r="G27">
        <v>5715</v>
      </c>
      <c r="H27">
        <v>2592</v>
      </c>
      <c r="I27">
        <v>88.81</v>
      </c>
      <c r="J27">
        <v>132.19999999999999</v>
      </c>
      <c r="K27">
        <v>1.3089999999999999</v>
      </c>
      <c r="L27">
        <v>4.2946999999999997</v>
      </c>
      <c r="M27">
        <v>39280</v>
      </c>
      <c r="N27">
        <v>3.09E-2</v>
      </c>
      <c r="O27">
        <v>19.899999999999999</v>
      </c>
      <c r="Q27">
        <v>39280</v>
      </c>
      <c r="R27">
        <f t="shared" si="0"/>
        <v>39.28</v>
      </c>
      <c r="S27" t="s">
        <v>586</v>
      </c>
      <c r="T27">
        <v>0.1144</v>
      </c>
      <c r="U27">
        <v>0.247</v>
      </c>
      <c r="V27">
        <v>5715</v>
      </c>
      <c r="W27">
        <v>88.81</v>
      </c>
      <c r="X27">
        <v>1.3089999999999999</v>
      </c>
      <c r="Y27">
        <v>19.899999999999999</v>
      </c>
      <c r="AA27">
        <v>3.09E-2</v>
      </c>
    </row>
    <row r="28" spans="2:27" x14ac:dyDescent="0.3">
      <c r="B28" s="101" t="s">
        <v>587</v>
      </c>
      <c r="C28">
        <v>0.1019</v>
      </c>
      <c r="D28">
        <v>2.5880000000000001</v>
      </c>
      <c r="E28">
        <v>0.22</v>
      </c>
      <c r="F28">
        <v>5.5880000000000001</v>
      </c>
      <c r="G28">
        <v>4532</v>
      </c>
      <c r="H28">
        <v>2055</v>
      </c>
      <c r="I28">
        <v>70.430000000000007</v>
      </c>
      <c r="J28">
        <v>104.8</v>
      </c>
      <c r="K28">
        <v>1.651</v>
      </c>
      <c r="L28">
        <v>5.4168000000000003</v>
      </c>
      <c r="M28">
        <v>31150</v>
      </c>
      <c r="N28">
        <v>2.4500000000000001E-2</v>
      </c>
      <c r="O28">
        <v>15.78</v>
      </c>
      <c r="Q28">
        <v>31150</v>
      </c>
      <c r="R28">
        <f t="shared" si="0"/>
        <v>31.15</v>
      </c>
      <c r="S28" t="s">
        <v>587</v>
      </c>
      <c r="T28">
        <v>0.1019</v>
      </c>
      <c r="U28">
        <v>0.22</v>
      </c>
      <c r="V28">
        <v>4532</v>
      </c>
      <c r="W28">
        <v>70.430000000000007</v>
      </c>
      <c r="X28">
        <v>1.651</v>
      </c>
      <c r="Y28">
        <v>15.78</v>
      </c>
      <c r="AA28">
        <v>2.4500000000000001E-2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TL_Geometry</vt:lpstr>
      <vt:lpstr>Neighboring</vt:lpstr>
      <vt:lpstr>TL_dataset</vt:lpstr>
      <vt:lpstr>Conductors</vt:lpstr>
      <vt:lpstr>G_wire</vt:lpstr>
      <vt:lpstr>Sheet3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2024-09-18T20:34:17Z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