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1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<sst xmlns="http://schemas.openxmlformats.org/spreadsheetml/2006/main" count="148" uniqueCount="36">
  <si>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</si>
  <si>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</si>
  <si>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</si>
  <si>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</si>
  <si>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</si>
  <si>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</si>
  <si>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</si>
  <si>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</si>
  <si>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</si>
  <si>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</si>
  <si>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</si>
  <si>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</si>
  <si>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</si>
  <si>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</si>
  <si>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</si>
  <si>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</si>
  <si>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</si>
  <si>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Vorwärtsrechnen:</t>
  </si>
  <si>
    <t xml:space="preserve">=</t>
  </si>
  <si>
    <t xml:space="preserve">größte FEZ der Vorgänger</t>
  </si>
  <si>
    <t xml:space="preserve">FAZ + Dauer</t>
  </si>
  <si>
    <t xml:space="preserve">im Anschluss Rückwärtsrechnen:</t>
  </si>
  <si>
    <t xml:space="preserve">kleinste SAZ der Nachfolger</t>
  </si>
  <si>
    <t xml:space="preserve">SEZ – Dauer</t>
  </si>
  <si>
    <t xml:space="preserve">SEZ – FEZ = SAZ - FAZ</t>
  </si>
  <si>
    <t xml:space="preserve">kleinste FAZ der Nachfolger – FEZ</t>
  </si>
  <si>
    <t xml:space="preserve">← Früheste</t>
  </si>
  <si>
    <t xml:space="preserve">← ID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</si>
  <si>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</si>
  <si>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</si>
  <si>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</si>
  <si>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</si>
  <si>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</si>
  <si>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← Späteste</t>
  </si>
  <si>
    <t xml:space="preserve">Anfangszeit →</t>
  </si>
  <si>
    <t xml:space="preserve">Endzeit →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</si>
</sst>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51FFF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</fonts>
  <fills count="11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9E9E9E"/>
        <bgColor rgb="FF808080"/>
      </patternFill>
    </fill>
    <fill>
      <patternFill patternType="solid">
        <fgColor rgb="FFB2FF59"/>
        <bgColor rgb="FF99CC00"/>
      </patternFill>
    </fill>
    <fill>
      <patternFill patternType="solid">
        <fgColor rgb="FFFFFDE7"/>
        <bgColor rgb="FFFFFFFF"/>
      </patternFill>
    </fill>
    <fill>
      <patternFill patternType="solid">
        <fgColor rgb="FFF57C00"/>
        <bgColor rgb="FFFF9900"/>
      </patternFill>
    </fill>
    <fill>
      <patternFill patternType="solid">
        <fgColor rgb="FF43A047"/>
        <bgColor rgb="FF808080"/>
      </patternFill>
    </fill>
    <fill>
      <patternFill patternType="solid">
        <fgColor rgb="FFFDD835"/>
        <bgColor rgb="FFFFCC99"/>
      </patternFill>
    </fill>
    <fill>
      <patternFill patternType="solid">
        <fgColor rgb="FFFFFFFF"/>
        <bgColor rgb="FFFFFDE7"/>
      </patternFill>
    </fill>
    <fill>
      <patternFill patternType="solid">
        <fgColor rgb="FFFFFFCC"/>
        <bgColor rgb="FFFFFDE7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8E24AA"/>
      </bottom>
      <diagonal/>
    </border>
    <border diagonalUp="false" diagonalDown="false">
      <left style="thin">
        <color rgb="FF8E24AA"/>
      </left>
      <right/>
      <top/>
      <bottom/>
      <diagonal/>
    </border>
    <border diagonalUp="false" diagonalDown="false">
      <left style="thin"/>
      <right/>
      <top/>
      <bottom style="thin">
        <color rgb="FF8E24AA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8E24AA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F59"/>
      <rgbColor rgb="FFFFFDE7"/>
      <rgbColor rgb="FF99CCFF"/>
      <rgbColor rgb="FFFF99CC"/>
      <rgbColor rgb="FFCC99FF"/>
      <rgbColor rgb="FFFFCC99"/>
      <rgbColor rgb="FF3366FF"/>
      <rgbColor rgb="FF33CCCC"/>
      <rgbColor rgb="FF99CC00"/>
      <rgbColor rgb="FFFDD835"/>
      <rgbColor rgb="FFFF9900"/>
      <rgbColor rgb="FFF57C00"/>
      <rgbColor rgb="FF666699"/>
      <rgbColor rgb="FF9E9E9E"/>
      <rgbColor rgb="FF003366"/>
      <rgbColor rgb="FF43A047"/>
      <rgbColor rgb="FF003300"/>
      <rgbColor rgb="FF333300"/>
      <rgbColor rgb="FF993300"/>
      <rgbColor rgb="FF993366"/>
      <rgbColor rgb="FF651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47"/>
  <sheetViews>
    <sheetView showFormulas="false" showGridLines="true" showRowColHeaders="true" showZeros="true" rightToLeft="false" tabSelected="true" showOutlineSymbols="true" defaultGridColor="true" view="normal" topLeftCell="A25" colorId="64" zoomScale="180" zoomScaleNormal="180" zoomScalePageLayoutView="100" workbookViewId="0">
      <selection pane="topLeft" activeCell="A26" activeCellId="0" sqref="A26:AB47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customFormat="false" ht="12.8" hidden="false" customHeight="false" outlineLevel="0" collapsed="false">
      <c r="A2" s="4" t="s">
        <v>4</v>
      </c>
      <c r="B2" s="5"/>
      <c r="C2" s="5"/>
      <c r="D2" s="5"/>
      <c r="E2" s="4" t="s">
        <v>5</v>
      </c>
      <c r="F2" s="4" t="s">
        <v>6</v>
      </c>
      <c r="G2" s="4"/>
      <c r="H2" s="4" t="n">
        <v>4</v>
      </c>
      <c r="K2" s="3"/>
      <c r="L2" s="3"/>
      <c r="M2" s="3"/>
      <c r="N2" s="3"/>
      <c r="O2" s="3"/>
      <c r="P2" s="3"/>
      <c r="Q2" s="3"/>
      <c r="R2" s="3"/>
      <c r="U2" s="6" t="n">
        <f aca="false">R8</f>
        <v>12</v>
      </c>
      <c r="V2" s="7"/>
      <c r="W2" s="6" t="n">
        <f aca="false">U2+U4</f>
        <v>15</v>
      </c>
    </row>
    <row r="3" customFormat="false" ht="12.8" hidden="false" customHeight="false" outlineLevel="0" collapsed="false">
      <c r="A3" s="4" t="s">
        <v>5</v>
      </c>
      <c r="B3" s="4" t="s">
        <v>4</v>
      </c>
      <c r="C3" s="4"/>
      <c r="D3" s="4"/>
      <c r="E3" s="4" t="s">
        <v>3</v>
      </c>
      <c r="F3" s="4" t="s">
        <v>7</v>
      </c>
      <c r="G3" s="4" t="s">
        <v>8</v>
      </c>
      <c r="H3" s="4" t="n">
        <v>8</v>
      </c>
      <c r="K3" s="3"/>
      <c r="L3" s="3"/>
      <c r="M3" s="3"/>
      <c r="N3" s="3"/>
      <c r="O3" s="3"/>
      <c r="P3" s="3"/>
      <c r="Q3" s="3"/>
      <c r="R3" s="3"/>
      <c r="T3" s="8"/>
      <c r="U3" s="9" t="s">
        <v>3</v>
      </c>
      <c r="V3" s="9"/>
      <c r="W3" s="9"/>
      <c r="X3" s="10"/>
    </row>
    <row r="4" customFormat="false" ht="12.8" hidden="false" customHeight="false" outlineLevel="0" collapsed="false">
      <c r="A4" s="4" t="s">
        <v>6</v>
      </c>
      <c r="B4" s="4" t="s">
        <v>4</v>
      </c>
      <c r="C4" s="4"/>
      <c r="D4" s="4"/>
      <c r="E4" s="4" t="s">
        <v>8</v>
      </c>
      <c r="F4" s="4" t="s">
        <v>9</v>
      </c>
      <c r="G4" s="4"/>
      <c r="H4" s="4" t="n">
        <v>4</v>
      </c>
      <c r="K4" s="3"/>
      <c r="L4" s="3"/>
      <c r="M4" s="3"/>
      <c r="N4" s="3"/>
      <c r="O4" s="3"/>
      <c r="P4" s="3"/>
      <c r="Q4" s="3"/>
      <c r="R4" s="3"/>
      <c r="T4" s="11"/>
      <c r="U4" s="12" t="n">
        <f aca="false">VLOOKUP(U3,$A$2:$H$9,8)</f>
        <v>3</v>
      </c>
      <c r="V4" s="13" t="n">
        <f aca="false">W5-W2</f>
        <v>13</v>
      </c>
      <c r="W4" s="14" t="n">
        <f aca="false">AE8-W2</f>
        <v>13</v>
      </c>
      <c r="Y4" s="11"/>
    </row>
    <row r="5" customFormat="false" ht="12.8" hidden="false" customHeight="false" outlineLevel="0" collapsed="false">
      <c r="A5" s="4" t="s">
        <v>3</v>
      </c>
      <c r="B5" s="4" t="s">
        <v>5</v>
      </c>
      <c r="C5" s="4"/>
      <c r="D5" s="4"/>
      <c r="E5" s="4" t="s">
        <v>10</v>
      </c>
      <c r="F5" s="4"/>
      <c r="G5" s="4"/>
      <c r="H5" s="4" t="n">
        <v>3</v>
      </c>
      <c r="K5" s="3"/>
      <c r="L5" s="3"/>
      <c r="M5" s="3"/>
      <c r="N5" s="3"/>
      <c r="O5" s="3"/>
      <c r="P5" s="3"/>
      <c r="Q5" s="3"/>
      <c r="R5" s="3"/>
      <c r="T5" s="11"/>
      <c r="U5" s="15" t="n">
        <f aca="false">W5-U4</f>
        <v>25</v>
      </c>
      <c r="V5" s="7"/>
      <c r="W5" s="16" t="n">
        <f aca="false">AE11</f>
        <v>28</v>
      </c>
      <c r="Y5" s="11"/>
    </row>
    <row r="6" customFormat="false" ht="12.8" hidden="false" customHeight="false" outlineLevel="0" collapsed="false">
      <c r="A6" s="4" t="s">
        <v>7</v>
      </c>
      <c r="B6" s="4" t="s">
        <v>5</v>
      </c>
      <c r="C6" s="4"/>
      <c r="D6" s="4"/>
      <c r="E6" s="4" t="s">
        <v>9</v>
      </c>
      <c r="F6" s="4"/>
      <c r="G6" s="4"/>
      <c r="H6" s="4" t="n">
        <v>9</v>
      </c>
      <c r="K6" s="3"/>
      <c r="L6" s="3"/>
      <c r="M6" s="3"/>
      <c r="N6" s="3"/>
      <c r="O6" s="3"/>
      <c r="P6" s="3"/>
      <c r="Q6" s="3"/>
      <c r="R6" s="3"/>
      <c r="S6" s="3"/>
      <c r="T6" s="11"/>
      <c r="Y6" s="11"/>
    </row>
    <row r="7" customFormat="false" ht="12.8" hidden="false" customHeight="false" outlineLevel="0" collapsed="false">
      <c r="A7" s="4" t="s">
        <v>8</v>
      </c>
      <c r="B7" s="4" t="s">
        <v>5</v>
      </c>
      <c r="C7" s="4" t="s">
        <v>6</v>
      </c>
      <c r="D7" s="4"/>
      <c r="E7" s="4" t="s">
        <v>10</v>
      </c>
      <c r="F7" s="4"/>
      <c r="G7" s="4"/>
      <c r="H7" s="4" t="n">
        <v>10</v>
      </c>
      <c r="K7" s="3"/>
      <c r="L7" s="3"/>
      <c r="M7" s="3"/>
      <c r="N7" s="3"/>
      <c r="O7" s="3"/>
      <c r="P7" s="3"/>
      <c r="Q7" s="3"/>
      <c r="R7" s="3"/>
      <c r="S7" s="3"/>
      <c r="T7" s="11"/>
      <c r="Y7" s="11"/>
    </row>
    <row r="8" customFormat="false" ht="12.8" hidden="false" customHeight="false" outlineLevel="0" collapsed="false">
      <c r="A8" s="4" t="s">
        <v>9</v>
      </c>
      <c r="B8" s="4" t="s">
        <v>6</v>
      </c>
      <c r="C8" s="4" t="s">
        <v>7</v>
      </c>
      <c r="D8" s="4"/>
      <c r="E8" s="4" t="s">
        <v>10</v>
      </c>
      <c r="F8" s="4"/>
      <c r="G8" s="4"/>
      <c r="H8" s="4" t="n">
        <v>7</v>
      </c>
      <c r="P8" s="17" t="n">
        <f aca="false">M11</f>
        <v>4</v>
      </c>
      <c r="Q8" s="7"/>
      <c r="R8" s="6" t="n">
        <f aca="false">P8+P10</f>
        <v>12</v>
      </c>
      <c r="S8" s="8"/>
      <c r="T8" s="11"/>
      <c r="U8" s="17" t="n">
        <f aca="false">R8</f>
        <v>12</v>
      </c>
      <c r="V8" s="7"/>
      <c r="W8" s="6" t="n">
        <f aca="false">U8+U10</f>
        <v>21</v>
      </c>
      <c r="Y8" s="18"/>
      <c r="Z8" s="10"/>
      <c r="AA8" s="10"/>
      <c r="AB8" s="10"/>
      <c r="AC8" s="10"/>
      <c r="AD8" s="10"/>
      <c r="AE8" s="17" t="n">
        <f aca="false">MAX(W2,W14,AB20)</f>
        <v>28</v>
      </c>
      <c r="AF8" s="7"/>
      <c r="AG8" s="6" t="n">
        <f aca="false">AE8+AE10</f>
        <v>36</v>
      </c>
    </row>
    <row r="9" customFormat="false" ht="12.8" hidden="false" customHeight="false" outlineLevel="0" collapsed="false">
      <c r="A9" s="19" t="s">
        <v>10</v>
      </c>
      <c r="B9" s="19" t="s">
        <v>3</v>
      </c>
      <c r="C9" s="19" t="s">
        <v>8</v>
      </c>
      <c r="D9" s="19" t="s">
        <v>9</v>
      </c>
      <c r="E9" s="20"/>
      <c r="F9" s="20"/>
      <c r="G9" s="20"/>
      <c r="H9" s="4" t="n">
        <v>8</v>
      </c>
      <c r="O9" s="8"/>
      <c r="P9" s="9" t="s">
        <v>5</v>
      </c>
      <c r="Q9" s="9"/>
      <c r="R9" s="9"/>
      <c r="S9" s="8"/>
      <c r="T9" s="8"/>
      <c r="U9" s="9" t="s">
        <v>7</v>
      </c>
      <c r="V9" s="9"/>
      <c r="W9" s="9"/>
      <c r="X9" s="8"/>
      <c r="Z9" s="21"/>
      <c r="AA9" s="21"/>
      <c r="AB9" s="21"/>
      <c r="AC9" s="21"/>
      <c r="AD9" s="21"/>
      <c r="AE9" s="9" t="s">
        <v>10</v>
      </c>
      <c r="AF9" s="9"/>
      <c r="AG9" s="9"/>
    </row>
    <row r="10" customFormat="false" ht="12.8" hidden="false" customHeight="false" outlineLevel="0" collapsed="false">
      <c r="O10" s="11"/>
      <c r="P10" s="12" t="n">
        <f aca="false">VLOOKUP(P9,$A$2:$H$9,8)</f>
        <v>8</v>
      </c>
      <c r="Q10" s="13" t="n">
        <f aca="false">R11-R8</f>
        <v>0</v>
      </c>
      <c r="R10" s="14" t="n">
        <f aca="false">MIN(U2,U8,U14)-R8</f>
        <v>0</v>
      </c>
      <c r="S10" s="8"/>
      <c r="U10" s="12" t="n">
        <f aca="false">VLOOKUP(U9,$A$2:$H$9,8)</f>
        <v>9</v>
      </c>
      <c r="V10" s="13" t="n">
        <f aca="false">W11-W8</f>
        <v>0</v>
      </c>
      <c r="W10" s="14" t="n">
        <f aca="false">Z20-W8</f>
        <v>0</v>
      </c>
      <c r="X10" s="3"/>
      <c r="Y10" s="11"/>
      <c r="Z10" s="22"/>
      <c r="AA10" s="3"/>
      <c r="AB10" s="3"/>
      <c r="AC10" s="3"/>
      <c r="AD10" s="10"/>
      <c r="AE10" s="12" t="n">
        <f aca="false">VLOOKUP(AE9,$A$2:$H$9,8)</f>
        <v>8</v>
      </c>
      <c r="AF10" s="13" t="n">
        <f aca="false">AG11-AG8</f>
        <v>0</v>
      </c>
      <c r="AG10" s="14" t="n">
        <v>0</v>
      </c>
    </row>
    <row r="11" customFormat="false" ht="12.8" hidden="false" customHeight="false" outlineLevel="0" collapsed="false">
      <c r="A11" s="17" t="s">
        <v>11</v>
      </c>
      <c r="B11" s="7"/>
      <c r="C11" s="6" t="s">
        <v>12</v>
      </c>
      <c r="K11" s="17" t="n">
        <v>0</v>
      </c>
      <c r="L11" s="7"/>
      <c r="M11" s="6" t="n">
        <f aca="false">K11+K13</f>
        <v>4</v>
      </c>
      <c r="N11" s="8"/>
      <c r="O11" s="11"/>
      <c r="P11" s="15" t="n">
        <f aca="false">R11-P10</f>
        <v>4</v>
      </c>
      <c r="Q11" s="7"/>
      <c r="R11" s="16" t="n">
        <f aca="false">MIN(U5,U11,U17)</f>
        <v>12</v>
      </c>
      <c r="T11" s="11"/>
      <c r="U11" s="15" t="n">
        <f aca="false">W11-U10</f>
        <v>12</v>
      </c>
      <c r="V11" s="7"/>
      <c r="W11" s="16" t="n">
        <f aca="false">Z23</f>
        <v>21</v>
      </c>
      <c r="Y11" s="11"/>
      <c r="Z11" s="22"/>
      <c r="AD11" s="11"/>
      <c r="AE11" s="15" t="n">
        <f aca="false">AG11-AE10</f>
        <v>28</v>
      </c>
      <c r="AF11" s="7"/>
      <c r="AG11" s="16" t="n">
        <f aca="false">AG8</f>
        <v>36</v>
      </c>
    </row>
    <row r="12" customFormat="false" ht="12.8" hidden="false" customHeight="false" outlineLevel="0" collapsed="false">
      <c r="A12" s="9" t="s">
        <v>0</v>
      </c>
      <c r="B12" s="9"/>
      <c r="C12" s="9"/>
      <c r="K12" s="9" t="s">
        <v>4</v>
      </c>
      <c r="L12" s="9"/>
      <c r="M12" s="9"/>
      <c r="O12" s="7"/>
      <c r="T12" s="11"/>
      <c r="Y12" s="11"/>
      <c r="Z12" s="22"/>
      <c r="AD12" s="11"/>
    </row>
    <row r="13" customFormat="false" ht="12.8" hidden="false" customHeight="false" outlineLevel="0" collapsed="false">
      <c r="A13" s="12" t="s">
        <v>3</v>
      </c>
      <c r="B13" s="23" t="s">
        <v>13</v>
      </c>
      <c r="C13" s="14" t="s">
        <v>14</v>
      </c>
      <c r="K13" s="12" t="n">
        <f aca="false">VLOOKUP(K12,$A$2:$H$9,8)</f>
        <v>4</v>
      </c>
      <c r="L13" s="13" t="n">
        <f aca="false">M14-M11</f>
        <v>0</v>
      </c>
      <c r="M13" s="14" t="n">
        <f aca="false">MIN(P8,P14)-M11</f>
        <v>0</v>
      </c>
      <c r="N13" s="8"/>
      <c r="O13" s="7"/>
      <c r="T13" s="11"/>
      <c r="Y13" s="11"/>
      <c r="Z13" s="22"/>
      <c r="AD13" s="11"/>
    </row>
    <row r="14" customFormat="false" ht="12.8" hidden="false" customHeight="false" outlineLevel="0" collapsed="false">
      <c r="A14" s="15" t="s">
        <v>15</v>
      </c>
      <c r="B14" s="7"/>
      <c r="C14" s="16" t="s">
        <v>16</v>
      </c>
      <c r="K14" s="15" t="n">
        <f aca="false">M14-K13</f>
        <v>0</v>
      </c>
      <c r="L14" s="7"/>
      <c r="M14" s="16" t="n">
        <f aca="false">MIN(P11,P17)</f>
        <v>4</v>
      </c>
      <c r="O14" s="11"/>
      <c r="P14" s="17" t="n">
        <f aca="false">M11</f>
        <v>4</v>
      </c>
      <c r="Q14" s="7"/>
      <c r="R14" s="6" t="n">
        <f aca="false">P14+P16</f>
        <v>8</v>
      </c>
      <c r="T14" s="18"/>
      <c r="U14" s="17" t="n">
        <f aca="false">MAX(R8,R14)</f>
        <v>12</v>
      </c>
      <c r="V14" s="7"/>
      <c r="W14" s="6" t="n">
        <f aca="false">U14+U16</f>
        <v>22</v>
      </c>
      <c r="Y14" s="11"/>
      <c r="Z14" s="22"/>
      <c r="AD14" s="11"/>
    </row>
    <row r="15" customFormat="false" ht="12.8" hidden="false" customHeight="false" outlineLevel="0" collapsed="false">
      <c r="O15" s="18"/>
      <c r="P15" s="9" t="s">
        <v>6</v>
      </c>
      <c r="Q15" s="9"/>
      <c r="R15" s="9"/>
      <c r="S15" s="8"/>
      <c r="T15" s="8"/>
      <c r="U15" s="9" t="s">
        <v>8</v>
      </c>
      <c r="V15" s="9"/>
      <c r="W15" s="9"/>
      <c r="X15" s="21"/>
      <c r="Y15" s="24"/>
      <c r="Z15" s="22"/>
      <c r="AD15" s="11"/>
    </row>
    <row r="16" customFormat="false" ht="12.8" hidden="false" customHeight="false" outlineLevel="0" collapsed="false">
      <c r="P16" s="12" t="n">
        <f aca="false">VLOOKUP(P15,$A$2:$H$9,8)</f>
        <v>4</v>
      </c>
      <c r="Q16" s="13" t="n">
        <f aca="false">R17-R14</f>
        <v>10</v>
      </c>
      <c r="R16" s="14" t="n">
        <f aca="false">MIN(U14,Z20)-R14</f>
        <v>4</v>
      </c>
      <c r="S16" s="8"/>
      <c r="U16" s="12" t="n">
        <f aca="false">VLOOKUP(U15,$A$2:$H$9,8)</f>
        <v>10</v>
      </c>
      <c r="V16" s="13" t="n">
        <f aca="false">W17-W14</f>
        <v>6</v>
      </c>
      <c r="W16" s="14" t="n">
        <f aca="false">AE8-W14</f>
        <v>6</v>
      </c>
      <c r="Y16" s="11"/>
      <c r="AD16" s="11"/>
    </row>
    <row r="17" customFormat="false" ht="12.8" hidden="false" customHeight="false" outlineLevel="0" collapsed="false">
      <c r="P17" s="15" t="n">
        <f aca="false">R17-P16</f>
        <v>14</v>
      </c>
      <c r="Q17" s="7"/>
      <c r="R17" s="16" t="n">
        <f aca="false">MIN(U17,Z23)</f>
        <v>18</v>
      </c>
      <c r="T17" s="11"/>
      <c r="U17" s="15" t="n">
        <f aca="false">W17-U16</f>
        <v>18</v>
      </c>
      <c r="V17" s="7"/>
      <c r="W17" s="16" t="n">
        <f aca="false">AE11</f>
        <v>28</v>
      </c>
      <c r="Y17" s="11"/>
      <c r="AD17" s="11"/>
    </row>
    <row r="18" customFormat="false" ht="12.8" hidden="false" customHeight="false" outlineLevel="0" collapsed="false">
      <c r="T18" s="11"/>
      <c r="Y18" s="11"/>
      <c r="AD18" s="11"/>
    </row>
    <row r="19" customFormat="false" ht="12.8" hidden="false" customHeight="false" outlineLevel="0" collapsed="false">
      <c r="T19" s="11"/>
      <c r="Y19" s="11"/>
      <c r="AD19" s="11"/>
    </row>
    <row r="20" customFormat="false" ht="12.8" hidden="false" customHeight="false" outlineLevel="0" collapsed="false">
      <c r="T20" s="11"/>
      <c r="U20" s="3"/>
      <c r="V20" s="3"/>
      <c r="W20" s="3"/>
      <c r="Y20" s="18"/>
      <c r="Z20" s="17" t="n">
        <f aca="false">MAX(W8,R14)</f>
        <v>21</v>
      </c>
      <c r="AA20" s="7"/>
      <c r="AB20" s="6" t="n">
        <f aca="false">Z20+Z22</f>
        <v>28</v>
      </c>
      <c r="AD20" s="11"/>
    </row>
    <row r="21" customFormat="false" ht="12.8" hidden="false" customHeight="false" outlineLevel="0" collapsed="false">
      <c r="T21" s="18"/>
      <c r="U21" s="10"/>
      <c r="V21" s="10"/>
      <c r="W21" s="10"/>
      <c r="X21" s="8"/>
      <c r="Y21" s="8"/>
      <c r="Z21" s="9" t="s">
        <v>9</v>
      </c>
      <c r="AA21" s="9"/>
      <c r="AB21" s="9"/>
      <c r="AC21" s="18"/>
      <c r="AD21" s="11"/>
    </row>
    <row r="22" customFormat="false" ht="12.8" hidden="false" customHeight="false" outlineLevel="0" collapsed="false">
      <c r="U22" s="3"/>
      <c r="V22" s="3"/>
      <c r="W22" s="3"/>
      <c r="Z22" s="12" t="n">
        <f aca="false">VLOOKUP(Z21,$A$2:$H$9,8)</f>
        <v>7</v>
      </c>
      <c r="AA22" s="13" t="n">
        <f aca="false">AB23-AB20</f>
        <v>0</v>
      </c>
      <c r="AB22" s="14" t="n">
        <f aca="false">AE8-AB20</f>
        <v>0</v>
      </c>
    </row>
    <row r="23" customFormat="false" ht="12.8" hidden="false" customHeight="false" outlineLevel="0" collapsed="false">
      <c r="U23" s="3"/>
      <c r="V23" s="3"/>
      <c r="W23" s="3"/>
      <c r="Z23" s="15" t="n">
        <f aca="false">AB23-Z22</f>
        <v>21</v>
      </c>
      <c r="AA23" s="7"/>
      <c r="AB23" s="16" t="n">
        <f aca="false">AE11</f>
        <v>28</v>
      </c>
    </row>
    <row r="26" customFormat="false" ht="12.8" hidden="false" customHeight="false" outlineLevel="0" collapsed="false">
      <c r="A26" s="25"/>
      <c r="B26" s="25"/>
      <c r="C26" s="25"/>
      <c r="D26" s="25"/>
      <c r="E26" s="26" t="s">
        <v>17</v>
      </c>
      <c r="F26" s="26"/>
      <c r="G26" s="26"/>
      <c r="H26" s="26"/>
      <c r="I26" s="26"/>
      <c r="J26" s="26"/>
      <c r="K26" s="26"/>
      <c r="L26" s="26"/>
      <c r="M26" s="2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</row>
    <row r="27" customFormat="false" ht="12.8" hidden="false" customHeight="false" outlineLevel="0" collapsed="false">
      <c r="A27" s="17" t="s">
        <v>11</v>
      </c>
      <c r="B27" s="7"/>
      <c r="C27" s="27" t="s">
        <v>12</v>
      </c>
      <c r="D27" s="0"/>
      <c r="E27" s="17" t="s">
        <v>11</v>
      </c>
      <c r="F27" s="25" t="s">
        <v>18</v>
      </c>
      <c r="G27" s="28" t="s">
        <v>19</v>
      </c>
      <c r="H27" s="28"/>
      <c r="I27" s="28"/>
      <c r="J27" s="28"/>
      <c r="K27" s="28"/>
      <c r="L27" s="28"/>
      <c r="M27" s="28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</row>
    <row r="28" customFormat="false" ht="12.8" hidden="false" customHeight="false" outlineLevel="0" collapsed="false">
      <c r="A28" s="9" t="s">
        <v>4</v>
      </c>
      <c r="B28" s="9"/>
      <c r="C28" s="9"/>
      <c r="D28" s="0"/>
      <c r="E28" s="27" t="s">
        <v>12</v>
      </c>
      <c r="F28" s="25" t="s">
        <v>18</v>
      </c>
      <c r="G28" s="28" t="s">
        <v>20</v>
      </c>
      <c r="H28" s="28"/>
      <c r="I28" s="28"/>
      <c r="J28" s="28"/>
      <c r="K28" s="28"/>
      <c r="L28" s="28"/>
      <c r="M28" s="28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</row>
    <row r="29" customFormat="false" ht="12.8" hidden="false" customHeight="false" outlineLevel="0" collapsed="false">
      <c r="A29" s="29" t="s">
        <v>3</v>
      </c>
      <c r="B29" s="30" t="s">
        <v>13</v>
      </c>
      <c r="C29" s="31" t="s">
        <v>14</v>
      </c>
      <c r="D29" s="0"/>
      <c r="E29" s="26" t="s">
        <v>21</v>
      </c>
      <c r="F29" s="26"/>
      <c r="G29" s="26"/>
      <c r="H29" s="26"/>
      <c r="I29" s="26"/>
      <c r="J29" s="26"/>
      <c r="K29" s="26"/>
      <c r="L29" s="26"/>
      <c r="M29" s="26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</row>
    <row r="30" customFormat="false" ht="12.8" hidden="false" customHeight="false" outlineLevel="0" collapsed="false">
      <c r="A30" s="32" t="s">
        <v>15</v>
      </c>
      <c r="B30" s="7"/>
      <c r="C30" s="33" t="s">
        <v>16</v>
      </c>
      <c r="D30" s="25"/>
      <c r="E30" s="33" t="s">
        <v>16</v>
      </c>
      <c r="F30" s="25" t="s">
        <v>18</v>
      </c>
      <c r="G30" s="28" t="s">
        <v>22</v>
      </c>
      <c r="H30" s="28"/>
      <c r="I30" s="28"/>
      <c r="J30" s="28"/>
      <c r="K30" s="28"/>
      <c r="L30" s="28"/>
      <c r="M30" s="28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</row>
    <row r="31" customFormat="false" ht="12.8" hidden="false" customHeight="false" outlineLevel="0" collapsed="false">
      <c r="A31" s="25"/>
      <c r="B31" s="25"/>
      <c r="C31" s="25"/>
      <c r="D31" s="25"/>
      <c r="E31" s="32" t="s">
        <v>15</v>
      </c>
      <c r="F31" s="25" t="s">
        <v>18</v>
      </c>
      <c r="G31" s="28" t="s">
        <v>23</v>
      </c>
      <c r="H31" s="28"/>
      <c r="I31" s="28"/>
      <c r="J31" s="28"/>
      <c r="K31" s="28"/>
      <c r="L31" s="28"/>
      <c r="M31" s="28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</row>
    <row r="32" customFormat="false" ht="12.8" hidden="false" customHeight="false" outlineLevel="0" collapsed="false">
      <c r="A32" s="25"/>
      <c r="B32" s="25"/>
      <c r="C32" s="25"/>
      <c r="D32" s="25"/>
      <c r="E32" s="23" t="s">
        <v>13</v>
      </c>
      <c r="F32" s="25" t="s">
        <v>18</v>
      </c>
      <c r="G32" s="28" t="s">
        <v>24</v>
      </c>
      <c r="H32" s="28"/>
      <c r="I32" s="28"/>
      <c r="J32" s="28"/>
      <c r="K32" s="28"/>
      <c r="L32" s="28"/>
      <c r="M32" s="28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</row>
    <row r="33" customFormat="false" ht="12.8" hidden="false" customHeight="false" outlineLevel="0" collapsed="false">
      <c r="A33" s="25"/>
      <c r="B33" s="25"/>
      <c r="C33" s="25"/>
      <c r="D33" s="25"/>
      <c r="E33" s="34" t="s">
        <v>14</v>
      </c>
      <c r="F33" s="25" t="s">
        <v>18</v>
      </c>
      <c r="G33" s="35" t="s">
        <v>25</v>
      </c>
      <c r="H33" s="35"/>
      <c r="I33" s="35"/>
      <c r="J33" s="35"/>
      <c r="K33" s="35"/>
      <c r="L33" s="35"/>
      <c r="M33" s="3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</row>
    <row r="35" customFormat="false" ht="12.8" hidden="false" customHeight="false" outlineLevel="0" collapsed="false">
      <c r="A35" s="36" t="s">
        <v>11</v>
      </c>
      <c r="B35" s="25"/>
      <c r="C35" s="37" t="s">
        <v>12</v>
      </c>
      <c r="D35" s="28" t="s">
        <v>26</v>
      </c>
      <c r="E35" s="28"/>
      <c r="F35" s="28"/>
      <c r="G35" s="28"/>
      <c r="H35" s="28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</row>
    <row r="36" customFormat="false" ht="12.8" hidden="false" customHeight="false" outlineLevel="0" collapsed="false">
      <c r="A36" s="38" t="s">
        <v>4</v>
      </c>
      <c r="B36" s="38"/>
      <c r="C36" s="38"/>
      <c r="D36" s="28" t="s">
        <v>27</v>
      </c>
      <c r="E36" s="28"/>
      <c r="F36" s="28"/>
      <c r="G36" s="28"/>
      <c r="H36" s="28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</row>
    <row r="37" customFormat="false" ht="12.8" hidden="false" customHeight="false" outlineLevel="0" collapsed="false">
      <c r="A37" s="39" t="s">
        <v>3</v>
      </c>
      <c r="B37" s="40" t="s">
        <v>13</v>
      </c>
      <c r="C37" s="41" t="s">
        <v>14</v>
      </c>
      <c r="D37" s="28" t="s">
        <v>28</v>
      </c>
      <c r="E37" s="28"/>
      <c r="F37" s="28"/>
      <c r="G37" s="28"/>
      <c r="H37" s="28"/>
      <c r="I37" s="42" t="s">
        <v>29</v>
      </c>
      <c r="J37" s="28" t="s">
        <v>30</v>
      </c>
      <c r="K37" s="28"/>
      <c r="L37" s="28"/>
      <c r="M37" s="28"/>
      <c r="N37" s="28"/>
      <c r="O37" s="28"/>
      <c r="P37" s="28"/>
      <c r="Q37" s="42" t="s">
        <v>31</v>
      </c>
      <c r="R37" s="28" t="s">
        <v>32</v>
      </c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customFormat="false" ht="12.8" hidden="false" customHeight="false" outlineLevel="0" collapsed="false">
      <c r="A38" s="43" t="s">
        <v>15</v>
      </c>
      <c r="B38" s="25"/>
      <c r="C38" s="44" t="s">
        <v>16</v>
      </c>
      <c r="D38" s="28" t="s">
        <v>33</v>
      </c>
      <c r="E38" s="28"/>
      <c r="F38" s="28"/>
      <c r="G38" s="28"/>
      <c r="H38" s="28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</row>
    <row r="39" customFormat="false" ht="12.8" hidden="false" customHeight="false" outlineLevel="0" collapsed="false">
      <c r="A39" s="45" t="s">
        <v>34</v>
      </c>
      <c r="B39" s="0"/>
      <c r="C39" s="45" t="s">
        <v>35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</row>
    <row r="40" customFormat="false" ht="12.8" hidden="false" customHeight="false" outlineLevel="0" collapsed="false">
      <c r="A40" s="45"/>
      <c r="B40" s="0"/>
      <c r="C40" s="45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</row>
    <row r="41" customFormat="false" ht="12.8" hidden="false" customHeight="false" outlineLevel="0" collapsed="false">
      <c r="A41" s="45"/>
      <c r="B41" s="0"/>
      <c r="C41" s="45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</row>
    <row r="42" customFormat="false" ht="12.8" hidden="false" customHeight="false" outlineLevel="0" collapsed="false">
      <c r="A42" s="45"/>
      <c r="B42" s="0"/>
      <c r="C42" s="45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</row>
    <row r="43" customFormat="false" ht="12.8" hidden="false" customHeight="false" outlineLevel="0" collapsed="false">
      <c r="A43" s="45"/>
      <c r="B43" s="0"/>
      <c r="C43" s="4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</row>
    <row r="44" customFormat="false" ht="12.8" hidden="false" customHeight="false" outlineLevel="0" collapsed="false">
      <c r="A44" s="45"/>
      <c r="B44" s="0"/>
      <c r="C44" s="4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</row>
    <row r="45" customFormat="false" ht="12.8" hidden="false" customHeight="false" outlineLevel="0" collapsed="false">
      <c r="A45" s="45"/>
      <c r="B45" s="0"/>
      <c r="C45" s="45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</row>
    <row r="46" customFormat="false" ht="12.8" hidden="false" customHeight="false" outlineLevel="0" collapsed="false">
      <c r="A46" s="45"/>
      <c r="B46" s="0"/>
      <c r="C46" s="45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</row>
    <row r="47" customFormat="false" ht="12.8" hidden="false" customHeight="false" outlineLevel="0" collapsed="false">
      <c r="A47" s="45"/>
      <c r="B47" s="0"/>
      <c r="C47" s="45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</row>
  </sheetData>
  <mergeCells count="29">
    <mergeCell ref="B1:D1"/>
    <mergeCell ref="E1:G1"/>
    <mergeCell ref="U3:W3"/>
    <mergeCell ref="P9:R9"/>
    <mergeCell ref="U9:W9"/>
    <mergeCell ref="AE9:AG9"/>
    <mergeCell ref="A12:C12"/>
    <mergeCell ref="K12:M12"/>
    <mergeCell ref="P15:R15"/>
    <mergeCell ref="U15:W15"/>
    <mergeCell ref="Z21:AB21"/>
    <mergeCell ref="E26:M26"/>
    <mergeCell ref="G27:M27"/>
    <mergeCell ref="A28:C28"/>
    <mergeCell ref="G28:M28"/>
    <mergeCell ref="E29:M29"/>
    <mergeCell ref="G30:M30"/>
    <mergeCell ref="G31:M31"/>
    <mergeCell ref="G32:M32"/>
    <mergeCell ref="G33:M33"/>
    <mergeCell ref="D35:H35"/>
    <mergeCell ref="A36:C36"/>
    <mergeCell ref="D36:H36"/>
    <mergeCell ref="D37:H37"/>
    <mergeCell ref="J37:P37"/>
    <mergeCell ref="R37:AB37"/>
    <mergeCell ref="D38:H38"/>
    <mergeCell ref="A39:A47"/>
    <mergeCell ref="C39:C47"/>
  </mergeCells>
  <conditionalFormatting sqref="AF10 AA22 V16 V10 V4 Q10 Q16 L13 B37">
    <cfRule type="cellIs" priority="2" operator="equal" aboveAverage="0" equalAverage="0" bottom="0" percent="0" rank="0" text="" dxfId="0">
      <formula>0</formula>
    </cfRule>
  </conditionalFormatting>
  <conditionalFormatting sqref="B29 E33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6" activeCellId="1" sqref="A26:AB47 A16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customFormat="false" ht="12.8" hidden="false" customHeight="false" outlineLevel="0" collapsed="false">
      <c r="A2" s="4" t="s">
        <v>4</v>
      </c>
      <c r="B2" s="5"/>
      <c r="C2" s="5"/>
      <c r="D2" s="5"/>
      <c r="E2" s="4" t="s">
        <v>5</v>
      </c>
      <c r="F2" s="4" t="s">
        <v>6</v>
      </c>
      <c r="G2" s="4"/>
      <c r="H2" s="4" t="n">
        <v>4</v>
      </c>
      <c r="K2" s="3"/>
      <c r="L2" s="3"/>
      <c r="M2" s="3"/>
      <c r="N2" s="3"/>
      <c r="O2" s="3"/>
      <c r="P2" s="3"/>
      <c r="Q2" s="3"/>
      <c r="R2" s="3"/>
      <c r="U2" s="6"/>
      <c r="V2" s="7"/>
      <c r="W2" s="6"/>
    </row>
    <row r="3" customFormat="false" ht="12.8" hidden="false" customHeight="false" outlineLevel="0" collapsed="false">
      <c r="A3" s="4" t="s">
        <v>5</v>
      </c>
      <c r="B3" s="4" t="s">
        <v>4</v>
      </c>
      <c r="C3" s="4"/>
      <c r="D3" s="4"/>
      <c r="E3" s="4" t="s">
        <v>3</v>
      </c>
      <c r="F3" s="4" t="s">
        <v>7</v>
      </c>
      <c r="G3" s="4" t="s">
        <v>8</v>
      </c>
      <c r="H3" s="4" t="n">
        <v>8</v>
      </c>
      <c r="K3" s="3"/>
      <c r="L3" s="3"/>
      <c r="M3" s="3"/>
      <c r="N3" s="3"/>
      <c r="O3" s="3"/>
      <c r="P3" s="3"/>
      <c r="Q3" s="3"/>
      <c r="R3" s="3"/>
      <c r="T3" s="8"/>
      <c r="U3" s="9" t="s">
        <v>3</v>
      </c>
      <c r="V3" s="9"/>
      <c r="W3" s="9"/>
      <c r="X3" s="46"/>
      <c r="Y3" s="0"/>
      <c r="Z3" s="0"/>
      <c r="AA3" s="0"/>
      <c r="AB3" s="0"/>
      <c r="AC3" s="0"/>
      <c r="AD3" s="0"/>
    </row>
    <row r="4" customFormat="false" ht="12.8" hidden="false" customHeight="false" outlineLevel="0" collapsed="false">
      <c r="A4" s="4" t="s">
        <v>6</v>
      </c>
      <c r="B4" s="4" t="s">
        <v>4</v>
      </c>
      <c r="C4" s="4"/>
      <c r="D4" s="4"/>
      <c r="E4" s="4" t="s">
        <v>8</v>
      </c>
      <c r="F4" s="4" t="s">
        <v>9</v>
      </c>
      <c r="G4" s="4"/>
      <c r="H4" s="4" t="n">
        <v>4</v>
      </c>
      <c r="K4" s="3"/>
      <c r="L4" s="3"/>
      <c r="M4" s="3"/>
      <c r="N4" s="3"/>
      <c r="O4" s="3"/>
      <c r="P4" s="3"/>
      <c r="Q4" s="3"/>
      <c r="R4" s="3"/>
      <c r="T4" s="11"/>
      <c r="U4" s="12" t="n">
        <f aca="false">VLOOKUP(U3,$A$2:$H$9,8)</f>
        <v>3</v>
      </c>
      <c r="V4" s="13"/>
      <c r="W4" s="14"/>
      <c r="X4" s="0"/>
      <c r="Y4" s="47"/>
      <c r="Z4" s="0"/>
      <c r="AA4" s="0"/>
      <c r="AB4" s="0"/>
      <c r="AC4" s="0"/>
      <c r="AD4" s="0"/>
    </row>
    <row r="5" customFormat="false" ht="12.8" hidden="false" customHeight="false" outlineLevel="0" collapsed="false">
      <c r="A5" s="4" t="s">
        <v>3</v>
      </c>
      <c r="B5" s="4" t="s">
        <v>5</v>
      </c>
      <c r="C5" s="4"/>
      <c r="D5" s="4"/>
      <c r="E5" s="4" t="s">
        <v>7</v>
      </c>
      <c r="F5" s="4"/>
      <c r="G5" s="4"/>
      <c r="H5" s="4" t="n">
        <v>3</v>
      </c>
      <c r="K5" s="3"/>
      <c r="L5" s="3"/>
      <c r="M5" s="3"/>
      <c r="N5" s="3"/>
      <c r="O5" s="3"/>
      <c r="P5" s="3"/>
      <c r="Q5" s="3"/>
      <c r="R5" s="3"/>
      <c r="T5" s="11"/>
      <c r="U5" s="15"/>
      <c r="V5" s="7"/>
      <c r="W5" s="16"/>
      <c r="X5" s="0"/>
      <c r="Y5" s="47"/>
      <c r="Z5" s="0"/>
      <c r="AA5" s="0"/>
      <c r="AB5" s="0"/>
      <c r="AC5" s="0"/>
      <c r="AD5" s="0"/>
    </row>
    <row r="6" customFormat="false" ht="12.8" hidden="false" customHeight="false" outlineLevel="0" collapsed="false">
      <c r="A6" s="4" t="s">
        <v>7</v>
      </c>
      <c r="B6" s="4" t="s">
        <v>5</v>
      </c>
      <c r="C6" s="4" t="s">
        <v>3</v>
      </c>
      <c r="D6" s="4" t="s">
        <v>8</v>
      </c>
      <c r="E6" s="4" t="s">
        <v>9</v>
      </c>
      <c r="F6" s="4"/>
      <c r="G6" s="4"/>
      <c r="H6" s="4" t="n">
        <v>9</v>
      </c>
      <c r="K6" s="3"/>
      <c r="L6" s="3"/>
      <c r="M6" s="3"/>
      <c r="N6" s="3"/>
      <c r="O6" s="3"/>
      <c r="P6" s="3"/>
      <c r="Q6" s="3"/>
      <c r="R6" s="3"/>
      <c r="S6" s="3"/>
      <c r="T6" s="11"/>
      <c r="X6" s="0"/>
      <c r="Y6" s="47"/>
      <c r="Z6" s="0"/>
      <c r="AA6" s="0"/>
      <c r="AB6" s="0"/>
      <c r="AC6" s="0"/>
      <c r="AD6" s="0"/>
    </row>
    <row r="7" customFormat="false" ht="12.8" hidden="false" customHeight="false" outlineLevel="0" collapsed="false">
      <c r="A7" s="4" t="s">
        <v>8</v>
      </c>
      <c r="B7" s="4" t="s">
        <v>5</v>
      </c>
      <c r="C7" s="4" t="s">
        <v>6</v>
      </c>
      <c r="D7" s="4"/>
      <c r="E7" s="4" t="s">
        <v>7</v>
      </c>
      <c r="F7" s="4" t="s">
        <v>9</v>
      </c>
      <c r="G7" s="4"/>
      <c r="H7" s="4" t="n">
        <v>10</v>
      </c>
      <c r="K7" s="3"/>
      <c r="L7" s="3"/>
      <c r="M7" s="3"/>
      <c r="N7" s="3"/>
      <c r="O7" s="3"/>
      <c r="P7" s="3"/>
      <c r="Q7" s="3"/>
      <c r="R7" s="3"/>
      <c r="S7" s="3"/>
      <c r="T7" s="11"/>
      <c r="X7" s="0"/>
      <c r="Y7" s="47"/>
      <c r="Z7" s="0"/>
      <c r="AA7" s="0"/>
      <c r="AB7" s="0"/>
      <c r="AC7" s="0"/>
      <c r="AD7" s="0"/>
    </row>
    <row r="8" customFormat="false" ht="12.8" hidden="false" customHeight="false" outlineLevel="0" collapsed="false">
      <c r="A8" s="4" t="s">
        <v>9</v>
      </c>
      <c r="B8" s="4" t="s">
        <v>6</v>
      </c>
      <c r="C8" s="4" t="s">
        <v>8</v>
      </c>
      <c r="D8" s="4"/>
      <c r="E8" s="4" t="s">
        <v>10</v>
      </c>
      <c r="F8" s="4"/>
      <c r="G8" s="4"/>
      <c r="H8" s="4" t="n">
        <v>7</v>
      </c>
      <c r="P8" s="17"/>
      <c r="Q8" s="7"/>
      <c r="R8" s="6"/>
      <c r="S8" s="8"/>
      <c r="T8" s="11"/>
      <c r="U8" s="0"/>
      <c r="V8" s="0"/>
      <c r="W8" s="0"/>
      <c r="X8" s="0"/>
      <c r="Y8" s="48"/>
      <c r="Z8" s="17"/>
      <c r="AA8" s="7"/>
      <c r="AB8" s="6"/>
      <c r="AC8" s="0"/>
      <c r="AD8" s="0"/>
      <c r="AE8" s="17"/>
      <c r="AF8" s="7"/>
      <c r="AG8" s="6"/>
    </row>
    <row r="9" customFormat="false" ht="12.8" hidden="false" customHeight="false" outlineLevel="0" collapsed="false">
      <c r="A9" s="19" t="s">
        <v>10</v>
      </c>
      <c r="B9" s="19" t="s">
        <v>7</v>
      </c>
      <c r="C9" s="19" t="s">
        <v>9</v>
      </c>
      <c r="D9" s="19"/>
      <c r="E9" s="20"/>
      <c r="F9" s="20"/>
      <c r="G9" s="20"/>
      <c r="H9" s="4" t="n">
        <v>8</v>
      </c>
      <c r="O9" s="8"/>
      <c r="P9" s="9" t="s">
        <v>5</v>
      </c>
      <c r="Q9" s="9"/>
      <c r="R9" s="9"/>
      <c r="S9" s="8"/>
      <c r="T9" s="8"/>
      <c r="U9" s="46"/>
      <c r="V9" s="46"/>
      <c r="W9" s="46"/>
      <c r="X9" s="46"/>
      <c r="Y9" s="46"/>
      <c r="Z9" s="9" t="s">
        <v>7</v>
      </c>
      <c r="AA9" s="9"/>
      <c r="AB9" s="9"/>
      <c r="AC9" s="46"/>
      <c r="AD9" s="46"/>
      <c r="AE9" s="9" t="s">
        <v>10</v>
      </c>
      <c r="AF9" s="9"/>
      <c r="AG9" s="9"/>
    </row>
    <row r="10" customFormat="false" ht="12.8" hidden="false" customHeight="false" outlineLevel="0" collapsed="false">
      <c r="O10" s="11"/>
      <c r="P10" s="12" t="n">
        <f aca="false">VLOOKUP(P9,$A$2:$H$9,8)</f>
        <v>8</v>
      </c>
      <c r="Q10" s="13"/>
      <c r="R10" s="14"/>
      <c r="S10" s="8"/>
      <c r="U10" s="0"/>
      <c r="V10" s="0"/>
      <c r="W10" s="0"/>
      <c r="X10" s="0"/>
      <c r="Y10" s="46"/>
      <c r="Z10" s="12" t="n">
        <f aca="false">VLOOKUP(Z9,$A$2:$H$9,8)</f>
        <v>9</v>
      </c>
      <c r="AA10" s="13"/>
      <c r="AB10" s="14"/>
      <c r="AC10" s="0"/>
      <c r="AD10" s="46"/>
      <c r="AE10" s="12" t="n">
        <f aca="false">VLOOKUP(AE9,$A$2:$H$9,8)</f>
        <v>8</v>
      </c>
      <c r="AF10" s="13"/>
      <c r="AG10" s="14"/>
    </row>
    <row r="11" customFormat="false" ht="12.8" hidden="false" customHeight="false" outlineLevel="0" collapsed="false">
      <c r="A11" s="17" t="s">
        <v>11</v>
      </c>
      <c r="B11" s="7"/>
      <c r="C11" s="6" t="s">
        <v>12</v>
      </c>
      <c r="K11" s="17"/>
      <c r="L11" s="7"/>
      <c r="M11" s="6"/>
      <c r="N11" s="8"/>
      <c r="O11" s="11"/>
      <c r="P11" s="15"/>
      <c r="Q11" s="7"/>
      <c r="R11" s="16"/>
      <c r="T11" s="11"/>
      <c r="U11" s="0"/>
      <c r="V11" s="0"/>
      <c r="W11" s="0"/>
      <c r="X11" s="0"/>
      <c r="Y11" s="47"/>
      <c r="Z11" s="15"/>
      <c r="AA11" s="7"/>
      <c r="AB11" s="16"/>
      <c r="AC11" s="0"/>
      <c r="AD11" s="47"/>
      <c r="AE11" s="15"/>
      <c r="AF11" s="7"/>
      <c r="AG11" s="16"/>
    </row>
    <row r="12" customFormat="false" ht="12.8" hidden="false" customHeight="false" outlineLevel="0" collapsed="false">
      <c r="A12" s="9" t="s">
        <v>0</v>
      </c>
      <c r="B12" s="9"/>
      <c r="C12" s="9"/>
      <c r="K12" s="9" t="s">
        <v>4</v>
      </c>
      <c r="L12" s="9"/>
      <c r="M12" s="9"/>
      <c r="O12" s="7"/>
      <c r="T12" s="11"/>
      <c r="X12" s="0"/>
      <c r="Y12" s="47"/>
      <c r="Z12" s="0"/>
      <c r="AA12" s="0"/>
      <c r="AB12" s="0"/>
      <c r="AC12" s="0"/>
      <c r="AD12" s="47"/>
    </row>
    <row r="13" customFormat="false" ht="12.8" hidden="false" customHeight="false" outlineLevel="0" collapsed="false">
      <c r="A13" s="12" t="s">
        <v>3</v>
      </c>
      <c r="B13" s="23" t="s">
        <v>13</v>
      </c>
      <c r="C13" s="14" t="s">
        <v>14</v>
      </c>
      <c r="K13" s="12" t="n">
        <f aca="false">VLOOKUP(K12,$A$2:$H$9,8)</f>
        <v>4</v>
      </c>
      <c r="L13" s="13" t="n">
        <f aca="false">M14-M11</f>
        <v>0</v>
      </c>
      <c r="M13" s="14" t="n">
        <f aca="false">MIN(P8,P14)-M11</f>
        <v>0</v>
      </c>
      <c r="N13" s="8"/>
      <c r="O13" s="7"/>
      <c r="T13" s="11"/>
      <c r="X13" s="0"/>
      <c r="Y13" s="47"/>
      <c r="Z13" s="0"/>
      <c r="AA13" s="0"/>
      <c r="AB13" s="0"/>
      <c r="AC13" s="0"/>
      <c r="AD13" s="47"/>
    </row>
    <row r="14" customFormat="false" ht="12.8" hidden="false" customHeight="false" outlineLevel="0" collapsed="false">
      <c r="A14" s="15" t="s">
        <v>15</v>
      </c>
      <c r="B14" s="7"/>
      <c r="C14" s="16" t="s">
        <v>16</v>
      </c>
      <c r="K14" s="15"/>
      <c r="L14" s="7"/>
      <c r="M14" s="16"/>
      <c r="O14" s="11"/>
      <c r="P14" s="17"/>
      <c r="Q14" s="7"/>
      <c r="R14" s="6"/>
      <c r="T14" s="18"/>
      <c r="U14" s="17"/>
      <c r="V14" s="7"/>
      <c r="W14" s="6"/>
      <c r="X14" s="0"/>
      <c r="Y14" s="47"/>
      <c r="Z14" s="0"/>
      <c r="AA14" s="0"/>
      <c r="AB14" s="0"/>
      <c r="AC14" s="0"/>
      <c r="AD14" s="47"/>
    </row>
    <row r="15" customFormat="false" ht="12.8" hidden="false" customHeight="false" outlineLevel="0" collapsed="false">
      <c r="O15" s="18"/>
      <c r="P15" s="9" t="s">
        <v>6</v>
      </c>
      <c r="Q15" s="9"/>
      <c r="R15" s="9"/>
      <c r="S15" s="8"/>
      <c r="T15" s="8"/>
      <c r="U15" s="9" t="s">
        <v>8</v>
      </c>
      <c r="V15" s="9"/>
      <c r="W15" s="9"/>
      <c r="X15" s="46"/>
      <c r="Y15" s="47"/>
      <c r="Z15" s="0"/>
      <c r="AA15" s="0"/>
      <c r="AB15" s="0"/>
      <c r="AC15" s="0"/>
      <c r="AD15" s="47"/>
    </row>
    <row r="16" customFormat="false" ht="12.8" hidden="false" customHeight="false" outlineLevel="0" collapsed="false">
      <c r="P16" s="12" t="n">
        <f aca="false">VLOOKUP(P15,$A$2:$H$9,8)</f>
        <v>4</v>
      </c>
      <c r="Q16" s="13"/>
      <c r="R16" s="14"/>
      <c r="S16" s="8"/>
      <c r="U16" s="12" t="n">
        <f aca="false">VLOOKUP(U15,$A$2:$H$9,8)</f>
        <v>10</v>
      </c>
      <c r="V16" s="13"/>
      <c r="W16" s="14"/>
      <c r="X16" s="46"/>
      <c r="Y16" s="0"/>
      <c r="Z16" s="0"/>
      <c r="AA16" s="0"/>
      <c r="AB16" s="0"/>
      <c r="AC16" s="0"/>
      <c r="AD16" s="47"/>
    </row>
    <row r="17" customFormat="false" ht="12.8" hidden="false" customHeight="false" outlineLevel="0" collapsed="false">
      <c r="P17" s="15"/>
      <c r="Q17" s="7"/>
      <c r="R17" s="16"/>
      <c r="T17" s="11"/>
      <c r="U17" s="15"/>
      <c r="V17" s="7"/>
      <c r="W17" s="16"/>
      <c r="X17" s="0"/>
      <c r="Y17" s="47"/>
      <c r="Z17" s="0"/>
      <c r="AA17" s="0"/>
      <c r="AB17" s="0"/>
      <c r="AC17" s="0"/>
      <c r="AD17" s="47"/>
    </row>
    <row r="18" customFormat="false" ht="12.8" hidden="false" customHeight="false" outlineLevel="0" collapsed="false">
      <c r="T18" s="11"/>
      <c r="Y18" s="11"/>
      <c r="AD18" s="11"/>
    </row>
    <row r="19" customFormat="false" ht="12.8" hidden="false" customHeight="false" outlineLevel="0" collapsed="false">
      <c r="T19" s="11"/>
      <c r="Y19" s="11"/>
      <c r="AD19" s="11"/>
    </row>
    <row r="20" customFormat="false" ht="12.8" hidden="false" customHeight="false" outlineLevel="0" collapsed="false">
      <c r="T20" s="11"/>
      <c r="U20" s="3"/>
      <c r="V20" s="3"/>
      <c r="W20" s="3"/>
      <c r="Y20" s="18"/>
      <c r="Z20" s="17"/>
      <c r="AA20" s="7"/>
      <c r="AB20" s="6"/>
      <c r="AD20" s="11"/>
    </row>
    <row r="21" customFormat="false" ht="12.8" hidden="false" customHeight="false" outlineLevel="0" collapsed="false">
      <c r="T21" s="18"/>
      <c r="U21" s="10"/>
      <c r="V21" s="10"/>
      <c r="W21" s="10"/>
      <c r="X21" s="8"/>
      <c r="Y21" s="8"/>
      <c r="Z21" s="9" t="s">
        <v>9</v>
      </c>
      <c r="AA21" s="9"/>
      <c r="AB21" s="9"/>
      <c r="AC21" s="18"/>
      <c r="AD21" s="11"/>
    </row>
    <row r="22" customFormat="false" ht="12.8" hidden="false" customHeight="false" outlineLevel="0" collapsed="false">
      <c r="U22" s="3"/>
      <c r="V22" s="3"/>
      <c r="W22" s="3"/>
      <c r="Z22" s="12" t="n">
        <f aca="false">VLOOKUP(Z21,$A$2:$H$9,8)</f>
        <v>7</v>
      </c>
      <c r="AA22" s="13"/>
      <c r="AB22" s="14"/>
    </row>
    <row r="23" customFormat="false" ht="12.8" hidden="false" customHeight="false" outlineLevel="0" collapsed="false">
      <c r="U23" s="3"/>
      <c r="V23" s="3"/>
      <c r="W23" s="3"/>
      <c r="Z23" s="15"/>
      <c r="AA23" s="7"/>
      <c r="AB23" s="16"/>
    </row>
  </sheetData>
  <mergeCells count="11">
    <mergeCell ref="B1:D1"/>
    <mergeCell ref="E1:G1"/>
    <mergeCell ref="U3:W3"/>
    <mergeCell ref="P9:R9"/>
    <mergeCell ref="Z9:AB9"/>
    <mergeCell ref="AE9:AG9"/>
    <mergeCell ref="A12:C12"/>
    <mergeCell ref="K12:M12"/>
    <mergeCell ref="P15:R15"/>
    <mergeCell ref="U15:W15"/>
    <mergeCell ref="Z21:AB21"/>
  </mergeCells>
  <conditionalFormatting sqref="AF10 AA22 V16 V4 Q10 Q16 L13 AA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2022-11-24T12:32:40Z</dcterms:created>
  <dc:creator>Sebastian Meisel</dc:creator>
  <dc:description/>
  <dc:language>de-DE</dc:language>
  <cp:lastModifiedBy>Sebastian Meisel</cp:lastModifiedBy>
  <dcterms:modified xsi:type="dcterms:W3CDTF">2022-11-25T08:38:56Z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