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<sst xmlns="http://schemas.openxmlformats.org/spreadsheetml/2006/main" count="79" uniqueCount="19">
  <si>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</si>
  <si>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</si>
  <si>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</si>
  <si>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</si>
  <si>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</si>
  <si>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</si>
  <si>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</si>
  <si>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</si>
  <si>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</si>
  <si>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</si>
  <si>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</si>
  <si>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</si>
  <si>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</si>
  <si>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</si>
  <si>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</si>
  <si>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</si>
  <si>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B,D</t>
  </si>
  <si>
    <t xml:space="preserve">A,C</t>
  </si>
  <si>
    <t xml:space="preserve">E,F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</si>
</sst>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2A6099"/>
        <bgColor rgb="FF666699"/>
      </patternFill>
    </fill>
    <fill>
      <patternFill patternType="solid">
        <fgColor rgb="FF999999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264240</xdr:colOff>
      <xdr:row>1</xdr:row>
      <xdr:rowOff>157320</xdr:rowOff>
    </xdr:from>
    <xdr:to>
      <xdr:col>18</xdr:col>
      <xdr:colOff>263880</xdr:colOff>
      <xdr:row>1</xdr:row>
      <xdr:rowOff>157320</xdr:rowOff>
    </xdr:to>
    <xdr:sp>
      <xdr:nvSpPr>
        <xdr:cNvPr id="0" name=""/>
        <xdr:cNvSpPr/>
      </xdr:nvSpPr>
      <xdr:spPr>
        <a:xfrm>
          <a:off x="5158800" y="319680"/>
          <a:ext cx="5418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259200</xdr:colOff>
      <xdr:row>2</xdr:row>
      <xdr:rowOff>720</xdr:rowOff>
    </xdr:from>
    <xdr:to>
      <xdr:col>17</xdr:col>
      <xdr:colOff>265320</xdr:colOff>
      <xdr:row>7</xdr:row>
      <xdr:rowOff>146880</xdr:rowOff>
    </xdr:to>
    <xdr:sp>
      <xdr:nvSpPr>
        <xdr:cNvPr id="1" name=""/>
        <xdr:cNvSpPr/>
      </xdr:nvSpPr>
      <xdr:spPr>
        <a:xfrm>
          <a:off x="5424480" y="325440"/>
          <a:ext cx="6120" cy="9666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252720</xdr:colOff>
      <xdr:row>7</xdr:row>
      <xdr:rowOff>155880</xdr:rowOff>
    </xdr:from>
    <xdr:to>
      <xdr:col>18</xdr:col>
      <xdr:colOff>258840</xdr:colOff>
      <xdr:row>7</xdr:row>
      <xdr:rowOff>155880</xdr:rowOff>
    </xdr:to>
    <xdr:sp>
      <xdr:nvSpPr>
        <xdr:cNvPr id="2" name=""/>
        <xdr:cNvSpPr/>
      </xdr:nvSpPr>
      <xdr:spPr>
        <a:xfrm flipH="1">
          <a:off x="5418360" y="1301400"/>
          <a:ext cx="2772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2160</xdr:colOff>
      <xdr:row>13</xdr:row>
      <xdr:rowOff>160560</xdr:rowOff>
    </xdr:from>
    <xdr:to>
      <xdr:col>19</xdr:col>
      <xdr:colOff>8640</xdr:colOff>
      <xdr:row>13</xdr:row>
      <xdr:rowOff>160560</xdr:rowOff>
    </xdr:to>
    <xdr:sp>
      <xdr:nvSpPr>
        <xdr:cNvPr id="3" name=""/>
        <xdr:cNvSpPr/>
      </xdr:nvSpPr>
      <xdr:spPr>
        <a:xfrm flipH="1">
          <a:off x="5438520" y="2290320"/>
          <a:ext cx="27756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360</xdr:colOff>
      <xdr:row>13</xdr:row>
      <xdr:rowOff>160200</xdr:rowOff>
    </xdr:from>
    <xdr:to>
      <xdr:col>23</xdr:col>
      <xdr:colOff>269280</xdr:colOff>
      <xdr:row>13</xdr:row>
      <xdr:rowOff>160200</xdr:rowOff>
    </xdr:to>
    <xdr:sp>
      <xdr:nvSpPr>
        <xdr:cNvPr id="4" name=""/>
        <xdr:cNvSpPr/>
      </xdr:nvSpPr>
      <xdr:spPr>
        <a:xfrm>
          <a:off x="6521760" y="2289960"/>
          <a:ext cx="5400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720</xdr:colOff>
      <xdr:row>13</xdr:row>
      <xdr:rowOff>160200</xdr:rowOff>
    </xdr:from>
    <xdr:to>
      <xdr:col>28</xdr:col>
      <xdr:colOff>269640</xdr:colOff>
      <xdr:row>13</xdr:row>
      <xdr:rowOff>160200</xdr:rowOff>
    </xdr:to>
    <xdr:sp>
      <xdr:nvSpPr>
        <xdr:cNvPr id="5" name=""/>
        <xdr:cNvSpPr/>
      </xdr:nvSpPr>
      <xdr:spPr>
        <a:xfrm>
          <a:off x="7877880" y="2289960"/>
          <a:ext cx="5400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360</xdr:colOff>
      <xdr:row>8</xdr:row>
      <xdr:rowOff>-360</xdr:rowOff>
    </xdr:from>
    <xdr:to>
      <xdr:col>23</xdr:col>
      <xdr:colOff>269280</xdr:colOff>
      <xdr:row>8</xdr:row>
      <xdr:rowOff>-360</xdr:rowOff>
    </xdr:to>
    <xdr:sp>
      <xdr:nvSpPr>
        <xdr:cNvPr id="6" name=""/>
        <xdr:cNvSpPr/>
      </xdr:nvSpPr>
      <xdr:spPr>
        <a:xfrm>
          <a:off x="6521760" y="1307520"/>
          <a:ext cx="5400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360</xdr:colOff>
      <xdr:row>2</xdr:row>
      <xdr:rowOff>0</xdr:rowOff>
    </xdr:from>
    <xdr:to>
      <xdr:col>23</xdr:col>
      <xdr:colOff>269280</xdr:colOff>
      <xdr:row>2</xdr:row>
      <xdr:rowOff>0</xdr:rowOff>
    </xdr:to>
    <xdr:sp>
      <xdr:nvSpPr>
        <xdr:cNvPr id="7" name=""/>
        <xdr:cNvSpPr/>
      </xdr:nvSpPr>
      <xdr:spPr>
        <a:xfrm>
          <a:off x="6521760" y="325080"/>
          <a:ext cx="5400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720</xdr:colOff>
      <xdr:row>2</xdr:row>
      <xdr:rowOff>0</xdr:rowOff>
    </xdr:from>
    <xdr:to>
      <xdr:col>25</xdr:col>
      <xdr:colOff>269640</xdr:colOff>
      <xdr:row>2</xdr:row>
      <xdr:rowOff>0</xdr:rowOff>
    </xdr:to>
    <xdr:sp>
      <xdr:nvSpPr>
        <xdr:cNvPr id="8" name=""/>
        <xdr:cNvSpPr/>
      </xdr:nvSpPr>
      <xdr:spPr>
        <a:xfrm>
          <a:off x="7064280" y="325080"/>
          <a:ext cx="5400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720</xdr:colOff>
      <xdr:row>2</xdr:row>
      <xdr:rowOff>0</xdr:rowOff>
    </xdr:from>
    <xdr:to>
      <xdr:col>27</xdr:col>
      <xdr:colOff>270360</xdr:colOff>
      <xdr:row>2</xdr:row>
      <xdr:rowOff>0</xdr:rowOff>
    </xdr:to>
    <xdr:sp>
      <xdr:nvSpPr>
        <xdr:cNvPr id="9" name=""/>
        <xdr:cNvSpPr/>
      </xdr:nvSpPr>
      <xdr:spPr>
        <a:xfrm>
          <a:off x="7606440" y="325080"/>
          <a:ext cx="5410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1440</xdr:colOff>
      <xdr:row>2</xdr:row>
      <xdr:rowOff>0</xdr:rowOff>
    </xdr:from>
    <xdr:to>
      <xdr:col>29</xdr:col>
      <xdr:colOff>7920</xdr:colOff>
      <xdr:row>2</xdr:row>
      <xdr:rowOff>0</xdr:rowOff>
    </xdr:to>
    <xdr:sp>
      <xdr:nvSpPr>
        <xdr:cNvPr id="10" name=""/>
        <xdr:cNvSpPr/>
      </xdr:nvSpPr>
      <xdr:spPr>
        <a:xfrm flipH="1">
          <a:off x="8149320" y="325080"/>
          <a:ext cx="27756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1800</xdr:colOff>
      <xdr:row>7</xdr:row>
      <xdr:rowOff>161640</xdr:rowOff>
    </xdr:from>
    <xdr:to>
      <xdr:col>28</xdr:col>
      <xdr:colOff>7560</xdr:colOff>
      <xdr:row>7</xdr:row>
      <xdr:rowOff>161640</xdr:rowOff>
    </xdr:to>
    <xdr:sp>
      <xdr:nvSpPr>
        <xdr:cNvPr id="11" name=""/>
        <xdr:cNvSpPr/>
      </xdr:nvSpPr>
      <xdr:spPr>
        <a:xfrm flipH="1">
          <a:off x="7878600" y="1307160"/>
          <a:ext cx="27684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32</xdr:col>
      <xdr:colOff>1800</xdr:colOff>
      <xdr:row>2</xdr:row>
      <xdr:rowOff>0</xdr:rowOff>
    </xdr:from>
    <xdr:to>
      <xdr:col>33</xdr:col>
      <xdr:colOff>8280</xdr:colOff>
      <xdr:row>2</xdr:row>
      <xdr:rowOff>0</xdr:rowOff>
    </xdr:to>
    <xdr:sp>
      <xdr:nvSpPr>
        <xdr:cNvPr id="12" name=""/>
        <xdr:cNvSpPr/>
      </xdr:nvSpPr>
      <xdr:spPr>
        <a:xfrm flipH="1">
          <a:off x="9234360" y="325080"/>
          <a:ext cx="2779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32</xdr:col>
      <xdr:colOff>1800</xdr:colOff>
      <xdr:row>13</xdr:row>
      <xdr:rowOff>160560</xdr:rowOff>
    </xdr:from>
    <xdr:to>
      <xdr:col>33</xdr:col>
      <xdr:colOff>8280</xdr:colOff>
      <xdr:row>13</xdr:row>
      <xdr:rowOff>160560</xdr:rowOff>
    </xdr:to>
    <xdr:sp>
      <xdr:nvSpPr>
        <xdr:cNvPr id="13" name=""/>
        <xdr:cNvSpPr/>
      </xdr:nvSpPr>
      <xdr:spPr>
        <a:xfrm flipH="1">
          <a:off x="9234360" y="2290320"/>
          <a:ext cx="2779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1080</xdr:colOff>
      <xdr:row>7</xdr:row>
      <xdr:rowOff>161640</xdr:rowOff>
    </xdr:from>
    <xdr:to>
      <xdr:col>34</xdr:col>
      <xdr:colOff>7200</xdr:colOff>
      <xdr:row>7</xdr:row>
      <xdr:rowOff>161640</xdr:rowOff>
    </xdr:to>
    <xdr:sp>
      <xdr:nvSpPr>
        <xdr:cNvPr id="14" name=""/>
        <xdr:cNvSpPr/>
      </xdr:nvSpPr>
      <xdr:spPr>
        <a:xfrm flipH="1">
          <a:off x="9505080" y="1307160"/>
          <a:ext cx="2772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8</xdr:row>
      <xdr:rowOff>1440</xdr:rowOff>
    </xdr:from>
    <xdr:to>
      <xdr:col>18</xdr:col>
      <xdr:colOff>6480</xdr:colOff>
      <xdr:row>13</xdr:row>
      <xdr:rowOff>146160</xdr:rowOff>
    </xdr:to>
    <xdr:sp>
      <xdr:nvSpPr>
        <xdr:cNvPr id="15" name=""/>
        <xdr:cNvSpPr/>
      </xdr:nvSpPr>
      <xdr:spPr>
        <a:xfrm>
          <a:off x="5436720" y="1308960"/>
          <a:ext cx="6120" cy="9666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1080</xdr:colOff>
      <xdr:row>2</xdr:row>
      <xdr:rowOff>1800</xdr:rowOff>
    </xdr:from>
    <xdr:to>
      <xdr:col>28</xdr:col>
      <xdr:colOff>7200</xdr:colOff>
      <xdr:row>7</xdr:row>
      <xdr:rowOff>147960</xdr:rowOff>
    </xdr:to>
    <xdr:sp>
      <xdr:nvSpPr>
        <xdr:cNvPr id="16" name=""/>
        <xdr:cNvSpPr/>
      </xdr:nvSpPr>
      <xdr:spPr>
        <a:xfrm>
          <a:off x="8148960" y="326520"/>
          <a:ext cx="6120" cy="9666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720</xdr:colOff>
      <xdr:row>2</xdr:row>
      <xdr:rowOff>1800</xdr:rowOff>
    </xdr:from>
    <xdr:to>
      <xdr:col>33</xdr:col>
      <xdr:colOff>6840</xdr:colOff>
      <xdr:row>7</xdr:row>
      <xdr:rowOff>147960</xdr:rowOff>
    </xdr:to>
    <xdr:sp>
      <xdr:nvSpPr>
        <xdr:cNvPr id="17" name=""/>
        <xdr:cNvSpPr/>
      </xdr:nvSpPr>
      <xdr:spPr>
        <a:xfrm>
          <a:off x="9504360" y="326520"/>
          <a:ext cx="6120" cy="9666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720</xdr:colOff>
      <xdr:row>8</xdr:row>
      <xdr:rowOff>1440</xdr:rowOff>
    </xdr:from>
    <xdr:to>
      <xdr:col>33</xdr:col>
      <xdr:colOff>6840</xdr:colOff>
      <xdr:row>13</xdr:row>
      <xdr:rowOff>146160</xdr:rowOff>
    </xdr:to>
    <xdr:sp>
      <xdr:nvSpPr>
        <xdr:cNvPr id="18" name=""/>
        <xdr:cNvSpPr/>
      </xdr:nvSpPr>
      <xdr:spPr>
        <a:xfrm>
          <a:off x="9504360" y="1308960"/>
          <a:ext cx="6120" cy="9666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</xdr:colOff>
      <xdr:row>2</xdr:row>
      <xdr:rowOff>1080</xdr:rowOff>
    </xdr:from>
    <xdr:to>
      <xdr:col>12</xdr:col>
      <xdr:colOff>720</xdr:colOff>
      <xdr:row>7</xdr:row>
      <xdr:rowOff>150120</xdr:rowOff>
    </xdr:to>
    <xdr:sp>
      <xdr:nvSpPr>
        <xdr:cNvPr id="19" name=""/>
        <xdr:cNvSpPr/>
      </xdr:nvSpPr>
      <xdr:spPr>
        <a:xfrm>
          <a:off x="4738320" y="325800"/>
          <a:ext cx="0" cy="9694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266400</xdr:colOff>
      <xdr:row>2</xdr:row>
      <xdr:rowOff>0</xdr:rowOff>
    </xdr:from>
    <xdr:to>
      <xdr:col>17</xdr:col>
      <xdr:colOff>248400</xdr:colOff>
      <xdr:row>2</xdr:row>
      <xdr:rowOff>0</xdr:rowOff>
    </xdr:to>
    <xdr:sp>
      <xdr:nvSpPr>
        <xdr:cNvPr id="20" name=""/>
        <xdr:cNvSpPr/>
      </xdr:nvSpPr>
      <xdr:spPr>
        <a:xfrm>
          <a:off x="5815440" y="325080"/>
          <a:ext cx="5230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267480</xdr:colOff>
      <xdr:row>2</xdr:row>
      <xdr:rowOff>0</xdr:rowOff>
    </xdr:from>
    <xdr:to>
      <xdr:col>21</xdr:col>
      <xdr:colOff>264240</xdr:colOff>
      <xdr:row>2</xdr:row>
      <xdr:rowOff>0</xdr:rowOff>
    </xdr:to>
    <xdr:sp>
      <xdr:nvSpPr>
        <xdr:cNvPr id="21" name=""/>
        <xdr:cNvSpPr/>
      </xdr:nvSpPr>
      <xdr:spPr>
        <a:xfrm>
          <a:off x="7169040" y="325080"/>
          <a:ext cx="2674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268560</xdr:colOff>
      <xdr:row>7</xdr:row>
      <xdr:rowOff>153720</xdr:rowOff>
    </xdr:from>
    <xdr:to>
      <xdr:col>27</xdr:col>
      <xdr:colOff>250200</xdr:colOff>
      <xdr:row>7</xdr:row>
      <xdr:rowOff>153720</xdr:rowOff>
    </xdr:to>
    <xdr:sp>
      <xdr:nvSpPr>
        <xdr:cNvPr id="22" name=""/>
        <xdr:cNvSpPr/>
      </xdr:nvSpPr>
      <xdr:spPr>
        <a:xfrm>
          <a:off x="8522640" y="1299240"/>
          <a:ext cx="5227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31</xdr:col>
      <xdr:colOff>0</xdr:colOff>
      <xdr:row>2</xdr:row>
      <xdr:rowOff>0</xdr:rowOff>
    </xdr:from>
    <xdr:to>
      <xdr:col>32</xdr:col>
      <xdr:colOff>250920</xdr:colOff>
      <xdr:row>2</xdr:row>
      <xdr:rowOff>0</xdr:rowOff>
    </xdr:to>
    <xdr:sp>
      <xdr:nvSpPr>
        <xdr:cNvPr id="23" name=""/>
        <xdr:cNvSpPr/>
      </xdr:nvSpPr>
      <xdr:spPr>
        <a:xfrm>
          <a:off x="9877320" y="325080"/>
          <a:ext cx="521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7</xdr:row>
      <xdr:rowOff>153720</xdr:rowOff>
    </xdr:from>
    <xdr:to>
      <xdr:col>22</xdr:col>
      <xdr:colOff>264240</xdr:colOff>
      <xdr:row>7</xdr:row>
      <xdr:rowOff>153720</xdr:rowOff>
    </xdr:to>
    <xdr:sp>
      <xdr:nvSpPr>
        <xdr:cNvPr id="24" name=""/>
        <xdr:cNvSpPr/>
      </xdr:nvSpPr>
      <xdr:spPr>
        <a:xfrm>
          <a:off x="4738320" y="1299240"/>
          <a:ext cx="296856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31</xdr:col>
      <xdr:colOff>0</xdr:colOff>
      <xdr:row>7</xdr:row>
      <xdr:rowOff>153720</xdr:rowOff>
    </xdr:from>
    <xdr:to>
      <xdr:col>31</xdr:col>
      <xdr:colOff>266400</xdr:colOff>
      <xdr:row>7</xdr:row>
      <xdr:rowOff>153720</xdr:rowOff>
    </xdr:to>
    <xdr:sp>
      <xdr:nvSpPr>
        <xdr:cNvPr id="25" name=""/>
        <xdr:cNvSpPr/>
      </xdr:nvSpPr>
      <xdr:spPr>
        <a:xfrm>
          <a:off x="9877320" y="1299240"/>
          <a:ext cx="2664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31</xdr:col>
      <xdr:colOff>0</xdr:colOff>
      <xdr:row>7</xdr:row>
      <xdr:rowOff>153720</xdr:rowOff>
    </xdr:from>
    <xdr:to>
      <xdr:col>31</xdr:col>
      <xdr:colOff>258840</xdr:colOff>
      <xdr:row>7</xdr:row>
      <xdr:rowOff>153720</xdr:rowOff>
    </xdr:to>
    <xdr:sp>
      <xdr:nvSpPr>
        <xdr:cNvPr id="26" name=""/>
        <xdr:cNvSpPr/>
      </xdr:nvSpPr>
      <xdr:spPr>
        <a:xfrm>
          <a:off x="9877320" y="1299240"/>
          <a:ext cx="25884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266040</xdr:colOff>
      <xdr:row>2</xdr:row>
      <xdr:rowOff>0</xdr:rowOff>
    </xdr:from>
    <xdr:to>
      <xdr:col>12</xdr:col>
      <xdr:colOff>247680</xdr:colOff>
      <xdr:row>2</xdr:row>
      <xdr:rowOff>0</xdr:rowOff>
    </xdr:to>
    <xdr:sp>
      <xdr:nvSpPr>
        <xdr:cNvPr id="27" name=""/>
        <xdr:cNvSpPr/>
      </xdr:nvSpPr>
      <xdr:spPr>
        <a:xfrm>
          <a:off x="4462560" y="325080"/>
          <a:ext cx="5227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267840</xdr:colOff>
      <xdr:row>2</xdr:row>
      <xdr:rowOff>1440</xdr:rowOff>
    </xdr:from>
    <xdr:to>
      <xdr:col>21</xdr:col>
      <xdr:colOff>267840</xdr:colOff>
      <xdr:row>7</xdr:row>
      <xdr:rowOff>150480</xdr:rowOff>
    </xdr:to>
    <xdr:sp>
      <xdr:nvSpPr>
        <xdr:cNvPr id="28" name=""/>
        <xdr:cNvSpPr/>
      </xdr:nvSpPr>
      <xdr:spPr>
        <a:xfrm>
          <a:off x="7440120" y="326160"/>
          <a:ext cx="0" cy="9694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32</xdr:col>
      <xdr:colOff>-360</xdr:colOff>
      <xdr:row>2</xdr:row>
      <xdr:rowOff>1440</xdr:rowOff>
    </xdr:from>
    <xdr:to>
      <xdr:col>32</xdr:col>
      <xdr:colOff>-360</xdr:colOff>
      <xdr:row>7</xdr:row>
      <xdr:rowOff>150480</xdr:rowOff>
    </xdr:to>
    <xdr:sp>
      <xdr:nvSpPr>
        <xdr:cNvPr id="29" name=""/>
        <xdr:cNvSpPr/>
      </xdr:nvSpPr>
      <xdr:spPr>
        <a:xfrm>
          <a:off x="10147320" y="326160"/>
          <a:ext cx="0" cy="9694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268920</xdr:colOff>
      <xdr:row>2</xdr:row>
      <xdr:rowOff>1440</xdr:rowOff>
    </xdr:from>
    <xdr:to>
      <xdr:col>26</xdr:col>
      <xdr:colOff>268920</xdr:colOff>
      <xdr:row>7</xdr:row>
      <xdr:rowOff>150480</xdr:rowOff>
    </xdr:to>
    <xdr:sp>
      <xdr:nvSpPr>
        <xdr:cNvPr id="30" name=""/>
        <xdr:cNvSpPr/>
      </xdr:nvSpPr>
      <xdr:spPr>
        <a:xfrm>
          <a:off x="8793720" y="326160"/>
          <a:ext cx="0" cy="9694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269280</xdr:colOff>
      <xdr:row>2</xdr:row>
      <xdr:rowOff>0</xdr:rowOff>
    </xdr:from>
    <xdr:to>
      <xdr:col>27</xdr:col>
      <xdr:colOff>258120</xdr:colOff>
      <xdr:row>2</xdr:row>
      <xdr:rowOff>0</xdr:rowOff>
    </xdr:to>
    <xdr:sp>
      <xdr:nvSpPr>
        <xdr:cNvPr id="31" name=""/>
        <xdr:cNvSpPr/>
      </xdr:nvSpPr>
      <xdr:spPr>
        <a:xfrm>
          <a:off x="8794080" y="325080"/>
          <a:ext cx="2592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6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J5" activeCellId="0" sqref="J5"/>
    </sheetView>
  </sheetViews>
  <sheetFormatPr defaultColWidth="3.84765625" defaultRowHeight="12.8" zeroHeight="false" outlineLevelRow="0" outlineLevelCol="0"/>
  <cols>
    <col collapsed="false" customWidth="true" hidden="false" outlineLevel="0" max="8" min="8" style="0" width="8.74"/>
    <col collapsed="false" customWidth="true" hidden="false" outlineLevel="0" max="10" min="10" style="1" width="6.8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  <c r="I1" s="5" t="s">
        <v>4</v>
      </c>
      <c r="J1" s="6" t="s">
        <v>5</v>
      </c>
      <c r="K1" s="2" t="s">
        <v>6</v>
      </c>
      <c r="O1" s="7" t="n">
        <v>0</v>
      </c>
      <c r="P1" s="8"/>
      <c r="Q1" s="9" t="n">
        <f aca="false">O1+O3</f>
        <v>6</v>
      </c>
      <c r="T1" s="7" t="n">
        <f aca="false">Q1</f>
        <v>6</v>
      </c>
      <c r="U1" s="8"/>
      <c r="V1" s="9" t="n">
        <f aca="false">T1+T3</f>
        <v>13</v>
      </c>
      <c r="AD1" s="7" t="n">
        <f aca="false">MAX(V1,AA7)</f>
        <v>13</v>
      </c>
      <c r="AE1" s="8"/>
      <c r="AF1" s="9" t="n">
        <f aca="false">AD1+AD3</f>
        <v>14</v>
      </c>
    </row>
    <row r="2" customFormat="false" ht="12.8" hidden="false" customHeight="false" outlineLevel="0" collapsed="false">
      <c r="A2" s="2" t="s">
        <v>7</v>
      </c>
      <c r="B2" s="10" t="s">
        <v>8</v>
      </c>
      <c r="C2" s="11" t="s">
        <v>8</v>
      </c>
      <c r="D2" s="12"/>
      <c r="E2" s="13" t="s">
        <v>9</v>
      </c>
      <c r="F2" s="13" t="s">
        <v>10</v>
      </c>
      <c r="G2" s="13"/>
      <c r="H2" s="2" t="n">
        <v>6</v>
      </c>
      <c r="I2" s="5" t="n">
        <v>1</v>
      </c>
      <c r="J2" s="6" t="n">
        <v>1</v>
      </c>
      <c r="K2" s="5" t="n">
        <f aca="false">ROUND(H2/(I2*J2),0)</f>
        <v>6</v>
      </c>
      <c r="O2" s="14" t="s">
        <v>7</v>
      </c>
      <c r="P2" s="14"/>
      <c r="Q2" s="14"/>
      <c r="T2" s="14" t="s">
        <v>9</v>
      </c>
      <c r="U2" s="14"/>
      <c r="V2" s="14"/>
      <c r="AD2" s="14" t="s">
        <v>11</v>
      </c>
      <c r="AE2" s="14"/>
      <c r="AF2" s="14"/>
    </row>
    <row r="3" customFormat="false" ht="13.4" hidden="false" customHeight="false" outlineLevel="0" collapsed="false">
      <c r="A3" s="2" t="s">
        <v>9</v>
      </c>
      <c r="B3" s="15" t="s">
        <v>7</v>
      </c>
      <c r="C3" s="13"/>
      <c r="D3" s="16"/>
      <c r="E3" s="13" t="s">
        <v>11</v>
      </c>
      <c r="F3" s="13"/>
      <c r="G3" s="13"/>
      <c r="H3" s="2" t="n">
        <v>4</v>
      </c>
      <c r="I3" s="5" t="n">
        <v>1</v>
      </c>
      <c r="J3" s="6" t="n">
        <v>0.6</v>
      </c>
      <c r="K3" s="5" t="n">
        <f aca="false">ROUND(H3/(I3*J3),0)</f>
        <v>7</v>
      </c>
      <c r="O3" s="17" t="n">
        <f aca="false">K2</f>
        <v>6</v>
      </c>
      <c r="P3" s="18" t="n">
        <f aca="false">Q4-Q1</f>
        <v>0</v>
      </c>
      <c r="Q3" s="18" t="n">
        <f aca="false">MIN(T1,T7,T13)-Q1</f>
        <v>0</v>
      </c>
      <c r="T3" s="17" t="n">
        <f aca="false">K3</f>
        <v>7</v>
      </c>
      <c r="U3" s="18" t="n">
        <f aca="false">V4-V1</f>
        <v>0</v>
      </c>
      <c r="V3" s="18" t="n">
        <f aca="false">AD1-V1</f>
        <v>0</v>
      </c>
      <c r="AD3" s="17" t="n">
        <f aca="false">K8</f>
        <v>1</v>
      </c>
      <c r="AE3" s="18" t="n">
        <f aca="false">AF4-AF1</f>
        <v>0</v>
      </c>
      <c r="AF3" s="18" t="n">
        <f aca="false">AI7-AF1</f>
        <v>0</v>
      </c>
    </row>
    <row r="4" customFormat="false" ht="12.8" hidden="false" customHeight="false" outlineLevel="0" collapsed="false">
      <c r="A4" s="2" t="s">
        <v>10</v>
      </c>
      <c r="B4" s="15" t="s">
        <v>7</v>
      </c>
      <c r="C4" s="13"/>
      <c r="D4" s="16"/>
      <c r="E4" s="13" t="s">
        <v>12</v>
      </c>
      <c r="F4" s="13"/>
      <c r="G4" s="13"/>
      <c r="H4" s="2" t="n">
        <v>3</v>
      </c>
      <c r="I4" s="5" t="n">
        <v>1</v>
      </c>
      <c r="J4" s="6" t="n">
        <v>1</v>
      </c>
      <c r="K4" s="5" t="n">
        <f aca="false">ROUND(H4/(I4*J4),0)</f>
        <v>3</v>
      </c>
      <c r="O4" s="19" t="n">
        <f aca="false">Q4-O3</f>
        <v>0</v>
      </c>
      <c r="P4" s="8"/>
      <c r="Q4" s="20" t="n">
        <f aca="false">MIN(T4,T10,T17)</f>
        <v>6</v>
      </c>
      <c r="T4" s="19" t="n">
        <f aca="false">V4-T3</f>
        <v>6</v>
      </c>
      <c r="U4" s="8"/>
      <c r="V4" s="20" t="n">
        <f aca="false">AD4</f>
        <v>13</v>
      </c>
      <c r="AD4" s="19" t="n">
        <f aca="false">AF4-AD3</f>
        <v>13</v>
      </c>
      <c r="AE4" s="8"/>
      <c r="AF4" s="20" t="n">
        <f aca="false">AI10</f>
        <v>14</v>
      </c>
    </row>
    <row r="5" customFormat="false" ht="12.8" hidden="false" customHeight="false" outlineLevel="0" collapsed="false">
      <c r="A5" s="2" t="s">
        <v>6</v>
      </c>
      <c r="B5" s="15" t="s">
        <v>7</v>
      </c>
      <c r="C5" s="13"/>
      <c r="D5" s="16"/>
      <c r="E5" s="13" t="s">
        <v>13</v>
      </c>
      <c r="F5" s="13"/>
      <c r="G5" s="13"/>
      <c r="H5" s="2" t="n">
        <v>6</v>
      </c>
      <c r="I5" s="5" t="n">
        <v>2</v>
      </c>
      <c r="J5" s="6" t="n">
        <f aca="false">(100%+(100%-$J$3))/2</f>
        <v>0.7</v>
      </c>
      <c r="K5" s="5" t="n">
        <f aca="false">ROUND(H5/(I5*J5),0)</f>
        <v>4</v>
      </c>
    </row>
    <row r="6" customFormat="false" ht="12.8" hidden="false" customHeight="false" outlineLevel="0" collapsed="false">
      <c r="A6" s="2" t="s">
        <v>12</v>
      </c>
      <c r="B6" s="15" t="s">
        <v>10</v>
      </c>
      <c r="C6" s="13"/>
      <c r="D6" s="16"/>
      <c r="E6" s="13" t="s">
        <v>14</v>
      </c>
      <c r="F6" s="13"/>
      <c r="G6" s="13"/>
      <c r="H6" s="2" t="n">
        <v>3</v>
      </c>
      <c r="I6" s="5" t="n">
        <v>2</v>
      </c>
      <c r="J6" s="6" t="n">
        <f aca="false">(100%+(100%-$J$3))/2</f>
        <v>0.7</v>
      </c>
      <c r="K6" s="5" t="n">
        <f aca="false">ROUND(H6/(I6*J6),0)</f>
        <v>2</v>
      </c>
    </row>
    <row r="7" customFormat="false" ht="12.8" hidden="false" customHeight="false" outlineLevel="0" collapsed="false">
      <c r="A7" s="2" t="s">
        <v>13</v>
      </c>
      <c r="B7" s="15" t="s">
        <v>6</v>
      </c>
      <c r="C7" s="13"/>
      <c r="D7" s="16"/>
      <c r="E7" s="13" t="s">
        <v>11</v>
      </c>
      <c r="F7" s="13"/>
      <c r="G7" s="13"/>
      <c r="H7" s="2" t="n">
        <v>2</v>
      </c>
      <c r="I7" s="5" t="n">
        <v>1</v>
      </c>
      <c r="J7" s="6" t="n">
        <v>1</v>
      </c>
      <c r="K7" s="5" t="n">
        <f aca="false">ROUND(H7/(I7*J7),0)</f>
        <v>2</v>
      </c>
      <c r="T7" s="7" t="n">
        <f aca="false">Q1</f>
        <v>6</v>
      </c>
      <c r="U7" s="8"/>
      <c r="V7" s="9" t="n">
        <f aca="false">T7+T9</f>
        <v>10</v>
      </c>
      <c r="Y7" s="7" t="n">
        <f aca="false">V7</f>
        <v>10</v>
      </c>
      <c r="Z7" s="8"/>
      <c r="AA7" s="9" t="n">
        <f aca="false">Y7+Y9</f>
        <v>12</v>
      </c>
      <c r="AI7" s="7" t="n">
        <f aca="false">MAX(AF1,AF13)</f>
        <v>14</v>
      </c>
      <c r="AJ7" s="8"/>
      <c r="AK7" s="9" t="n">
        <f aca="false">AI7+AI9</f>
        <v>23</v>
      </c>
    </row>
    <row r="8" customFormat="false" ht="12.8" hidden="false" customHeight="false" outlineLevel="0" collapsed="false">
      <c r="A8" s="2" t="s">
        <v>11</v>
      </c>
      <c r="B8" s="15" t="s">
        <v>13</v>
      </c>
      <c r="C8" s="13" t="s">
        <v>9</v>
      </c>
      <c r="D8" s="16"/>
      <c r="E8" s="13" t="s">
        <v>15</v>
      </c>
      <c r="F8" s="13"/>
      <c r="G8" s="13"/>
      <c r="H8" s="2" t="n">
        <v>1</v>
      </c>
      <c r="I8" s="5" t="n">
        <v>1</v>
      </c>
      <c r="J8" s="6" t="n">
        <v>1</v>
      </c>
      <c r="K8" s="5" t="n">
        <f aca="false">ROUND(H8/(I8*J8),0)</f>
        <v>1</v>
      </c>
      <c r="T8" s="14" t="s">
        <v>6</v>
      </c>
      <c r="U8" s="14"/>
      <c r="V8" s="14"/>
      <c r="Y8" s="14" t="s">
        <v>13</v>
      </c>
      <c r="Z8" s="14"/>
      <c r="AA8" s="14"/>
      <c r="AI8" s="14" t="s">
        <v>15</v>
      </c>
      <c r="AJ8" s="14"/>
      <c r="AK8" s="14"/>
    </row>
    <row r="9" customFormat="false" ht="13.5" hidden="false" customHeight="false" outlineLevel="0" collapsed="false">
      <c r="A9" s="2" t="s">
        <v>14</v>
      </c>
      <c r="B9" s="15" t="s">
        <v>12</v>
      </c>
      <c r="C9" s="13"/>
      <c r="D9" s="16"/>
      <c r="E9" s="13" t="s">
        <v>15</v>
      </c>
      <c r="F9" s="13"/>
      <c r="G9" s="13"/>
      <c r="H9" s="2" t="n">
        <v>2</v>
      </c>
      <c r="I9" s="5" t="n">
        <v>1</v>
      </c>
      <c r="J9" s="6" t="n">
        <v>1</v>
      </c>
      <c r="K9" s="5" t="n">
        <f aca="false">ROUND(H9/(I9*J9),0)</f>
        <v>2</v>
      </c>
      <c r="T9" s="17" t="n">
        <f aca="false">K5</f>
        <v>4</v>
      </c>
      <c r="U9" s="18" t="n">
        <f aca="false">V10-V7</f>
        <v>1</v>
      </c>
      <c r="V9" s="18" t="n">
        <f aca="false">Y7-V7</f>
        <v>0</v>
      </c>
      <c r="Y9" s="17" t="n">
        <f aca="false">K7</f>
        <v>2</v>
      </c>
      <c r="Z9" s="18" t="n">
        <f aca="false">AA10-AA7</f>
        <v>1</v>
      </c>
      <c r="AA9" s="18" t="n">
        <f aca="false">AD1-AA7</f>
        <v>1</v>
      </c>
      <c r="AI9" s="17" t="n">
        <f aca="false">K10</f>
        <v>9</v>
      </c>
      <c r="AJ9" s="18" t="n">
        <f aca="false">AK10-AK7</f>
        <v>0</v>
      </c>
      <c r="AK9" s="18"/>
    </row>
    <row r="10" customFormat="false" ht="12.8" hidden="false" customHeight="false" outlineLevel="0" collapsed="false">
      <c r="A10" s="2" t="s">
        <v>15</v>
      </c>
      <c r="B10" s="15" t="s">
        <v>11</v>
      </c>
      <c r="C10" s="13" t="s">
        <v>14</v>
      </c>
      <c r="D10" s="16"/>
      <c r="E10" s="11"/>
      <c r="F10" s="11"/>
      <c r="G10" s="11"/>
      <c r="H10" s="2" t="n">
        <v>9</v>
      </c>
      <c r="I10" s="5" t="n">
        <v>1</v>
      </c>
      <c r="J10" s="6" t="n">
        <v>1</v>
      </c>
      <c r="K10" s="5" t="n">
        <f aca="false">ROUND(H10/(I10*J10),0)</f>
        <v>9</v>
      </c>
      <c r="T10" s="19" t="n">
        <f aca="false">V10-T9</f>
        <v>7</v>
      </c>
      <c r="U10" s="8"/>
      <c r="V10" s="20" t="n">
        <f aca="false">Y10</f>
        <v>11</v>
      </c>
      <c r="Y10" s="19" t="n">
        <f aca="false">AA10-Y9</f>
        <v>11</v>
      </c>
      <c r="Z10" s="8"/>
      <c r="AA10" s="20" t="n">
        <f aca="false">AD4</f>
        <v>13</v>
      </c>
      <c r="AI10" s="19" t="n">
        <f aca="false">AK10-AI9</f>
        <v>14</v>
      </c>
      <c r="AJ10" s="8"/>
      <c r="AK10" s="20" t="n">
        <f aca="false">AK7</f>
        <v>23</v>
      </c>
    </row>
    <row r="13" customFormat="false" ht="12.8" hidden="false" customHeight="false" outlineLevel="0" collapsed="false">
      <c r="T13" s="7" t="n">
        <f aca="false">Q1</f>
        <v>6</v>
      </c>
      <c r="U13" s="8"/>
      <c r="V13" s="9" t="n">
        <f aca="false">T13+T15</f>
        <v>9</v>
      </c>
      <c r="Y13" s="7" t="n">
        <f aca="false">V13</f>
        <v>9</v>
      </c>
      <c r="Z13" s="8"/>
      <c r="AA13" s="9" t="n">
        <f aca="false">Y13+Y15</f>
        <v>11</v>
      </c>
      <c r="AD13" s="7" t="n">
        <f aca="false">AA13</f>
        <v>11</v>
      </c>
      <c r="AE13" s="8"/>
      <c r="AF13" s="9" t="n">
        <f aca="false">AD13+AD15</f>
        <v>13</v>
      </c>
    </row>
    <row r="14" customFormat="false" ht="12.8" hidden="false" customHeight="false" outlineLevel="0" collapsed="false">
      <c r="T14" s="14" t="s">
        <v>10</v>
      </c>
      <c r="U14" s="14"/>
      <c r="V14" s="14"/>
      <c r="Y14" s="14" t="s">
        <v>12</v>
      </c>
      <c r="Z14" s="14"/>
      <c r="AA14" s="14"/>
      <c r="AD14" s="14" t="s">
        <v>14</v>
      </c>
      <c r="AE14" s="14"/>
      <c r="AF14" s="14"/>
    </row>
    <row r="15" customFormat="false" ht="13.4" hidden="false" customHeight="false" outlineLevel="0" collapsed="false">
      <c r="T15" s="17" t="n">
        <f aca="false">K4</f>
        <v>3</v>
      </c>
      <c r="U15" s="18" t="n">
        <f aca="false">V16-V13</f>
        <v>1</v>
      </c>
      <c r="V15" s="18" t="n">
        <f aca="false">Y13-V13</f>
        <v>0</v>
      </c>
      <c r="Y15" s="17" t="n">
        <f aca="false">K6</f>
        <v>2</v>
      </c>
      <c r="Z15" s="18" t="n">
        <f aca="false">AA16-AA13</f>
        <v>1</v>
      </c>
      <c r="AA15" s="18" t="n">
        <f aca="false">AD13-AA13</f>
        <v>0</v>
      </c>
      <c r="AD15" s="17" t="n">
        <f aca="false">K9</f>
        <v>2</v>
      </c>
      <c r="AE15" s="18" t="n">
        <f aca="false">AF16-AF13</f>
        <v>1</v>
      </c>
      <c r="AF15" s="18" t="n">
        <f aca="false">AI7-AF13</f>
        <v>1</v>
      </c>
    </row>
    <row r="16" customFormat="false" ht="12.8" hidden="false" customHeight="false" outlineLevel="0" collapsed="false">
      <c r="T16" s="19" t="n">
        <f aca="false">V16-T15</f>
        <v>7</v>
      </c>
      <c r="U16" s="8"/>
      <c r="V16" s="20" t="n">
        <f aca="false">Y16</f>
        <v>10</v>
      </c>
      <c r="Y16" s="19" t="n">
        <f aca="false">AA16-Y15</f>
        <v>10</v>
      </c>
      <c r="Z16" s="8"/>
      <c r="AA16" s="20" t="n">
        <f aca="false">AD16</f>
        <v>12</v>
      </c>
      <c r="AD16" s="19" t="n">
        <f aca="false">AF16-AD15</f>
        <v>12</v>
      </c>
      <c r="AE16" s="8"/>
      <c r="AF16" s="20" t="n">
        <f aca="false">AI10</f>
        <v>14</v>
      </c>
    </row>
  </sheetData>
  <mergeCells count="11">
    <mergeCell ref="B1:D1"/>
    <mergeCell ref="E1:G1"/>
    <mergeCell ref="O2:Q2"/>
    <mergeCell ref="T2:V2"/>
    <mergeCell ref="AD2:AF2"/>
    <mergeCell ref="T8:V8"/>
    <mergeCell ref="Y8:AA8"/>
    <mergeCell ref="AI8:AK8"/>
    <mergeCell ref="T14:V14"/>
    <mergeCell ref="Y14:AA14"/>
    <mergeCell ref="AD14:AF14"/>
  </mergeCells>
  <conditionalFormatting sqref="P3 U3 U9 U15 Z9 Z15 AE3 AE15 AJ9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6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selection pane="topLeft" activeCell="F8" activeCellId="0" sqref="F8"/>
    </sheetView>
  </sheetViews>
  <sheetFormatPr defaultColWidth="3.83984375" defaultRowHeight="12.8" zeroHeight="false" outlineLevelRow="0" outlineLevelCol="0"/>
  <cols>
    <col collapsed="false" customWidth="false" hidden="false" outlineLevel="0" max="1" min="1" style="21" width="3.83"/>
    <col collapsed="false" customWidth="true" hidden="false" outlineLevel="0" max="3" min="2" style="21" width="10.58"/>
    <col collapsed="false" customWidth="false" hidden="false" outlineLevel="0" max="5" min="4" style="21" width="3.83"/>
    <col collapsed="false" customWidth="true" hidden="false" outlineLevel="0" max="6" min="6" style="22" width="6.83"/>
    <col collapsed="false" customWidth="true" hidden="false" outlineLevel="0" max="7" min="7" style="21" width="8.48"/>
    <col collapsed="false" customWidth="false" hidden="false" outlineLevel="0" max="1024" min="8" style="21" width="3.83"/>
  </cols>
  <sheetData>
    <row r="1" customFormat="false" ht="12.8" hidden="false" customHeight="false" outlineLevel="0" collapsed="false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I1" s="7" t="n">
        <v>0</v>
      </c>
      <c r="J1" s="8"/>
      <c r="K1" s="9" t="n">
        <f aca="false">I1+I3</f>
        <v>3</v>
      </c>
      <c r="N1" s="7" t="n">
        <f aca="false">K1</f>
        <v>3</v>
      </c>
      <c r="O1" s="8"/>
      <c r="P1" s="9" t="n">
        <f aca="false">N1+N3</f>
        <v>7</v>
      </c>
      <c r="S1" s="7" t="n">
        <f aca="false">P1</f>
        <v>7</v>
      </c>
      <c r="T1" s="8"/>
      <c r="U1" s="9" t="n">
        <f aca="false">S1+S3</f>
        <v>10</v>
      </c>
      <c r="AC1" s="7" t="n">
        <f aca="false">Z7</f>
        <v>12</v>
      </c>
      <c r="AD1" s="8"/>
      <c r="AE1" s="9" t="n">
        <f aca="false">AC1+AC3</f>
        <v>18</v>
      </c>
      <c r="AH1" s="7" t="n">
        <f aca="false">MAX(AE1,AE7)</f>
        <v>18</v>
      </c>
      <c r="AI1" s="8"/>
      <c r="AJ1" s="9" t="n">
        <f aca="false">AH1+AH3</f>
        <v>24</v>
      </c>
    </row>
    <row r="2" customFormat="false" ht="12.8" hidden="false" customHeight="false" outlineLevel="0" collapsed="false">
      <c r="A2" s="26" t="s">
        <v>7</v>
      </c>
      <c r="B2" s="27"/>
      <c r="C2" s="26" t="s">
        <v>16</v>
      </c>
      <c r="D2" s="26" t="n">
        <v>3</v>
      </c>
      <c r="E2" s="28" t="n">
        <v>1</v>
      </c>
      <c r="F2" s="29" t="n">
        <v>1</v>
      </c>
      <c r="G2" s="30" t="n">
        <f aca="false">ROUND(D2/(E2*F2),0)</f>
        <v>3</v>
      </c>
      <c r="I2" s="14" t="s">
        <v>7</v>
      </c>
      <c r="J2" s="14"/>
      <c r="K2" s="14"/>
      <c r="N2" s="14" t="s">
        <v>9</v>
      </c>
      <c r="O2" s="14"/>
      <c r="P2" s="14"/>
      <c r="S2" s="14" t="s">
        <v>10</v>
      </c>
      <c r="T2" s="14"/>
      <c r="U2" s="14"/>
      <c r="AC2" s="14" t="s">
        <v>12</v>
      </c>
      <c r="AD2" s="14"/>
      <c r="AE2" s="14"/>
      <c r="AH2" s="14" t="s">
        <v>11</v>
      </c>
      <c r="AI2" s="14"/>
      <c r="AJ2" s="14"/>
    </row>
    <row r="3" customFormat="false" ht="13.4" hidden="false" customHeight="false" outlineLevel="0" collapsed="false">
      <c r="A3" s="30" t="s">
        <v>9</v>
      </c>
      <c r="B3" s="30" t="s">
        <v>7</v>
      </c>
      <c r="C3" s="30" t="s">
        <v>10</v>
      </c>
      <c r="D3" s="30" t="n">
        <v>4</v>
      </c>
      <c r="E3" s="28" t="n">
        <v>1</v>
      </c>
      <c r="F3" s="29" t="n">
        <v>1</v>
      </c>
      <c r="G3" s="30" t="n">
        <f aca="false">ROUND(D3/(E3*F3),0)</f>
        <v>4</v>
      </c>
      <c r="I3" s="17" t="n">
        <f aca="false">G2</f>
        <v>3</v>
      </c>
      <c r="J3" s="18" t="n">
        <f aca="false">K4-K1</f>
        <v>0</v>
      </c>
      <c r="K3" s="18" t="n">
        <f aca="false">MIN(X7,N1)-K1</f>
        <v>0</v>
      </c>
      <c r="N3" s="17" t="n">
        <f aca="false">G3</f>
        <v>4</v>
      </c>
      <c r="O3" s="18" t="n">
        <f aca="false">P4-P1</f>
        <v>0</v>
      </c>
      <c r="P3" s="18" t="n">
        <f aca="false">S1-P1</f>
        <v>0</v>
      </c>
      <c r="S3" s="17" t="n">
        <f aca="false">G4</f>
        <v>3</v>
      </c>
      <c r="T3" s="18" t="n">
        <f aca="false">U4-U1</f>
        <v>0</v>
      </c>
      <c r="U3" s="18" t="n">
        <f aca="false">X7-U1</f>
        <v>0</v>
      </c>
      <c r="AC3" s="17" t="n">
        <f aca="false">G6</f>
        <v>6</v>
      </c>
      <c r="AD3" s="18" t="n">
        <f aca="false">AE4-AE1</f>
        <v>0</v>
      </c>
      <c r="AE3" s="18" t="n">
        <f aca="false">AH1-AE1</f>
        <v>0</v>
      </c>
      <c r="AH3" s="17" t="n">
        <f aca="false">G8</f>
        <v>6</v>
      </c>
      <c r="AI3" s="18" t="n">
        <f aca="false">AJ4-AJ1</f>
        <v>0</v>
      </c>
      <c r="AJ3" s="18"/>
    </row>
    <row r="4" customFormat="false" ht="12.8" hidden="false" customHeight="false" outlineLevel="0" collapsed="false">
      <c r="A4" s="30" t="s">
        <v>10</v>
      </c>
      <c r="B4" s="30" t="s">
        <v>9</v>
      </c>
      <c r="C4" s="30" t="s">
        <v>6</v>
      </c>
      <c r="D4" s="30" t="n">
        <v>3</v>
      </c>
      <c r="E4" s="28" t="n">
        <v>1</v>
      </c>
      <c r="F4" s="29" t="n">
        <v>1</v>
      </c>
      <c r="G4" s="30" t="n">
        <f aca="false">ROUND(D4/(E4*F4),0)</f>
        <v>3</v>
      </c>
      <c r="I4" s="19" t="n">
        <f aca="false">K4-I3</f>
        <v>0</v>
      </c>
      <c r="J4" s="8"/>
      <c r="K4" s="20" t="n">
        <f aca="false">MIN(N4,X10)</f>
        <v>3</v>
      </c>
      <c r="N4" s="19" t="n">
        <f aca="false">P4-N3</f>
        <v>3</v>
      </c>
      <c r="O4" s="8"/>
      <c r="P4" s="20" t="n">
        <f aca="false">S4</f>
        <v>7</v>
      </c>
      <c r="S4" s="19" t="n">
        <f aca="false">U4-S3</f>
        <v>7</v>
      </c>
      <c r="T4" s="8"/>
      <c r="U4" s="20" t="n">
        <f aca="false">X10</f>
        <v>10</v>
      </c>
      <c r="AC4" s="19" t="n">
        <f aca="false">AE4-AC3</f>
        <v>12</v>
      </c>
      <c r="AD4" s="8"/>
      <c r="AE4" s="20" t="n">
        <f aca="false">AH4</f>
        <v>18</v>
      </c>
      <c r="AH4" s="19" t="n">
        <f aca="false">AJ4-AH3</f>
        <v>18</v>
      </c>
      <c r="AI4" s="8"/>
      <c r="AJ4" s="20" t="n">
        <f aca="false">AJ1</f>
        <v>24</v>
      </c>
    </row>
    <row r="5" customFormat="false" ht="12.8" hidden="false" customHeight="false" outlineLevel="0" collapsed="false">
      <c r="A5" s="30" t="s">
        <v>6</v>
      </c>
      <c r="B5" s="30" t="s">
        <v>17</v>
      </c>
      <c r="C5" s="30" t="s">
        <v>18</v>
      </c>
      <c r="D5" s="30" t="n">
        <v>2</v>
      </c>
      <c r="E5" s="28" t="n">
        <v>1</v>
      </c>
      <c r="F5" s="29" t="n">
        <v>1</v>
      </c>
      <c r="G5" s="30" t="n">
        <f aca="false">ROUND(D5/(E5*F5),0)</f>
        <v>2</v>
      </c>
    </row>
    <row r="6" customFormat="false" ht="12.8" hidden="false" customHeight="false" outlineLevel="0" collapsed="false">
      <c r="A6" s="30" t="s">
        <v>12</v>
      </c>
      <c r="B6" s="30" t="s">
        <v>6</v>
      </c>
      <c r="C6" s="30" t="s">
        <v>11</v>
      </c>
      <c r="D6" s="30" t="n">
        <v>9</v>
      </c>
      <c r="E6" s="28" t="n">
        <v>2</v>
      </c>
      <c r="F6" s="29" t="n">
        <f aca="false">(100%+(100%-F7))/2</f>
        <v>0.75</v>
      </c>
      <c r="G6" s="30" t="n">
        <f aca="false">ROUND(D6/(E6*F6),0)</f>
        <v>6</v>
      </c>
    </row>
    <row r="7" customFormat="false" ht="12.8" hidden="false" customHeight="false" outlineLevel="0" collapsed="false">
      <c r="A7" s="30" t="s">
        <v>13</v>
      </c>
      <c r="B7" s="30" t="s">
        <v>6</v>
      </c>
      <c r="C7" s="30" t="s">
        <v>11</v>
      </c>
      <c r="D7" s="30" t="n">
        <v>2</v>
      </c>
      <c r="E7" s="28" t="n">
        <v>1</v>
      </c>
      <c r="F7" s="29" t="n">
        <v>0.5</v>
      </c>
      <c r="G7" s="30" t="n">
        <f aca="false">ROUND(D7/(E7*F7),0)</f>
        <v>4</v>
      </c>
      <c r="N7" s="0"/>
      <c r="O7" s="0"/>
      <c r="P7" s="0"/>
      <c r="X7" s="7" t="n">
        <f aca="false">MAX(K1,U1)</f>
        <v>10</v>
      </c>
      <c r="Y7" s="8"/>
      <c r="Z7" s="9" t="n">
        <f aca="false">X7+X9</f>
        <v>12</v>
      </c>
      <c r="AC7" s="7" t="n">
        <f aca="false">Z7</f>
        <v>12</v>
      </c>
      <c r="AD7" s="8"/>
      <c r="AE7" s="9" t="n">
        <f aca="false">AC7+AC9</f>
        <v>16</v>
      </c>
    </row>
    <row r="8" customFormat="false" ht="12.8" hidden="false" customHeight="false" outlineLevel="0" collapsed="false">
      <c r="A8" s="31" t="s">
        <v>11</v>
      </c>
      <c r="B8" s="31" t="s">
        <v>18</v>
      </c>
      <c r="C8" s="32"/>
      <c r="D8" s="31" t="n">
        <v>6</v>
      </c>
      <c r="E8" s="28" t="n">
        <v>1</v>
      </c>
      <c r="F8" s="29" t="n">
        <v>1</v>
      </c>
      <c r="G8" s="30" t="n">
        <f aca="false">ROUND(D8/(E8*F8),0)</f>
        <v>6</v>
      </c>
      <c r="N8" s="0"/>
      <c r="O8" s="0"/>
      <c r="P8" s="0"/>
      <c r="X8" s="14" t="s">
        <v>6</v>
      </c>
      <c r="Y8" s="14"/>
      <c r="Z8" s="14"/>
      <c r="AC8" s="14" t="s">
        <v>13</v>
      </c>
      <c r="AD8" s="14"/>
      <c r="AE8" s="14"/>
    </row>
    <row r="9" customFormat="false" ht="13.4" hidden="false" customHeight="false" outlineLevel="0" collapsed="false">
      <c r="D9" s="0"/>
      <c r="E9" s="0"/>
      <c r="F9" s="1"/>
      <c r="N9" s="0"/>
      <c r="O9" s="0"/>
      <c r="P9" s="0"/>
      <c r="X9" s="17" t="n">
        <f aca="false">G5</f>
        <v>2</v>
      </c>
      <c r="Y9" s="18" t="n">
        <f aca="false">Z10-Z7</f>
        <v>0</v>
      </c>
      <c r="Z9" s="18" t="n">
        <f aca="false">MIN(AC1,AC7)-Z7</f>
        <v>0</v>
      </c>
      <c r="AC9" s="17" t="n">
        <f aca="false">G7</f>
        <v>4</v>
      </c>
      <c r="AD9" s="18" t="n">
        <f aca="false">AE10-AE7</f>
        <v>2</v>
      </c>
      <c r="AE9" s="18" t="n">
        <f aca="false">AH1-AE7</f>
        <v>2</v>
      </c>
    </row>
    <row r="10" customFormat="false" ht="12.8" hidden="false" customHeight="false" outlineLevel="0" collapsed="false">
      <c r="D10" s="0"/>
      <c r="E10" s="0"/>
      <c r="F10" s="1"/>
      <c r="N10" s="0"/>
      <c r="O10" s="0"/>
      <c r="P10" s="0"/>
      <c r="X10" s="19" t="n">
        <f aca="false">Z10-X9</f>
        <v>10</v>
      </c>
      <c r="Y10" s="8"/>
      <c r="Z10" s="20" t="n">
        <f aca="false">MIN(AC4,AC10)</f>
        <v>12</v>
      </c>
      <c r="AC10" s="19" t="n">
        <f aca="false">AE10-AC9</f>
        <v>14</v>
      </c>
      <c r="AD10" s="8"/>
      <c r="AE10" s="20" t="n">
        <f aca="false">AH4</f>
        <v>18</v>
      </c>
    </row>
    <row r="11" customFormat="false" ht="12.8" hidden="false" customHeight="false" outlineLevel="0" collapsed="false">
      <c r="AC11" s="0"/>
      <c r="AD11" s="0"/>
      <c r="AE11" s="0"/>
    </row>
    <row r="12" customFormat="false" ht="12.8" hidden="false" customHeight="false" outlineLevel="0" collapsed="false">
      <c r="AC12" s="0"/>
      <c r="AD12" s="0"/>
      <c r="AE12" s="0"/>
    </row>
    <row r="13" customFormat="false" ht="12.8" hidden="false" customHeight="false" outlineLevel="0" collapsed="false">
      <c r="AC13" s="0"/>
      <c r="AD13" s="0"/>
      <c r="AE13" s="0"/>
    </row>
    <row r="14" customFormat="false" ht="12.8" hidden="false" customHeight="false" outlineLevel="0" collapsed="false">
      <c r="AC14" s="0"/>
      <c r="AD14" s="0"/>
      <c r="AE14" s="0"/>
    </row>
    <row r="15" customFormat="false" ht="12.8" hidden="false" customHeight="false" outlineLevel="0" collapsed="false">
      <c r="AC15" s="0"/>
      <c r="AD15" s="0"/>
      <c r="AE15" s="0"/>
    </row>
    <row r="16" customFormat="false" ht="12.8" hidden="false" customHeight="false" outlineLevel="0" collapsed="false">
      <c r="AC16" s="0"/>
      <c r="AD16" s="0"/>
      <c r="AE16" s="0"/>
    </row>
  </sheetData>
  <mergeCells count="7">
    <mergeCell ref="I2:K2"/>
    <mergeCell ref="N2:P2"/>
    <mergeCell ref="S2:U2"/>
    <mergeCell ref="AC2:AE2"/>
    <mergeCell ref="AH2:AJ2"/>
    <mergeCell ref="X8:Z8"/>
    <mergeCell ref="AC8:AE8"/>
  </mergeCells>
  <conditionalFormatting sqref="O3 T3 Y9 AD3 AD9 AI3 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2021-12-03T11:29:23Z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