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ptiva\git\QM_PM\"/>
    </mc:Choice>
  </mc:AlternateContent>
  <xr:revisionPtr revIDLastSave="0" documentId="13_ncr:1_{8134AE9D-C24C-4CF1-A51C-488AD1B70A27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Netzplan" sheetId="1" r:id="rId1"/>
    <sheet name="Übung2" sheetId="2" r:id="rId2"/>
    <sheet name="Übung 4" sheetId="3" r:id="rId3"/>
  </sheets>
  <definedNames>
    <definedName name="_xlnm.Print_Area" localSheetId="0">Netzplan!$A$1:$X$30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16" i="3" l="1"/>
  <c r="H16" i="3"/>
  <c r="M28" i="3"/>
  <c r="H28" i="3"/>
  <c r="H22" i="3"/>
  <c r="M22" i="3"/>
  <c r="R22" i="3"/>
  <c r="R16" i="3"/>
  <c r="W22" i="3"/>
  <c r="W16" i="3"/>
  <c r="L28" i="3"/>
  <c r="G28" i="3"/>
  <c r="B16" i="3"/>
  <c r="G16" i="3"/>
  <c r="G22" i="3"/>
  <c r="L22" i="3"/>
  <c r="Q16" i="3"/>
  <c r="Q22" i="3"/>
  <c r="V22" i="3"/>
  <c r="V16" i="3"/>
  <c r="AA19" i="3"/>
  <c r="C17" i="3"/>
  <c r="A17" i="3" s="1"/>
  <c r="M29" i="3"/>
  <c r="H17" i="3"/>
  <c r="H23" i="3"/>
  <c r="F23" i="3" s="1"/>
  <c r="M23" i="3"/>
  <c r="R23" i="3"/>
  <c r="R17" i="3"/>
  <c r="P17" i="3" s="1"/>
  <c r="W23" i="3"/>
  <c r="W17" i="3"/>
  <c r="U17" i="3" s="1"/>
  <c r="P14" i="3"/>
  <c r="R14" i="3" s="1"/>
  <c r="U14" i="3" s="1"/>
  <c r="W14" i="3" s="1"/>
  <c r="Z17" i="3" s="1"/>
  <c r="AB17" i="3" s="1"/>
  <c r="F17" i="3"/>
  <c r="K29" i="3"/>
  <c r="H29" i="3" s="1"/>
  <c r="F29" i="3" s="1"/>
  <c r="K23" i="3"/>
  <c r="P23" i="3"/>
  <c r="U23" i="3"/>
  <c r="Z20" i="3"/>
  <c r="P20" i="3"/>
  <c r="R20" i="3" s="1"/>
  <c r="U20" i="3" s="1"/>
  <c r="W20" i="3" s="1"/>
  <c r="K26" i="3"/>
  <c r="M26" i="3" s="1"/>
  <c r="F26" i="3"/>
  <c r="F20" i="3"/>
  <c r="H20" i="3" s="1"/>
  <c r="K20" i="3" s="1"/>
  <c r="M20" i="3" s="1"/>
  <c r="F14" i="3"/>
  <c r="H14" i="3" s="1"/>
  <c r="H26" i="3"/>
  <c r="C14" i="3"/>
  <c r="K27" i="2"/>
  <c r="U15" i="2"/>
  <c r="P15" i="2"/>
  <c r="P21" i="2"/>
  <c r="K21" i="2"/>
  <c r="K15" i="2"/>
  <c r="K28" i="3"/>
  <c r="F28" i="3"/>
  <c r="F22" i="3"/>
  <c r="K22" i="3"/>
  <c r="P22" i="3"/>
  <c r="U22" i="3"/>
  <c r="Z19" i="3"/>
  <c r="U16" i="3"/>
  <c r="P16" i="3"/>
  <c r="F16" i="3"/>
  <c r="A16" i="3"/>
  <c r="F21" i="2"/>
  <c r="F15" i="2"/>
  <c r="A15" i="2"/>
</calcChain>
</file>

<file path=xl/sharedStrings.xml><?xml version="1.0" encoding="utf-8"?>
<sst xmlns="http://schemas.openxmlformats.org/spreadsheetml/2006/main" count="147" uniqueCount="46">
  <si>
    <t>ID</t>
  </si>
  <si>
    <t>Vorgang</t>
  </si>
  <si>
    <t>Vorgänger</t>
  </si>
  <si>
    <t>Nachfolger</t>
  </si>
  <si>
    <t>D</t>
  </si>
  <si>
    <t>A</t>
  </si>
  <si>
    <t>Hardware installieren</t>
  </si>
  <si>
    <t>B</t>
  </si>
  <si>
    <t>C</t>
  </si>
  <si>
    <t>Switches konfiguren</t>
  </si>
  <si>
    <t>E</t>
  </si>
  <si>
    <t>Clients einrichten</t>
  </si>
  <si>
    <t>Domaincontroller einrichten</t>
  </si>
  <si>
    <t>Clients in Domain einbinden</t>
  </si>
  <si>
    <t>F</t>
  </si>
  <si>
    <t>Test / Übergabe</t>
  </si>
  <si>
    <t>FAZ</t>
  </si>
  <si>
    <t>FEZ</t>
  </si>
  <si>
    <t>Kritischer Pfad</t>
  </si>
  <si>
    <t>GP</t>
  </si>
  <si>
    <t>FP</t>
  </si>
  <si>
    <t>SAZ</t>
  </si>
  <si>
    <t>SEZ</t>
  </si>
  <si>
    <t xml:space="preserve"> Frühester Anfangszeitpunkt</t>
  </si>
  <si>
    <t>Spätester Anfangszeitpunkt</t>
  </si>
  <si>
    <t>Frühester Endzeitpunkt</t>
  </si>
  <si>
    <t>Spätester Endzeitpunkt</t>
  </si>
  <si>
    <t>Dauer</t>
  </si>
  <si>
    <t>Gesamter Puffer (SAZ–FAZ=SEZ–FEZ )</t>
  </si>
  <si>
    <t>Freier Puffer (FAZ-Nachfolger – FEZ)</t>
  </si>
  <si>
    <t>Identifier</t>
  </si>
  <si>
    <t>Dauer = Aufwand (PT) / ( Anzahl Personen * Kapazität %)</t>
  </si>
  <si>
    <t>Früheste Anfangszeit = Größte FAZ der Vorgänger</t>
  </si>
  <si>
    <t>Früheste Endzeit = FAZ + D</t>
  </si>
  <si>
    <t>Späteste Anfangszeit = SEZ - D</t>
  </si>
  <si>
    <t>Späteste Endzeit = Kleinste SAZ der Nachfolger</t>
  </si>
  <si>
    <t>Gesamtpuffer = SAZ - FAZ = SEZ - FEZ</t>
  </si>
  <si>
    <t>Kritscher Pfad: GP = 0: Jede Verzögerung führt zur Verzögerung des Gesamtprojekts</t>
  </si>
  <si>
    <t>Freier Puffer = Kleinste FAZ der Nachfolger - Eigene FEZ</t>
  </si>
  <si>
    <t>G</t>
  </si>
  <si>
    <t>H</t>
  </si>
  <si>
    <t xml:space="preserve"> </t>
  </si>
  <si>
    <t>I</t>
  </si>
  <si>
    <t>J</t>
  </si>
  <si>
    <t>K</t>
  </si>
  <si>
    <t>Meilenstein1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</si>
</sst>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1">
    <font>
      <sz val="10"/>
      <name val="Arial"/>
      <family val="2"/>
    </font>
    <font>
      <b/>
      <sz val="10"/>
      <color rgb="FFFF0000"/>
      <name val="Alegreya Sans"/>
      <family val="3"/>
      <charset val="1"/>
    </font>
    <font>
      <sz val="10"/>
      <name val="Arial"/>
      <family val="2"/>
      <charset val="1"/>
    </font>
    <font>
      <b/>
      <sz val="10"/>
      <name val="Source Sans Pro"/>
      <family val="2"/>
    </font>
    <font>
      <sz val="10"/>
      <name val="Source Sans Pro"/>
      <family val="2"/>
    </font>
    <font>
      <b/>
      <sz val="9"/>
      <name val="Source Sans Pro"/>
      <family val="2"/>
    </font>
    <font>
      <sz val="10"/>
      <color rgb="FFC9211E"/>
      <name val="Source Sans Pro"/>
      <family val="2"/>
    </font>
    <font>
      <sz val="9"/>
      <name val="Source Sans Pro"/>
      <family val="2"/>
    </font>
    <font>
      <sz val="10"/>
      <color rgb="FFFF0000"/>
      <name val="Source Sans Pro"/>
      <family val="2"/>
    </font>
    <font>
      <b/>
      <sz val="10"/>
      <name val="Arial"/>
      <family val="2"/>
      <charset val="1"/>
    </font>
    <font>
      <sz val="10"/>
      <color rgb="FFFF00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AADCF7"/>
        <bgColor rgb="FFCCCCFF"/>
      </patternFill>
    </fill>
    <fill>
      <patternFill patternType="solid">
        <fgColor rgb="FFB2B2B2"/>
        <bgColor rgb="FF999999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B2B2B2"/>
        <bgColor rgb="FFAFD095"/>
      </patternFill>
    </fill>
    <fill>
      <patternFill patternType="solid">
        <fgColor rgb="FF81D41A"/>
        <bgColor rgb="FFA9D18E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45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0" borderId="0" applyBorder="0" applyAlignment="0" applyProtection="0"/>
    <xf numFmtId="0" fontId="2" fillId="0" borderId="0"/>
  </cellStyleXfs>
  <cellXfs count="9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4" borderId="12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/>
    <xf numFmtId="0" fontId="5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13" xfId="0" applyFont="1" applyBorder="1"/>
    <xf numFmtId="0" fontId="4" fillId="0" borderId="13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21" xfId="0" applyFont="1" applyBorder="1" applyAlignment="1">
      <alignment horizontal="center" wrapText="1"/>
    </xf>
    <xf numFmtId="0" fontId="4" fillId="0" borderId="18" xfId="0" applyFont="1" applyBorder="1" applyAlignment="1">
      <alignment horizontal="center" wrapText="1"/>
    </xf>
    <xf numFmtId="0" fontId="8" fillId="0" borderId="13" xfId="0" applyFont="1" applyBorder="1" applyAlignment="1">
      <alignment horizontal="center"/>
    </xf>
    <xf numFmtId="0" fontId="9" fillId="6" borderId="12" xfId="2" applyFont="1" applyFill="1" applyBorder="1" applyAlignment="1">
      <alignment horizontal="center"/>
    </xf>
    <xf numFmtId="164" fontId="2" fillId="0" borderId="23" xfId="2" applyNumberFormat="1" applyBorder="1" applyAlignment="1">
      <alignment horizontal="left" textRotation="70"/>
    </xf>
    <xf numFmtId="0" fontId="2" fillId="0" borderId="12" xfId="2" applyBorder="1" applyAlignment="1">
      <alignment horizontal="center"/>
    </xf>
    <xf numFmtId="0" fontId="2" fillId="6" borderId="12" xfId="2" applyFill="1" applyBorder="1" applyAlignment="1">
      <alignment horizontal="center"/>
    </xf>
    <xf numFmtId="0" fontId="2" fillId="0" borderId="24" xfId="2" applyBorder="1"/>
    <xf numFmtId="0" fontId="2" fillId="7" borderId="12" xfId="2" applyFill="1" applyBorder="1" applyAlignment="1">
      <alignment horizontal="center"/>
    </xf>
    <xf numFmtId="0" fontId="2" fillId="0" borderId="17" xfId="2" applyBorder="1"/>
    <xf numFmtId="0" fontId="2" fillId="0" borderId="25" xfId="2" applyBorder="1"/>
    <xf numFmtId="0" fontId="2" fillId="0" borderId="26" xfId="2" applyBorder="1"/>
    <xf numFmtId="0" fontId="2" fillId="0" borderId="27" xfId="2" applyBorder="1"/>
    <xf numFmtId="0" fontId="2" fillId="0" borderId="28" xfId="2" applyBorder="1"/>
    <xf numFmtId="0" fontId="2" fillId="0" borderId="29" xfId="2" applyBorder="1"/>
    <xf numFmtId="0" fontId="2" fillId="0" borderId="30" xfId="2" applyBorder="1"/>
    <xf numFmtId="0" fontId="2" fillId="0" borderId="31" xfId="2" applyBorder="1"/>
    <xf numFmtId="0" fontId="2" fillId="0" borderId="32" xfId="2" applyBorder="1"/>
    <xf numFmtId="0" fontId="2" fillId="0" borderId="33" xfId="2" applyBorder="1"/>
    <xf numFmtId="0" fontId="4" fillId="0" borderId="34" xfId="0" applyFont="1" applyBorder="1" applyAlignment="1">
      <alignment horizontal="center"/>
    </xf>
    <xf numFmtId="0" fontId="2" fillId="0" borderId="0" xfId="2"/>
    <xf numFmtId="0" fontId="2" fillId="0" borderId="35" xfId="2" applyBorder="1"/>
    <xf numFmtId="0" fontId="2" fillId="0" borderId="23" xfId="2" applyBorder="1"/>
    <xf numFmtId="0" fontId="2" fillId="0" borderId="36" xfId="2" applyBorder="1"/>
    <xf numFmtId="0" fontId="2" fillId="0" borderId="37" xfId="2" applyBorder="1"/>
    <xf numFmtId="0" fontId="2" fillId="0" borderId="38" xfId="2" applyBorder="1"/>
    <xf numFmtId="0" fontId="2" fillId="0" borderId="39" xfId="2" applyBorder="1"/>
    <xf numFmtId="0" fontId="2" fillId="0" borderId="40" xfId="2" applyBorder="1"/>
    <xf numFmtId="0" fontId="2" fillId="0" borderId="41" xfId="2" applyBorder="1"/>
    <xf numFmtId="0" fontId="3" fillId="2" borderId="1" xfId="0" applyFont="1" applyFill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0" xfId="0" applyFont="1" applyAlignment="1">
      <alignment horizontal="left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5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9" fillId="6" borderId="12" xfId="2" applyFont="1" applyFill="1" applyBorder="1" applyAlignment="1">
      <alignment horizontal="center"/>
    </xf>
    <xf numFmtId="164" fontId="10" fillId="0" borderId="23" xfId="2" applyNumberFormat="1" applyFont="1" applyBorder="1" applyAlignment="1">
      <alignment horizontal="left" textRotation="70"/>
    </xf>
    <xf numFmtId="0" fontId="2" fillId="8" borderId="24" xfId="2" applyFill="1" applyBorder="1"/>
    <xf numFmtId="0" fontId="2" fillId="8" borderId="17" xfId="2" applyFill="1" applyBorder="1"/>
    <xf numFmtId="0" fontId="2" fillId="9" borderId="24" xfId="2" applyFill="1" applyBorder="1"/>
    <xf numFmtId="0" fontId="2" fillId="9" borderId="17" xfId="2" applyFill="1" applyBorder="1"/>
    <xf numFmtId="0" fontId="2" fillId="0" borderId="42" xfId="2" applyBorder="1" applyAlignment="1">
      <alignment horizontal="center"/>
    </xf>
    <xf numFmtId="0" fontId="2" fillId="0" borderId="43" xfId="2" applyBorder="1" applyAlignment="1">
      <alignment horizontal="center"/>
    </xf>
    <xf numFmtId="0" fontId="2" fillId="0" borderId="44" xfId="2" applyBorder="1" applyAlignment="1">
      <alignment horizontal="center"/>
    </xf>
    <xf numFmtId="0" fontId="2" fillId="10" borderId="24" xfId="2" applyFill="1" applyBorder="1"/>
    <xf numFmtId="0" fontId="2" fillId="11" borderId="24" xfId="2" applyFill="1" applyBorder="1"/>
    <xf numFmtId="0" fontId="2" fillId="11" borderId="17" xfId="2" applyFill="1" applyBorder="1"/>
  </cellXfs>
  <cellStyles count="3">
    <cellStyle name="GP" xfId="1" xr:uid="{00000000-0005-0000-0000-000006000000}"/>
    <cellStyle name="Standard" xfId="0" builtinId="0"/>
    <cellStyle name="Standard 2" xfId="2" xr:uid="{11E4E137-DB8A-443E-9B9B-225DCAB13ACE}"/>
  </cellStyles>
  <dxfs count="34"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i val="0"/>
        <sz val="10"/>
        <color rgb="FFFFFFFF"/>
        <name val="Arial"/>
        <family val="2"/>
        <charset val="1"/>
      </font>
      <fill>
        <patternFill>
          <bgColor rgb="FFCC0000"/>
        </patternFill>
      </fill>
    </dxf>
    <dxf>
      <font>
        <b/>
        <color rgb="FFFF0000"/>
        <name val="Arial"/>
        <family val="2"/>
        <charset val="1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83344</xdr:colOff>
      <xdr:row>6</xdr:row>
      <xdr:rowOff>154781</xdr:rowOff>
    </xdr:from>
    <xdr:to>
      <xdr:col>30</xdr:col>
      <xdr:colOff>184547</xdr:colOff>
      <xdr:row>8</xdr:row>
      <xdr:rowOff>11906</xdr:rowOff>
    </xdr:to>
    <xdr:sp macro="" textlink="">
      <xdr:nvSpPr>
        <xdr:cNvPr id="2" name="Raute 1">
          <a:extLst>
            <a:ext uri="{FF2B5EF4-FFF2-40B4-BE49-F238E27FC236}">
              <a16:creationId xmlns:a16="http://schemas.microsoft.com/office/drawing/2014/main" id="{01F34774-C862-BEC7-7322-ACEF4B92CC51}"/>
            </a:ext>
          </a:extLst>
        </xdr:cNvPr>
        <xdr:cNvSpPr/>
      </xdr:nvSpPr>
      <xdr:spPr>
        <a:xfrm>
          <a:off x="7762875" y="1512094"/>
          <a:ext cx="101203" cy="178593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1"/>
  <sheetViews>
    <sheetView zoomScale="160" zoomScaleNormal="160" workbookViewId="0">
      <selection activeCell="A9" sqref="A9:C12"/>
    </sheetView>
  </sheetViews>
  <sheetFormatPr baseColWidth="10" defaultColWidth="11.5703125" defaultRowHeight="13.5"/>
  <cols>
    <col min="1" max="1" width="3.85546875" style="11" customWidth="1"/>
    <col min="2" max="16" width="3.85546875" style="3" customWidth="1"/>
    <col min="17" max="17" width="3.85546875" style="18" customWidth="1"/>
    <col min="18" max="18" width="4.5703125" style="3" customWidth="1"/>
    <col min="19" max="19" width="3.85546875" style="3" customWidth="1"/>
    <col min="20" max="35" width="3.85546875" style="4" customWidth="1"/>
    <col min="36" max="64" width="3.85546875" style="3" customWidth="1"/>
    <col min="65" max="16384" width="11.5703125" style="3"/>
  </cols>
  <sheetData>
    <row r="1" spans="1:38">
      <c r="A1" s="1" t="s">
        <v>0</v>
      </c>
      <c r="B1" s="70" t="s">
        <v>1</v>
      </c>
      <c r="C1" s="70"/>
      <c r="D1" s="70"/>
      <c r="E1" s="70"/>
      <c r="F1" s="70"/>
      <c r="G1" s="70"/>
      <c r="H1" s="70"/>
      <c r="I1" s="70" t="s">
        <v>3</v>
      </c>
      <c r="J1" s="70"/>
      <c r="K1" s="70"/>
      <c r="L1" s="70"/>
      <c r="M1" s="2" t="s">
        <v>4</v>
      </c>
      <c r="O1" s="3" t="s">
        <v>16</v>
      </c>
      <c r="Q1" s="4" t="s">
        <v>17</v>
      </c>
      <c r="R1" s="4"/>
      <c r="T1" s="3"/>
      <c r="U1" s="3"/>
      <c r="V1" s="3" t="s">
        <v>0</v>
      </c>
      <c r="W1" s="74" t="s">
        <v>30</v>
      </c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</row>
    <row r="2" spans="1:38" ht="13.35" customHeight="1">
      <c r="A2" s="5" t="s">
        <v>5</v>
      </c>
      <c r="B2" s="71" t="s">
        <v>6</v>
      </c>
      <c r="C2" s="71"/>
      <c r="D2" s="71"/>
      <c r="E2" s="71"/>
      <c r="F2" s="71"/>
      <c r="G2" s="71"/>
      <c r="H2" s="71"/>
      <c r="I2" s="6" t="s">
        <v>7</v>
      </c>
      <c r="J2" s="7" t="s">
        <v>8</v>
      </c>
      <c r="K2" s="7" t="s">
        <v>4</v>
      </c>
      <c r="L2" s="8"/>
      <c r="M2" s="8">
        <v>7</v>
      </c>
      <c r="O2" s="75" t="s">
        <v>0</v>
      </c>
      <c r="P2" s="76"/>
      <c r="Q2" s="77"/>
      <c r="R2" s="4"/>
      <c r="T2" s="3"/>
      <c r="U2" s="3"/>
      <c r="V2" s="3" t="s">
        <v>4</v>
      </c>
      <c r="W2" s="74" t="s">
        <v>31</v>
      </c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</row>
    <row r="3" spans="1:38" ht="13.35" customHeight="1">
      <c r="A3" s="9" t="s">
        <v>7</v>
      </c>
      <c r="B3" s="72" t="s">
        <v>9</v>
      </c>
      <c r="C3" s="72"/>
      <c r="D3" s="72"/>
      <c r="E3" s="72"/>
      <c r="F3" s="72"/>
      <c r="G3" s="72"/>
      <c r="H3" s="72"/>
      <c r="I3" s="10" t="s">
        <v>10</v>
      </c>
      <c r="J3" s="11"/>
      <c r="K3" s="11"/>
      <c r="L3" s="12"/>
      <c r="M3" s="12">
        <v>3</v>
      </c>
      <c r="O3" s="30" t="s">
        <v>4</v>
      </c>
      <c r="P3" s="30" t="s">
        <v>19</v>
      </c>
      <c r="Q3" s="30" t="s">
        <v>20</v>
      </c>
      <c r="R3" s="4"/>
      <c r="T3" s="3"/>
      <c r="U3" s="3"/>
      <c r="V3" s="3" t="s">
        <v>16</v>
      </c>
      <c r="W3" s="74" t="s">
        <v>32</v>
      </c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</row>
    <row r="4" spans="1:38" ht="13.35" customHeight="1">
      <c r="A4" s="9" t="s">
        <v>8</v>
      </c>
      <c r="B4" s="72" t="s">
        <v>11</v>
      </c>
      <c r="C4" s="72"/>
      <c r="D4" s="72"/>
      <c r="E4" s="72"/>
      <c r="F4" s="72"/>
      <c r="G4" s="72"/>
      <c r="H4" s="72"/>
      <c r="I4" s="10" t="s">
        <v>10</v>
      </c>
      <c r="J4" s="11"/>
      <c r="K4" s="11"/>
      <c r="L4" s="12"/>
      <c r="M4" s="12">
        <v>6</v>
      </c>
      <c r="O4" s="3" t="s">
        <v>21</v>
      </c>
      <c r="P4" s="4"/>
      <c r="Q4" s="4" t="s">
        <v>22</v>
      </c>
      <c r="R4" s="4"/>
      <c r="T4" s="3"/>
      <c r="U4" s="3"/>
      <c r="V4" s="3" t="s">
        <v>17</v>
      </c>
      <c r="W4" s="74" t="s">
        <v>33</v>
      </c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</row>
    <row r="5" spans="1:38" ht="13.35" customHeight="1">
      <c r="A5" s="9" t="s">
        <v>4</v>
      </c>
      <c r="B5" s="72" t="s">
        <v>12</v>
      </c>
      <c r="C5" s="72"/>
      <c r="D5" s="72"/>
      <c r="E5" s="72"/>
      <c r="F5" s="72"/>
      <c r="G5" s="72"/>
      <c r="H5" s="72"/>
      <c r="I5" s="10" t="s">
        <v>10</v>
      </c>
      <c r="J5" s="11"/>
      <c r="K5" s="11"/>
      <c r="L5" s="12"/>
      <c r="M5" s="12">
        <v>3</v>
      </c>
      <c r="P5" s="4"/>
      <c r="Q5" s="4"/>
      <c r="R5" s="4"/>
      <c r="T5" s="3"/>
      <c r="U5" s="3"/>
      <c r="V5" s="3" t="s">
        <v>21</v>
      </c>
      <c r="W5" s="74" t="s">
        <v>34</v>
      </c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</row>
    <row r="6" spans="1:38" ht="13.35" customHeight="1">
      <c r="A6" s="9" t="s">
        <v>10</v>
      </c>
      <c r="B6" s="72" t="s">
        <v>13</v>
      </c>
      <c r="C6" s="72"/>
      <c r="D6" s="72"/>
      <c r="E6" s="72"/>
      <c r="F6" s="72"/>
      <c r="G6" s="72"/>
      <c r="H6" s="72"/>
      <c r="I6" s="10" t="s">
        <v>14</v>
      </c>
      <c r="J6" s="11"/>
      <c r="K6" s="11"/>
      <c r="L6" s="12"/>
      <c r="M6" s="12">
        <v>1</v>
      </c>
      <c r="P6" s="4"/>
      <c r="Q6" s="4"/>
      <c r="R6" s="4"/>
      <c r="T6" s="3"/>
      <c r="U6" s="3"/>
      <c r="V6" s="3" t="s">
        <v>22</v>
      </c>
      <c r="W6" s="74" t="s">
        <v>35</v>
      </c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</row>
    <row r="7" spans="1:38" ht="13.35" customHeight="1">
      <c r="A7" s="13" t="s">
        <v>14</v>
      </c>
      <c r="B7" s="73" t="s">
        <v>15</v>
      </c>
      <c r="C7" s="73"/>
      <c r="D7" s="73"/>
      <c r="E7" s="73"/>
      <c r="F7" s="73"/>
      <c r="G7" s="73"/>
      <c r="H7" s="73"/>
      <c r="I7" s="15"/>
      <c r="J7" s="16"/>
      <c r="K7" s="16"/>
      <c r="L7" s="17"/>
      <c r="M7" s="14">
        <v>1</v>
      </c>
      <c r="P7" s="4"/>
      <c r="Q7" s="4"/>
      <c r="R7" s="4"/>
      <c r="T7" s="3"/>
      <c r="U7" s="3"/>
      <c r="V7" s="3" t="s">
        <v>19</v>
      </c>
      <c r="W7" s="74" t="s">
        <v>36</v>
      </c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</row>
    <row r="8" spans="1:38">
      <c r="I8" s="18"/>
      <c r="J8" s="18"/>
      <c r="K8" s="18"/>
      <c r="L8" s="18"/>
      <c r="M8" s="18"/>
      <c r="N8" s="18"/>
      <c r="O8" s="18"/>
      <c r="P8" s="18"/>
      <c r="T8" s="3"/>
      <c r="V8" s="4" t="s">
        <v>20</v>
      </c>
      <c r="W8" s="74" t="s">
        <v>38</v>
      </c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</row>
    <row r="9" spans="1:38">
      <c r="A9" s="11">
        <v>0</v>
      </c>
      <c r="B9" s="18"/>
      <c r="C9" s="18">
        <v>7</v>
      </c>
      <c r="D9" s="18"/>
      <c r="E9" s="18"/>
      <c r="F9" s="18">
        <v>7</v>
      </c>
      <c r="G9" s="18"/>
      <c r="H9" s="18">
        <v>10</v>
      </c>
      <c r="I9" s="18"/>
      <c r="J9" s="18"/>
      <c r="K9" s="18">
        <v>13</v>
      </c>
      <c r="L9" s="18"/>
      <c r="M9" s="18">
        <v>14</v>
      </c>
      <c r="N9" s="18"/>
      <c r="O9" s="18"/>
      <c r="P9" s="18">
        <v>14</v>
      </c>
      <c r="R9" s="18">
        <v>15</v>
      </c>
      <c r="S9" s="18"/>
      <c r="T9" s="3"/>
      <c r="U9" s="3"/>
      <c r="V9" s="3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</row>
    <row r="10" spans="1:38">
      <c r="A10" s="75" t="s">
        <v>5</v>
      </c>
      <c r="B10" s="76"/>
      <c r="C10" s="77"/>
      <c r="D10" s="32"/>
      <c r="E10" s="33"/>
      <c r="F10" s="75" t="s">
        <v>7</v>
      </c>
      <c r="G10" s="76"/>
      <c r="H10" s="77"/>
      <c r="I10" s="32"/>
      <c r="J10" s="33"/>
      <c r="K10" s="75" t="s">
        <v>10</v>
      </c>
      <c r="L10" s="76"/>
      <c r="M10" s="77"/>
      <c r="N10" s="32"/>
      <c r="O10" s="34"/>
      <c r="P10" s="75" t="s">
        <v>14</v>
      </c>
      <c r="Q10" s="76"/>
      <c r="R10" s="77"/>
      <c r="S10" s="18"/>
      <c r="T10" s="3"/>
      <c r="U10" s="3"/>
      <c r="V10" s="78" t="s">
        <v>37</v>
      </c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</row>
    <row r="11" spans="1:38">
      <c r="A11" s="31">
        <v>7</v>
      </c>
      <c r="B11" s="43">
        <v>0</v>
      </c>
      <c r="C11" s="31">
        <v>0</v>
      </c>
      <c r="D11" s="35"/>
      <c r="E11" s="18"/>
      <c r="F11" s="31">
        <v>3</v>
      </c>
      <c r="G11" s="31">
        <v>3</v>
      </c>
      <c r="H11" s="31">
        <v>3</v>
      </c>
      <c r="I11" s="18"/>
      <c r="J11" s="36"/>
      <c r="K11" s="31">
        <v>1</v>
      </c>
      <c r="L11" s="43">
        <v>0</v>
      </c>
      <c r="M11" s="31">
        <v>0</v>
      </c>
      <c r="N11" s="18"/>
      <c r="O11" s="18"/>
      <c r="P11" s="31">
        <v>1</v>
      </c>
      <c r="Q11" s="43">
        <v>0</v>
      </c>
      <c r="R11" s="31">
        <v>0</v>
      </c>
      <c r="S11" s="18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8">
      <c r="A12" s="18">
        <v>0</v>
      </c>
      <c r="B12" s="18"/>
      <c r="C12" s="37">
        <v>7</v>
      </c>
      <c r="D12" s="37"/>
      <c r="E12" s="18"/>
      <c r="F12" s="18">
        <v>10</v>
      </c>
      <c r="G12" s="18"/>
      <c r="H12" s="18">
        <v>13</v>
      </c>
      <c r="I12" s="38"/>
      <c r="J12" s="37"/>
      <c r="K12" s="18">
        <v>13</v>
      </c>
      <c r="L12" s="18"/>
      <c r="M12" s="18">
        <v>14</v>
      </c>
      <c r="N12" s="18"/>
      <c r="O12" s="18"/>
      <c r="P12" s="18">
        <v>14</v>
      </c>
      <c r="R12" s="18">
        <v>15</v>
      </c>
      <c r="S12" s="18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:38">
      <c r="A13" s="18"/>
      <c r="B13" s="18"/>
      <c r="C13" s="38"/>
      <c r="D13" s="38"/>
      <c r="E13" s="18"/>
      <c r="F13" s="18"/>
      <c r="G13" s="18"/>
      <c r="H13" s="18"/>
      <c r="I13" s="38"/>
      <c r="J13" s="38"/>
      <c r="K13" s="18"/>
      <c r="L13" s="18"/>
      <c r="M13" s="18"/>
      <c r="N13" s="18"/>
      <c r="O13" s="18"/>
      <c r="P13" s="18"/>
      <c r="R13" s="18"/>
      <c r="S13" s="18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38">
      <c r="A14" s="18"/>
      <c r="B14" s="18"/>
      <c r="C14" s="38"/>
      <c r="D14" s="38"/>
      <c r="E14" s="18"/>
      <c r="F14" s="18">
        <v>7</v>
      </c>
      <c r="G14" s="18"/>
      <c r="H14" s="18">
        <v>13</v>
      </c>
      <c r="I14" s="38"/>
      <c r="J14" s="38"/>
      <c r="K14" s="18"/>
      <c r="L14" s="18"/>
      <c r="M14" s="18"/>
      <c r="N14" s="18"/>
      <c r="O14" s="18"/>
      <c r="P14" s="18"/>
      <c r="R14" s="18"/>
      <c r="S14" s="18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38">
      <c r="A15" s="18"/>
      <c r="B15" s="18"/>
      <c r="C15" s="38"/>
      <c r="D15" s="38"/>
      <c r="E15" s="39"/>
      <c r="F15" s="75" t="s">
        <v>8</v>
      </c>
      <c r="G15" s="76"/>
      <c r="H15" s="77"/>
      <c r="I15" s="39"/>
      <c r="J15" s="38"/>
      <c r="K15" s="18"/>
      <c r="L15" s="18"/>
      <c r="M15" s="18"/>
      <c r="N15" s="18"/>
      <c r="O15" s="18"/>
      <c r="P15" s="18"/>
      <c r="R15" s="18"/>
      <c r="S15" s="18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8">
      <c r="A16" s="18"/>
      <c r="B16" s="18"/>
      <c r="C16" s="38"/>
      <c r="D16" s="18"/>
      <c r="E16" s="18"/>
      <c r="F16" s="31">
        <v>6</v>
      </c>
      <c r="G16" s="43">
        <v>0</v>
      </c>
      <c r="H16" s="31">
        <v>0</v>
      </c>
      <c r="I16" s="18"/>
      <c r="J16" s="38"/>
      <c r="K16" s="18"/>
      <c r="L16" s="18"/>
      <c r="M16" s="18"/>
      <c r="N16" s="18"/>
      <c r="O16" s="18"/>
      <c r="P16" s="18"/>
      <c r="R16" s="18"/>
      <c r="S16" s="18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1:35">
      <c r="A17" s="18"/>
      <c r="B17" s="18"/>
      <c r="C17" s="38"/>
      <c r="D17" s="18"/>
      <c r="E17" s="18"/>
      <c r="F17" s="18">
        <v>7</v>
      </c>
      <c r="G17" s="18"/>
      <c r="H17" s="18">
        <v>13</v>
      </c>
      <c r="I17" s="18"/>
      <c r="J17" s="38"/>
      <c r="K17" s="18"/>
      <c r="L17" s="18"/>
      <c r="M17" s="18"/>
      <c r="N17" s="18"/>
      <c r="O17" s="18"/>
      <c r="P17" s="18"/>
      <c r="R17" s="18"/>
      <c r="S17" s="18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35">
      <c r="A18" s="18"/>
      <c r="B18" s="40"/>
      <c r="C18" s="41"/>
      <c r="D18" s="40"/>
      <c r="E18" s="18"/>
      <c r="F18" s="18"/>
      <c r="G18" s="18"/>
      <c r="H18" s="18"/>
      <c r="I18" s="18"/>
      <c r="J18" s="38"/>
      <c r="K18" s="18"/>
      <c r="L18" s="18"/>
      <c r="M18" s="18"/>
      <c r="N18" s="18"/>
      <c r="O18" s="18"/>
      <c r="P18" s="18"/>
      <c r="R18" s="18"/>
      <c r="S18" s="18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spans="1:35">
      <c r="A19" s="18"/>
      <c r="B19" s="40"/>
      <c r="C19" s="41"/>
      <c r="D19" s="40"/>
      <c r="E19" s="18"/>
      <c r="F19" s="18">
        <v>7</v>
      </c>
      <c r="G19" s="18"/>
      <c r="H19" s="18">
        <v>10</v>
      </c>
      <c r="I19" s="18"/>
      <c r="J19" s="38"/>
      <c r="K19" s="18"/>
      <c r="L19" s="18"/>
      <c r="M19" s="18"/>
      <c r="N19" s="18"/>
      <c r="O19" s="18"/>
      <c r="P19" s="18"/>
      <c r="R19" s="18"/>
      <c r="S19" s="18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1:35">
      <c r="A20" s="18"/>
      <c r="B20" s="40"/>
      <c r="C20" s="41"/>
      <c r="D20" s="42"/>
      <c r="E20" s="33"/>
      <c r="F20" s="75" t="s">
        <v>4</v>
      </c>
      <c r="G20" s="76"/>
      <c r="H20" s="77"/>
      <c r="I20" s="32"/>
      <c r="J20" s="33"/>
      <c r="K20" s="18"/>
      <c r="L20" s="18"/>
      <c r="M20" s="18"/>
      <c r="N20" s="18"/>
      <c r="O20" s="18"/>
      <c r="P20" s="18"/>
      <c r="R20" s="18"/>
      <c r="S20" s="18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1:35">
      <c r="A21" s="18"/>
      <c r="B21" s="40"/>
      <c r="C21" s="40"/>
      <c r="D21" s="40"/>
      <c r="E21" s="18"/>
      <c r="F21" s="31">
        <v>3</v>
      </c>
      <c r="G21" s="31">
        <v>3</v>
      </c>
      <c r="H21" s="31">
        <v>3</v>
      </c>
      <c r="I21" s="18"/>
      <c r="J21" s="18"/>
      <c r="K21" s="18"/>
      <c r="L21" s="18"/>
      <c r="M21" s="18"/>
      <c r="N21" s="18"/>
      <c r="O21" s="18"/>
      <c r="P21" s="18"/>
      <c r="R21" s="18"/>
      <c r="S21" s="18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1:35">
      <c r="A22" s="18"/>
      <c r="B22" s="40"/>
      <c r="C22" s="40"/>
      <c r="D22" s="40"/>
      <c r="E22" s="18"/>
      <c r="F22" s="18">
        <v>10</v>
      </c>
      <c r="G22" s="18"/>
      <c r="H22" s="18">
        <v>13</v>
      </c>
      <c r="I22" s="18"/>
      <c r="J22" s="18"/>
      <c r="K22" s="18"/>
      <c r="L22" s="18"/>
      <c r="M22" s="18"/>
      <c r="N22" s="18"/>
      <c r="O22" s="18"/>
      <c r="P22" s="18"/>
      <c r="R22" s="18"/>
      <c r="S22" s="18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1:35">
      <c r="A23" s="18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18"/>
      <c r="S23" s="18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1:3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5">
      <c r="A25" s="3"/>
      <c r="F25" s="19">
        <v>3</v>
      </c>
      <c r="H25" s="20"/>
    </row>
    <row r="26" spans="1:35">
      <c r="A26" s="3"/>
      <c r="F26" s="21"/>
      <c r="G26" s="22"/>
      <c r="H26" s="23"/>
    </row>
    <row r="27" spans="1:35">
      <c r="A27" s="3"/>
    </row>
    <row r="28" spans="1:35">
      <c r="A28" s="3"/>
    </row>
    <row r="29" spans="1:35">
      <c r="A29" s="3"/>
    </row>
    <row r="30" spans="1:35">
      <c r="A30" s="3"/>
    </row>
    <row r="31" spans="1:35">
      <c r="A31" s="3"/>
    </row>
    <row r="32" spans="1:35">
      <c r="A32" s="3"/>
    </row>
    <row r="33" spans="1:12">
      <c r="A33" s="3"/>
    </row>
    <row r="34" spans="1:12">
      <c r="A34" s="3"/>
    </row>
    <row r="35" spans="1:12">
      <c r="A35" s="3"/>
    </row>
    <row r="36" spans="1:12">
      <c r="A36" s="3"/>
    </row>
    <row r="37" spans="1:12">
      <c r="A37" s="3"/>
    </row>
    <row r="38" spans="1:12">
      <c r="A38" s="24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</row>
    <row r="39" spans="1:12">
      <c r="A39" s="24"/>
      <c r="B39" s="3" t="s">
        <v>16</v>
      </c>
      <c r="D39" s="3" t="s">
        <v>17</v>
      </c>
      <c r="L39" s="25"/>
    </row>
    <row r="40" spans="1:12">
      <c r="A40" s="24"/>
      <c r="B40" s="80" t="s">
        <v>0</v>
      </c>
      <c r="C40" s="80"/>
      <c r="D40" s="80"/>
      <c r="F40" s="81" t="s">
        <v>18</v>
      </c>
      <c r="G40" s="81"/>
      <c r="H40" s="81"/>
      <c r="I40" s="81"/>
      <c r="J40" s="81"/>
      <c r="L40" s="25"/>
    </row>
    <row r="41" spans="1:12">
      <c r="A41" s="24"/>
      <c r="B41" s="27" t="s">
        <v>4</v>
      </c>
      <c r="C41" s="26" t="s">
        <v>19</v>
      </c>
      <c r="D41" s="27" t="s">
        <v>20</v>
      </c>
      <c r="L41" s="25"/>
    </row>
    <row r="42" spans="1:12">
      <c r="A42" s="24"/>
      <c r="B42" s="3" t="s">
        <v>21</v>
      </c>
      <c r="D42" s="3" t="s">
        <v>22</v>
      </c>
      <c r="L42" s="25"/>
    </row>
    <row r="43" spans="1:12">
      <c r="A43" s="24"/>
      <c r="L43" s="25"/>
    </row>
    <row r="44" spans="1:12">
      <c r="A44" s="24"/>
      <c r="B44" s="28" t="s">
        <v>16</v>
      </c>
      <c r="C44" s="79" t="s">
        <v>23</v>
      </c>
      <c r="D44" s="79"/>
      <c r="E44" s="79"/>
      <c r="F44" s="79"/>
      <c r="G44" s="79"/>
      <c r="H44" s="79"/>
      <c r="I44" s="79"/>
      <c r="J44" s="79"/>
      <c r="K44" s="79"/>
      <c r="L44" s="25"/>
    </row>
    <row r="45" spans="1:12">
      <c r="A45" s="24"/>
      <c r="B45" s="28" t="s">
        <v>21</v>
      </c>
      <c r="C45" s="79" t="s">
        <v>24</v>
      </c>
      <c r="D45" s="79"/>
      <c r="E45" s="79"/>
      <c r="F45" s="79"/>
      <c r="G45" s="79"/>
      <c r="H45" s="79"/>
      <c r="I45" s="79"/>
      <c r="J45" s="79"/>
      <c r="K45" s="79"/>
      <c r="L45" s="25"/>
    </row>
    <row r="46" spans="1:12">
      <c r="A46" s="24"/>
      <c r="B46" s="28" t="s">
        <v>17</v>
      </c>
      <c r="C46" s="79" t="s">
        <v>25</v>
      </c>
      <c r="D46" s="79"/>
      <c r="E46" s="79"/>
      <c r="F46" s="79"/>
      <c r="G46" s="79"/>
      <c r="H46" s="79"/>
      <c r="I46" s="79"/>
      <c r="J46" s="79"/>
      <c r="K46" s="79"/>
      <c r="L46" s="25"/>
    </row>
    <row r="47" spans="1:12">
      <c r="A47" s="24"/>
      <c r="B47" s="28" t="s">
        <v>22</v>
      </c>
      <c r="C47" s="79" t="s">
        <v>26</v>
      </c>
      <c r="D47" s="79"/>
      <c r="E47" s="79"/>
      <c r="F47" s="79"/>
      <c r="G47" s="79"/>
      <c r="H47" s="79"/>
      <c r="I47" s="79"/>
      <c r="J47" s="79"/>
      <c r="K47" s="79"/>
      <c r="L47" s="25"/>
    </row>
    <row r="48" spans="1:12">
      <c r="A48" s="24"/>
      <c r="B48" s="27" t="s">
        <v>4</v>
      </c>
      <c r="C48" s="79" t="s">
        <v>27</v>
      </c>
      <c r="D48" s="79"/>
      <c r="E48" s="79"/>
      <c r="F48" s="79"/>
      <c r="G48" s="79"/>
      <c r="H48" s="79"/>
      <c r="I48" s="79"/>
      <c r="J48" s="79"/>
      <c r="K48" s="79"/>
      <c r="L48" s="25"/>
    </row>
    <row r="49" spans="1:12">
      <c r="A49" s="24"/>
      <c r="B49" s="26" t="s">
        <v>19</v>
      </c>
      <c r="C49" s="79" t="s">
        <v>28</v>
      </c>
      <c r="D49" s="79"/>
      <c r="E49" s="79"/>
      <c r="F49" s="79"/>
      <c r="G49" s="79"/>
      <c r="H49" s="79"/>
      <c r="I49" s="79"/>
      <c r="J49" s="79"/>
      <c r="K49" s="79"/>
      <c r="L49" s="25"/>
    </row>
    <row r="50" spans="1:12">
      <c r="A50" s="24"/>
      <c r="B50" s="29" t="s">
        <v>20</v>
      </c>
      <c r="C50" s="25" t="s">
        <v>29</v>
      </c>
      <c r="D50" s="25"/>
      <c r="E50" s="25"/>
      <c r="F50" s="25"/>
      <c r="G50" s="25"/>
      <c r="H50" s="25"/>
      <c r="I50" s="25"/>
      <c r="J50" s="25"/>
      <c r="K50" s="25"/>
      <c r="L50" s="25"/>
    </row>
    <row r="51" spans="1:12">
      <c r="A51" s="24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</row>
  </sheetData>
  <mergeCells count="33">
    <mergeCell ref="K10:M10"/>
    <mergeCell ref="P10:R10"/>
    <mergeCell ref="V10:AL10"/>
    <mergeCell ref="C49:K49"/>
    <mergeCell ref="A10:C10"/>
    <mergeCell ref="F10:H10"/>
    <mergeCell ref="F15:H15"/>
    <mergeCell ref="F20:H20"/>
    <mergeCell ref="C44:K44"/>
    <mergeCell ref="C45:K45"/>
    <mergeCell ref="C46:K46"/>
    <mergeCell ref="C47:K47"/>
    <mergeCell ref="C48:K48"/>
    <mergeCell ref="B40:D40"/>
    <mergeCell ref="F40:J40"/>
    <mergeCell ref="W8:AL8"/>
    <mergeCell ref="W9:AL9"/>
    <mergeCell ref="O2:Q2"/>
    <mergeCell ref="W1:AL1"/>
    <mergeCell ref="W2:AL2"/>
    <mergeCell ref="W3:AL3"/>
    <mergeCell ref="W4:AL4"/>
    <mergeCell ref="B6:H6"/>
    <mergeCell ref="B7:H7"/>
    <mergeCell ref="B1:H1"/>
    <mergeCell ref="W5:AL5"/>
    <mergeCell ref="W6:AL6"/>
    <mergeCell ref="W7:AL7"/>
    <mergeCell ref="I1:L1"/>
    <mergeCell ref="B2:H2"/>
    <mergeCell ref="B3:H3"/>
    <mergeCell ref="B4:H4"/>
    <mergeCell ref="B5:H5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08C33-89FA-42F3-B9BF-294CEA33F9F7}">
  <dimension ref="A1:AU28"/>
  <sheetViews>
    <sheetView zoomScale="160" zoomScaleNormal="160" workbookViewId="0">
      <selection activeCell="AK7" sqref="AK7"/>
    </sheetView>
  </sheetViews>
  <sheetFormatPr baseColWidth="10" defaultColWidth="11.5703125" defaultRowHeight="12.75"/>
  <cols>
    <col min="1" max="64" width="3.85546875" style="61" customWidth="1"/>
    <col min="65" max="16384" width="11.5703125" style="61"/>
  </cols>
  <sheetData>
    <row r="1" spans="1:47" ht="43.5">
      <c r="A1" s="44" t="s">
        <v>0</v>
      </c>
      <c r="B1" s="82" t="s">
        <v>2</v>
      </c>
      <c r="C1" s="82"/>
      <c r="D1" s="82"/>
      <c r="E1" s="44" t="s">
        <v>4</v>
      </c>
      <c r="F1" s="45">
        <v>45397</v>
      </c>
      <c r="G1" s="45">
        <v>45398</v>
      </c>
      <c r="H1" s="45">
        <v>45399</v>
      </c>
      <c r="I1" s="45">
        <v>45400</v>
      </c>
      <c r="J1" s="45">
        <v>45401</v>
      </c>
      <c r="K1" s="45">
        <v>45402</v>
      </c>
      <c r="L1" s="45">
        <v>45403</v>
      </c>
      <c r="M1" s="45">
        <v>45404</v>
      </c>
      <c r="N1" s="45">
        <v>45405</v>
      </c>
      <c r="O1" s="45">
        <v>45406</v>
      </c>
      <c r="P1" s="45">
        <v>45407</v>
      </c>
      <c r="Q1" s="45">
        <v>45408</v>
      </c>
      <c r="R1" s="45">
        <v>45409</v>
      </c>
      <c r="S1" s="45">
        <v>45410</v>
      </c>
      <c r="T1" s="45">
        <v>45411</v>
      </c>
      <c r="U1" s="45">
        <v>45412</v>
      </c>
      <c r="V1" s="83">
        <v>45413</v>
      </c>
      <c r="W1" s="45">
        <v>45414</v>
      </c>
      <c r="X1" s="45">
        <v>45415</v>
      </c>
      <c r="Y1" s="45">
        <v>45416</v>
      </c>
      <c r="Z1" s="45">
        <v>45417</v>
      </c>
      <c r="AA1" s="45">
        <v>45418</v>
      </c>
      <c r="AB1" s="45">
        <v>45419</v>
      </c>
      <c r="AC1" s="45">
        <v>45420</v>
      </c>
      <c r="AD1" s="45">
        <v>45421</v>
      </c>
      <c r="AE1" s="45">
        <v>45422</v>
      </c>
      <c r="AF1" s="45">
        <v>45423</v>
      </c>
      <c r="AG1" s="45">
        <v>45424</v>
      </c>
      <c r="AH1" s="45">
        <v>45425</v>
      </c>
      <c r="AI1" s="45">
        <v>45426</v>
      </c>
      <c r="AJ1" s="45">
        <v>45427</v>
      </c>
      <c r="AK1" s="45">
        <v>45428</v>
      </c>
      <c r="AL1" s="45">
        <v>45429</v>
      </c>
      <c r="AM1" s="45">
        <v>45430</v>
      </c>
      <c r="AN1" s="45">
        <v>45431</v>
      </c>
      <c r="AO1" s="45">
        <v>45432</v>
      </c>
      <c r="AP1" s="45">
        <v>45433</v>
      </c>
      <c r="AQ1" s="45">
        <v>45434</v>
      </c>
      <c r="AR1" s="45">
        <v>45435</v>
      </c>
      <c r="AS1" s="45">
        <v>45436</v>
      </c>
      <c r="AT1" s="45">
        <v>45437</v>
      </c>
      <c r="AU1" s="45">
        <v>45438</v>
      </c>
    </row>
    <row r="2" spans="1:47">
      <c r="A2" s="46" t="s">
        <v>5</v>
      </c>
      <c r="B2" s="47"/>
      <c r="C2" s="47"/>
      <c r="D2" s="47"/>
      <c r="E2" s="46">
        <v>6</v>
      </c>
      <c r="F2" s="86"/>
      <c r="G2" s="86"/>
      <c r="H2" s="86"/>
      <c r="I2" s="86"/>
      <c r="J2" s="86"/>
      <c r="K2" s="84"/>
      <c r="L2" s="84"/>
      <c r="M2" s="86"/>
      <c r="N2" s="48"/>
      <c r="O2" s="48"/>
      <c r="P2" s="48"/>
      <c r="Q2" s="48"/>
      <c r="R2" s="84"/>
      <c r="S2" s="84"/>
      <c r="T2" s="48"/>
      <c r="U2" s="48"/>
      <c r="V2" s="84"/>
      <c r="W2" s="48"/>
      <c r="X2" s="48"/>
      <c r="Y2" s="84"/>
      <c r="Z2" s="84"/>
      <c r="AA2" s="48"/>
      <c r="AB2" s="48"/>
      <c r="AC2" s="48"/>
      <c r="AD2" s="48"/>
      <c r="AE2" s="48"/>
      <c r="AF2" s="84"/>
      <c r="AG2" s="84"/>
      <c r="AH2" s="48"/>
      <c r="AI2" s="48"/>
      <c r="AJ2" s="48"/>
      <c r="AK2" s="48"/>
      <c r="AL2" s="48"/>
      <c r="AM2" s="84"/>
      <c r="AN2" s="84"/>
      <c r="AO2" s="48"/>
      <c r="AP2" s="48"/>
      <c r="AQ2" s="48"/>
      <c r="AR2" s="48"/>
      <c r="AS2" s="48"/>
      <c r="AT2" s="48"/>
      <c r="AU2" s="48"/>
    </row>
    <row r="3" spans="1:47">
      <c r="A3" s="46" t="s">
        <v>7</v>
      </c>
      <c r="B3" s="49" t="s">
        <v>5</v>
      </c>
      <c r="C3" s="49"/>
      <c r="D3" s="49"/>
      <c r="E3" s="46">
        <v>7</v>
      </c>
      <c r="F3" s="48"/>
      <c r="G3" s="48"/>
      <c r="H3" s="48"/>
      <c r="I3" s="48"/>
      <c r="J3" s="48"/>
      <c r="K3" s="84"/>
      <c r="L3" s="84"/>
      <c r="M3" s="48"/>
      <c r="N3" s="86"/>
      <c r="O3" s="86"/>
      <c r="P3" s="86"/>
      <c r="Q3" s="86"/>
      <c r="R3" s="84"/>
      <c r="S3" s="84"/>
      <c r="T3" s="86"/>
      <c r="U3" s="86"/>
      <c r="V3" s="84"/>
      <c r="W3" s="86"/>
      <c r="X3" s="48"/>
      <c r="Y3" s="84"/>
      <c r="Z3" s="84"/>
      <c r="AA3" s="48"/>
      <c r="AB3" s="48"/>
      <c r="AC3" s="48"/>
      <c r="AD3" s="48"/>
      <c r="AE3" s="48"/>
      <c r="AF3" s="84"/>
      <c r="AG3" s="84"/>
      <c r="AH3" s="48"/>
      <c r="AI3" s="48"/>
      <c r="AJ3" s="48"/>
      <c r="AK3" s="48"/>
      <c r="AL3" s="48"/>
      <c r="AM3" s="84"/>
      <c r="AN3" s="84"/>
      <c r="AO3" s="48"/>
      <c r="AP3" s="48"/>
      <c r="AQ3" s="48"/>
      <c r="AR3" s="48"/>
      <c r="AS3" s="48"/>
      <c r="AT3" s="48"/>
      <c r="AU3" s="48"/>
    </row>
    <row r="4" spans="1:47">
      <c r="A4" s="46" t="s">
        <v>8</v>
      </c>
      <c r="B4" s="49" t="s">
        <v>5</v>
      </c>
      <c r="C4" s="49"/>
      <c r="D4" s="49"/>
      <c r="E4" s="46">
        <v>7</v>
      </c>
      <c r="F4" s="48"/>
      <c r="G4" s="48"/>
      <c r="H4" s="48"/>
      <c r="I4" s="48"/>
      <c r="J4" s="48"/>
      <c r="K4" s="84"/>
      <c r="L4" s="84"/>
      <c r="M4" s="48"/>
      <c r="N4" s="86"/>
      <c r="O4" s="86"/>
      <c r="P4" s="86"/>
      <c r="Q4" s="86"/>
      <c r="R4" s="84"/>
      <c r="S4" s="84"/>
      <c r="T4" s="86"/>
      <c r="U4" s="86"/>
      <c r="V4" s="84"/>
      <c r="W4" s="86"/>
      <c r="X4" s="48"/>
      <c r="Y4" s="84"/>
      <c r="Z4" s="84"/>
      <c r="AA4" s="48"/>
      <c r="AB4" s="48"/>
      <c r="AC4" s="48"/>
      <c r="AD4" s="48"/>
      <c r="AE4" s="48"/>
      <c r="AF4" s="84"/>
      <c r="AG4" s="84"/>
      <c r="AH4" s="48"/>
      <c r="AI4" s="48"/>
      <c r="AJ4" s="48"/>
      <c r="AK4" s="48"/>
      <c r="AL4" s="48"/>
      <c r="AM4" s="84"/>
      <c r="AN4" s="84"/>
      <c r="AO4" s="48"/>
      <c r="AP4" s="48"/>
      <c r="AQ4" s="48"/>
      <c r="AR4" s="48"/>
      <c r="AS4" s="48"/>
      <c r="AT4" s="48"/>
      <c r="AU4" s="48"/>
    </row>
    <row r="5" spans="1:47">
      <c r="A5" s="46" t="s">
        <v>4</v>
      </c>
      <c r="B5" s="49" t="s">
        <v>7</v>
      </c>
      <c r="C5" s="49"/>
      <c r="D5" s="49"/>
      <c r="E5" s="46">
        <v>4</v>
      </c>
      <c r="F5" s="48"/>
      <c r="G5" s="48"/>
      <c r="H5" s="48"/>
      <c r="I5" s="48"/>
      <c r="J5" s="48"/>
      <c r="K5" s="84"/>
      <c r="L5" s="84"/>
      <c r="M5" s="48"/>
      <c r="N5" s="48"/>
      <c r="O5" s="48"/>
      <c r="P5" s="48"/>
      <c r="Q5" s="48"/>
      <c r="R5" s="84"/>
      <c r="S5" s="84"/>
      <c r="T5" s="48"/>
      <c r="U5" s="48"/>
      <c r="V5" s="84"/>
      <c r="W5" s="48"/>
      <c r="X5" s="86"/>
      <c r="Y5" s="84"/>
      <c r="Z5" s="84"/>
      <c r="AA5" s="86"/>
      <c r="AB5" s="86"/>
      <c r="AC5" s="86"/>
      <c r="AD5" s="48"/>
      <c r="AE5" s="48"/>
      <c r="AF5" s="84"/>
      <c r="AG5" s="84"/>
      <c r="AH5" s="48"/>
      <c r="AI5" s="48"/>
      <c r="AJ5" s="48"/>
      <c r="AK5" s="48"/>
      <c r="AL5" s="48"/>
      <c r="AM5" s="84"/>
      <c r="AN5" s="84"/>
      <c r="AO5" s="48"/>
      <c r="AP5" s="48"/>
      <c r="AQ5" s="48"/>
      <c r="AR5" s="48"/>
      <c r="AS5" s="48"/>
      <c r="AT5" s="48"/>
      <c r="AU5" s="48"/>
    </row>
    <row r="6" spans="1:47">
      <c r="A6" s="46" t="s">
        <v>10</v>
      </c>
      <c r="B6" s="49" t="s">
        <v>8</v>
      </c>
      <c r="C6" s="49"/>
      <c r="D6" s="49"/>
      <c r="E6" s="46">
        <v>4</v>
      </c>
      <c r="F6" s="48"/>
      <c r="G6" s="48"/>
      <c r="H6" s="48"/>
      <c r="I6" s="48"/>
      <c r="J6" s="48"/>
      <c r="K6" s="84"/>
      <c r="L6" s="84"/>
      <c r="M6" s="48"/>
      <c r="N6" s="48"/>
      <c r="O6" s="48"/>
      <c r="P6" s="48"/>
      <c r="Q6" s="48"/>
      <c r="R6" s="84"/>
      <c r="S6" s="84"/>
      <c r="T6" s="48"/>
      <c r="U6" s="48"/>
      <c r="V6" s="84"/>
      <c r="W6" s="48"/>
      <c r="X6" s="86"/>
      <c r="Y6" s="84"/>
      <c r="Z6" s="84"/>
      <c r="AA6" s="86"/>
      <c r="AB6" s="86"/>
      <c r="AC6" s="86"/>
      <c r="AD6" s="48"/>
      <c r="AE6" s="48"/>
      <c r="AF6" s="84"/>
      <c r="AG6" s="84"/>
      <c r="AH6" s="48"/>
      <c r="AI6" s="48"/>
      <c r="AJ6" s="48"/>
      <c r="AK6" s="48"/>
      <c r="AL6" s="48"/>
      <c r="AM6" s="84"/>
      <c r="AN6" s="84"/>
      <c r="AO6" s="48"/>
      <c r="AP6" s="48"/>
      <c r="AQ6" s="48"/>
      <c r="AR6" s="48"/>
      <c r="AS6" s="48"/>
      <c r="AT6" s="48"/>
      <c r="AU6" s="48"/>
    </row>
    <row r="7" spans="1:47">
      <c r="A7" s="46" t="s">
        <v>14</v>
      </c>
      <c r="B7" s="49" t="s">
        <v>8</v>
      </c>
      <c r="C7" s="49"/>
      <c r="D7" s="49"/>
      <c r="E7" s="46">
        <v>5</v>
      </c>
      <c r="F7" s="48"/>
      <c r="G7" s="48"/>
      <c r="H7" s="48"/>
      <c r="I7" s="48"/>
      <c r="J7" s="48"/>
      <c r="K7" s="84"/>
      <c r="L7" s="84"/>
      <c r="M7" s="48"/>
      <c r="N7" s="48"/>
      <c r="O7" s="48"/>
      <c r="P7" s="48"/>
      <c r="Q7" s="48"/>
      <c r="R7" s="84"/>
      <c r="S7" s="84"/>
      <c r="T7" s="48"/>
      <c r="U7" s="48"/>
      <c r="V7" s="84"/>
      <c r="W7" s="48"/>
      <c r="X7" s="86"/>
      <c r="Y7" s="84"/>
      <c r="Z7" s="84"/>
      <c r="AA7" s="86"/>
      <c r="AB7" s="86"/>
      <c r="AC7" s="86"/>
      <c r="AD7" s="86"/>
      <c r="AE7" s="48"/>
      <c r="AF7" s="84"/>
      <c r="AG7" s="84"/>
      <c r="AH7" s="48"/>
      <c r="AI7" s="48"/>
      <c r="AJ7" s="48"/>
      <c r="AK7" s="48"/>
      <c r="AL7" s="48"/>
      <c r="AM7" s="84"/>
      <c r="AN7" s="84"/>
      <c r="AO7" s="48"/>
      <c r="AP7" s="48"/>
      <c r="AQ7" s="48"/>
      <c r="AR7" s="48"/>
      <c r="AS7" s="48"/>
      <c r="AT7" s="48"/>
      <c r="AU7" s="48"/>
    </row>
    <row r="8" spans="1:47">
      <c r="A8" s="88" t="s">
        <v>45</v>
      </c>
      <c r="B8" s="89"/>
      <c r="C8" s="89"/>
      <c r="D8" s="89"/>
      <c r="E8" s="90"/>
      <c r="F8" s="48"/>
      <c r="G8" s="48"/>
      <c r="H8" s="48"/>
      <c r="I8" s="48"/>
      <c r="J8" s="48"/>
      <c r="K8" s="84"/>
      <c r="L8" s="84"/>
      <c r="M8" s="48"/>
      <c r="N8" s="48"/>
      <c r="O8" s="48"/>
      <c r="P8" s="48"/>
      <c r="Q8" s="48"/>
      <c r="R8" s="84"/>
      <c r="S8" s="84"/>
      <c r="T8" s="48"/>
      <c r="U8" s="48"/>
      <c r="V8" s="84"/>
      <c r="W8" s="48"/>
      <c r="X8" s="91"/>
      <c r="Y8" s="84"/>
      <c r="Z8" s="84"/>
      <c r="AA8" s="91"/>
      <c r="AB8" s="91"/>
      <c r="AC8" s="91"/>
      <c r="AD8" s="91"/>
      <c r="AE8" s="48"/>
      <c r="AF8" s="84"/>
      <c r="AG8" s="84"/>
      <c r="AH8" s="48"/>
      <c r="AI8" s="48"/>
      <c r="AJ8" s="48"/>
      <c r="AK8" s="48"/>
      <c r="AL8" s="48"/>
      <c r="AM8" s="84"/>
      <c r="AN8" s="84"/>
      <c r="AO8" s="48"/>
      <c r="AP8" s="48"/>
      <c r="AQ8" s="48"/>
      <c r="AR8" s="48"/>
      <c r="AS8" s="48"/>
      <c r="AT8" s="48"/>
      <c r="AU8" s="48"/>
    </row>
    <row r="9" spans="1:47">
      <c r="A9" s="46" t="s">
        <v>39</v>
      </c>
      <c r="B9" s="49" t="s">
        <v>4</v>
      </c>
      <c r="C9" s="49" t="s">
        <v>41</v>
      </c>
      <c r="D9" s="49"/>
      <c r="E9" s="46">
        <v>3</v>
      </c>
      <c r="F9" s="48"/>
      <c r="G9" s="48"/>
      <c r="H9" s="48"/>
      <c r="I9" s="48"/>
      <c r="J9" s="48"/>
      <c r="K9" s="84"/>
      <c r="L9" s="84"/>
      <c r="M9" s="48"/>
      <c r="N9" s="48"/>
      <c r="O9" s="48"/>
      <c r="P9" s="48"/>
      <c r="Q9" s="48"/>
      <c r="R9" s="84"/>
      <c r="S9" s="84"/>
      <c r="T9" s="48"/>
      <c r="U9" s="48"/>
      <c r="V9" s="84"/>
      <c r="W9" s="48"/>
      <c r="X9" s="48"/>
      <c r="Y9" s="84"/>
      <c r="Z9" s="84"/>
      <c r="AA9" s="48"/>
      <c r="AB9" s="48"/>
      <c r="AC9" s="48"/>
      <c r="AD9" s="91"/>
      <c r="AE9" s="86"/>
      <c r="AF9" s="84"/>
      <c r="AG9" s="84"/>
      <c r="AH9" s="86"/>
      <c r="AI9" s="86"/>
      <c r="AJ9" s="48"/>
      <c r="AK9" s="48"/>
      <c r="AL9" s="48"/>
      <c r="AM9" s="84"/>
      <c r="AN9" s="84"/>
      <c r="AO9" s="48"/>
      <c r="AP9" s="48"/>
      <c r="AQ9" s="48"/>
      <c r="AR9" s="48"/>
      <c r="AS9" s="48"/>
      <c r="AT9" s="48"/>
      <c r="AU9" s="48"/>
    </row>
    <row r="10" spans="1:47">
      <c r="A10" s="46" t="s">
        <v>40</v>
      </c>
      <c r="B10" s="49" t="s">
        <v>10</v>
      </c>
      <c r="C10" s="49" t="s">
        <v>14</v>
      </c>
      <c r="D10" s="49"/>
      <c r="E10" s="46">
        <v>6</v>
      </c>
      <c r="F10" s="48"/>
      <c r="G10" s="48"/>
      <c r="H10" s="48"/>
      <c r="I10" s="48"/>
      <c r="J10" s="48"/>
      <c r="K10" s="84"/>
      <c r="L10" s="84"/>
      <c r="M10" s="48"/>
      <c r="N10" s="48"/>
      <c r="O10" s="48"/>
      <c r="P10" s="48"/>
      <c r="Q10" s="48"/>
      <c r="R10" s="84"/>
      <c r="S10" s="84"/>
      <c r="T10" s="48"/>
      <c r="U10" s="48"/>
      <c r="V10" s="84"/>
      <c r="W10" s="48"/>
      <c r="X10" s="48"/>
      <c r="Y10" s="84"/>
      <c r="Z10" s="84"/>
      <c r="AA10" s="48"/>
      <c r="AB10" s="48"/>
      <c r="AC10" s="48"/>
      <c r="AD10" s="48"/>
      <c r="AE10" s="86"/>
      <c r="AF10" s="84"/>
      <c r="AG10" s="84"/>
      <c r="AH10" s="86"/>
      <c r="AI10" s="86"/>
      <c r="AJ10" s="86"/>
      <c r="AK10" s="86"/>
      <c r="AL10" s="86"/>
      <c r="AM10" s="84"/>
      <c r="AN10" s="84"/>
      <c r="AO10" s="48"/>
      <c r="AP10" s="48"/>
      <c r="AQ10" s="48"/>
      <c r="AR10" s="48"/>
      <c r="AS10" s="48"/>
      <c r="AT10" s="48"/>
      <c r="AU10" s="48"/>
    </row>
    <row r="11" spans="1:47">
      <c r="A11" s="46" t="s">
        <v>42</v>
      </c>
      <c r="B11" s="49" t="s">
        <v>40</v>
      </c>
      <c r="C11" s="49"/>
      <c r="D11" s="49"/>
      <c r="E11" s="46">
        <v>2</v>
      </c>
      <c r="F11" s="50"/>
      <c r="G11" s="50"/>
      <c r="H11" s="50"/>
      <c r="I11" s="50"/>
      <c r="J11" s="50"/>
      <c r="K11" s="85"/>
      <c r="L11" s="85"/>
      <c r="M11" s="50"/>
      <c r="N11" s="50"/>
      <c r="O11" s="50"/>
      <c r="P11" s="50"/>
      <c r="Q11" s="50"/>
      <c r="R11" s="85"/>
      <c r="S11" s="85"/>
      <c r="T11" s="50"/>
      <c r="U11" s="50"/>
      <c r="V11" s="85"/>
      <c r="W11" s="50"/>
      <c r="X11" s="50"/>
      <c r="Y11" s="85"/>
      <c r="Z11" s="85"/>
      <c r="AA11" s="50"/>
      <c r="AB11" s="50"/>
      <c r="AC11" s="50"/>
      <c r="AD11" s="50"/>
      <c r="AE11" s="50"/>
      <c r="AF11" s="85"/>
      <c r="AG11" s="85"/>
      <c r="AH11" s="50"/>
      <c r="AI11" s="50"/>
      <c r="AJ11" s="50"/>
      <c r="AK11" s="50"/>
      <c r="AL11" s="50"/>
      <c r="AM11" s="85"/>
      <c r="AN11" s="85"/>
      <c r="AO11" s="87"/>
      <c r="AP11" s="87"/>
      <c r="AQ11" s="50"/>
      <c r="AR11" s="50"/>
      <c r="AS11" s="50"/>
      <c r="AT11" s="50"/>
      <c r="AU11" s="50"/>
    </row>
    <row r="13" spans="1:47" ht="13.5">
      <c r="A13" s="11">
        <v>0</v>
      </c>
      <c r="B13" s="18"/>
      <c r="C13" s="18">
        <v>6</v>
      </c>
      <c r="F13" s="11">
        <v>6</v>
      </c>
      <c r="G13" s="18"/>
      <c r="H13" s="18">
        <v>13</v>
      </c>
      <c r="K13" s="11">
        <v>13</v>
      </c>
      <c r="L13" s="18"/>
      <c r="M13" s="18">
        <v>17</v>
      </c>
      <c r="P13" s="11">
        <v>17</v>
      </c>
      <c r="Q13" s="18"/>
      <c r="R13" s="18">
        <v>20</v>
      </c>
      <c r="U13" s="11">
        <v>24</v>
      </c>
      <c r="V13" s="18"/>
      <c r="W13" s="18">
        <v>26</v>
      </c>
    </row>
    <row r="14" spans="1:47" ht="14.25" thickBot="1">
      <c r="A14" s="75" t="s">
        <v>5</v>
      </c>
      <c r="B14" s="76"/>
      <c r="C14" s="77"/>
      <c r="D14" s="51"/>
      <c r="E14" s="52"/>
      <c r="F14" s="75" t="s">
        <v>7</v>
      </c>
      <c r="G14" s="76"/>
      <c r="H14" s="77"/>
      <c r="I14" s="51"/>
      <c r="J14" s="52"/>
      <c r="K14" s="75" t="s">
        <v>4</v>
      </c>
      <c r="L14" s="76"/>
      <c r="M14" s="77"/>
      <c r="N14" s="51"/>
      <c r="O14" s="52"/>
      <c r="P14" s="75" t="s">
        <v>39</v>
      </c>
      <c r="Q14" s="76"/>
      <c r="R14" s="77"/>
      <c r="S14" s="51"/>
      <c r="T14" s="52"/>
      <c r="U14" s="75" t="s">
        <v>42</v>
      </c>
      <c r="V14" s="76"/>
      <c r="W14" s="77"/>
    </row>
    <row r="15" spans="1:47" ht="14.25" thickBot="1">
      <c r="A15" s="31">
        <f>VLOOKUP(A14,$A$2:$E$11,5)</f>
        <v>6</v>
      </c>
      <c r="B15" s="43">
        <v>0</v>
      </c>
      <c r="C15" s="31">
        <v>0</v>
      </c>
      <c r="D15" s="53"/>
      <c r="F15" s="31">
        <f>VLOOKUP(F14,$A$2:$E$11,5)</f>
        <v>7</v>
      </c>
      <c r="G15" s="43">
        <v>4</v>
      </c>
      <c r="H15" s="31">
        <v>0</v>
      </c>
      <c r="K15" s="31">
        <f>VLOOKUP(K14,$A$2:$E$11,5)</f>
        <v>4</v>
      </c>
      <c r="L15" s="43">
        <v>4</v>
      </c>
      <c r="M15" s="31">
        <v>0</v>
      </c>
      <c r="P15" s="31">
        <f>VLOOKUP(P14,$A$2:$E$11,5)</f>
        <v>3</v>
      </c>
      <c r="Q15" s="43">
        <v>4</v>
      </c>
      <c r="R15" s="31">
        <v>4</v>
      </c>
      <c r="S15" s="54"/>
      <c r="T15" s="55"/>
      <c r="U15" s="31">
        <f>VLOOKUP(U14,$A$2:$E$11,5)</f>
        <v>2</v>
      </c>
      <c r="V15" s="43">
        <v>0</v>
      </c>
      <c r="W15" s="31">
        <v>0</v>
      </c>
    </row>
    <row r="16" spans="1:47" ht="13.5">
      <c r="A16" s="18">
        <v>0</v>
      </c>
      <c r="B16" s="18"/>
      <c r="C16" s="60">
        <v>6</v>
      </c>
      <c r="D16" s="56"/>
      <c r="F16" s="18">
        <v>10</v>
      </c>
      <c r="G16" s="18"/>
      <c r="H16" s="60">
        <v>17</v>
      </c>
      <c r="K16" s="18">
        <v>17</v>
      </c>
      <c r="L16" s="18"/>
      <c r="M16" s="60">
        <v>21</v>
      </c>
      <c r="P16" s="18">
        <v>21</v>
      </c>
      <c r="Q16" s="18"/>
      <c r="R16" s="60">
        <v>24</v>
      </c>
      <c r="S16" s="57"/>
      <c r="U16" s="18">
        <v>24</v>
      </c>
      <c r="V16" s="18"/>
      <c r="W16" s="60">
        <v>26</v>
      </c>
    </row>
    <row r="17" spans="4:19">
      <c r="D17" s="57"/>
      <c r="S17" s="57"/>
    </row>
    <row r="18" spans="4:19">
      <c r="D18" s="57"/>
      <c r="S18" s="57"/>
    </row>
    <row r="19" spans="4:19" ht="13.5">
      <c r="D19" s="57"/>
      <c r="F19" s="11">
        <v>6</v>
      </c>
      <c r="G19" s="18"/>
      <c r="H19" s="18">
        <v>13</v>
      </c>
      <c r="K19" s="11">
        <v>13</v>
      </c>
      <c r="L19" s="18"/>
      <c r="M19" s="18">
        <v>17</v>
      </c>
      <c r="P19" s="11">
        <v>18</v>
      </c>
      <c r="Q19" s="18"/>
      <c r="R19" s="18">
        <v>24</v>
      </c>
      <c r="S19" s="57"/>
    </row>
    <row r="20" spans="4:19" ht="14.25" thickBot="1">
      <c r="D20" s="57"/>
      <c r="E20" s="58"/>
      <c r="F20" s="75" t="s">
        <v>8</v>
      </c>
      <c r="G20" s="76"/>
      <c r="H20" s="77"/>
      <c r="I20" s="51"/>
      <c r="J20" s="52"/>
      <c r="K20" s="75" t="s">
        <v>10</v>
      </c>
      <c r="L20" s="76"/>
      <c r="M20" s="77"/>
      <c r="N20" s="51"/>
      <c r="O20" s="52"/>
      <c r="P20" s="75" t="s">
        <v>40</v>
      </c>
      <c r="Q20" s="76"/>
      <c r="R20" s="77"/>
      <c r="S20" s="59"/>
    </row>
    <row r="21" spans="4:19" ht="14.25" thickBot="1">
      <c r="F21" s="31">
        <f>VLOOKUP(F20,$A$2:$E$11,5)</f>
        <v>7</v>
      </c>
      <c r="G21" s="43">
        <v>0</v>
      </c>
      <c r="H21" s="31">
        <v>0</v>
      </c>
      <c r="I21" s="53"/>
      <c r="K21" s="31">
        <f>VLOOKUP(K20,$A$2:$E$11,5)</f>
        <v>4</v>
      </c>
      <c r="L21" s="43">
        <v>1</v>
      </c>
      <c r="M21" s="31">
        <v>1</v>
      </c>
      <c r="O21" s="55"/>
      <c r="P21" s="31">
        <f>VLOOKUP(P20,$A$2:$E$11,5)</f>
        <v>6</v>
      </c>
      <c r="Q21" s="43">
        <v>0</v>
      </c>
      <c r="R21" s="31">
        <v>0</v>
      </c>
    </row>
    <row r="22" spans="4:19" ht="13.5">
      <c r="F22" s="18">
        <v>6</v>
      </c>
      <c r="G22" s="18"/>
      <c r="H22" s="18">
        <v>13</v>
      </c>
      <c r="I22" s="62"/>
      <c r="K22" s="18">
        <v>14</v>
      </c>
      <c r="L22" s="18"/>
      <c r="M22" s="60">
        <v>18</v>
      </c>
      <c r="N22" s="57"/>
      <c r="P22" s="18">
        <v>18</v>
      </c>
      <c r="Q22" s="18"/>
      <c r="R22" s="60">
        <v>24</v>
      </c>
    </row>
    <row r="23" spans="4:19">
      <c r="I23" s="57"/>
      <c r="N23" s="57"/>
    </row>
    <row r="24" spans="4:19">
      <c r="I24" s="57"/>
      <c r="N24" s="57"/>
    </row>
    <row r="25" spans="4:19" ht="13.5">
      <c r="I25" s="57"/>
      <c r="K25" s="11">
        <v>13</v>
      </c>
      <c r="L25" s="18"/>
      <c r="M25" s="18">
        <v>18</v>
      </c>
      <c r="N25" s="57"/>
    </row>
    <row r="26" spans="4:19" ht="14.25" thickBot="1">
      <c r="I26" s="57"/>
      <c r="J26" s="58"/>
      <c r="K26" s="75" t="s">
        <v>14</v>
      </c>
      <c r="L26" s="76"/>
      <c r="M26" s="77"/>
      <c r="N26" s="59"/>
    </row>
    <row r="27" spans="4:19" ht="13.5">
      <c r="K27" s="31">
        <f>VLOOKUP(K26,$A$2:$E$11,5)</f>
        <v>5</v>
      </c>
      <c r="L27" s="43">
        <v>0</v>
      </c>
      <c r="M27" s="31">
        <v>0</v>
      </c>
    </row>
    <row r="28" spans="4:19" ht="13.5">
      <c r="K28" s="18">
        <v>13</v>
      </c>
      <c r="L28" s="18"/>
      <c r="M28" s="60">
        <v>18</v>
      </c>
    </row>
  </sheetData>
  <mergeCells count="11">
    <mergeCell ref="U14:W14"/>
    <mergeCell ref="F20:H20"/>
    <mergeCell ref="K20:M20"/>
    <mergeCell ref="P20:R20"/>
    <mergeCell ref="K26:M26"/>
    <mergeCell ref="B1:D1"/>
    <mergeCell ref="A14:C14"/>
    <mergeCell ref="F14:H14"/>
    <mergeCell ref="K14:M14"/>
    <mergeCell ref="P14:R14"/>
    <mergeCell ref="A8:E8"/>
  </mergeCells>
  <conditionalFormatting sqref="B15">
    <cfRule type="cellIs" dxfId="33" priority="5" operator="equal">
      <formula>0</formula>
    </cfRule>
  </conditionalFormatting>
  <conditionalFormatting sqref="E9">
    <cfRule type="cellIs" dxfId="32" priority="10" operator="equal">
      <formula>0</formula>
    </cfRule>
  </conditionalFormatting>
  <conditionalFormatting sqref="F1:AU1">
    <cfRule type="expression" dxfId="31" priority="11">
      <formula>IF(OR(WEEKDAY(F$1)=7,WEEKDAY(F$1)=1),1,0)</formula>
    </cfRule>
  </conditionalFormatting>
  <conditionalFormatting sqref="G15">
    <cfRule type="cellIs" dxfId="30" priority="6" operator="equal">
      <formula>0</formula>
    </cfRule>
  </conditionalFormatting>
  <conditionalFormatting sqref="G21">
    <cfRule type="cellIs" dxfId="29" priority="4" operator="equal">
      <formula>0</formula>
    </cfRule>
  </conditionalFormatting>
  <conditionalFormatting sqref="L15">
    <cfRule type="cellIs" dxfId="28" priority="7" operator="equal">
      <formula>0</formula>
    </cfRule>
  </conditionalFormatting>
  <conditionalFormatting sqref="L21">
    <cfRule type="cellIs" dxfId="27" priority="3" operator="equal">
      <formula>0</formula>
    </cfRule>
  </conditionalFormatting>
  <conditionalFormatting sqref="L27">
    <cfRule type="cellIs" dxfId="26" priority="1" operator="equal">
      <formula>0</formula>
    </cfRule>
  </conditionalFormatting>
  <conditionalFormatting sqref="Q15">
    <cfRule type="cellIs" dxfId="25" priority="8" operator="equal">
      <formula>0</formula>
    </cfRule>
  </conditionalFormatting>
  <conditionalFormatting sqref="Q21">
    <cfRule type="cellIs" dxfId="24" priority="2" operator="equal">
      <formula>0</formula>
    </cfRule>
  </conditionalFormatting>
  <conditionalFormatting sqref="V15">
    <cfRule type="cellIs" dxfId="23" priority="9" operator="equal">
      <formula>0</formula>
    </cfRule>
  </conditionalFormatting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1"/>
  <headerFooter>
    <oddHeader>&amp;C&amp;A</oddHeader>
    <oddFooter>&amp;CSeite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D450A-C326-4690-993D-DD5A9B6AC99C}">
  <dimension ref="A1:CQ29"/>
  <sheetViews>
    <sheetView tabSelected="1" zoomScale="160" zoomScaleNormal="160" workbookViewId="0">
      <selection activeCell="N15" sqref="N15"/>
    </sheetView>
  </sheetViews>
  <sheetFormatPr baseColWidth="10" defaultColWidth="11.5703125" defaultRowHeight="12.75"/>
  <cols>
    <col min="1" max="98" width="3.85546875" style="61" customWidth="1"/>
    <col min="99" max="16384" width="11.5703125" style="61"/>
  </cols>
  <sheetData>
    <row r="1" spans="1:95" ht="43.5">
      <c r="A1" s="44" t="s">
        <v>0</v>
      </c>
      <c r="B1" s="82" t="s">
        <v>2</v>
      </c>
      <c r="C1" s="82"/>
      <c r="D1" s="82"/>
      <c r="E1" s="44" t="s">
        <v>4</v>
      </c>
      <c r="F1" s="45">
        <v>45397</v>
      </c>
      <c r="G1" s="45">
        <v>45398</v>
      </c>
      <c r="H1" s="45">
        <v>45399</v>
      </c>
      <c r="I1" s="45">
        <v>45400</v>
      </c>
      <c r="J1" s="45">
        <v>45401</v>
      </c>
      <c r="K1" s="45">
        <v>45402</v>
      </c>
      <c r="L1" s="45">
        <v>45403</v>
      </c>
      <c r="M1" s="45">
        <v>45404</v>
      </c>
      <c r="N1" s="45">
        <v>45405</v>
      </c>
      <c r="O1" s="45">
        <v>45406</v>
      </c>
      <c r="P1" s="45">
        <v>45407</v>
      </c>
      <c r="Q1" s="45">
        <v>45408</v>
      </c>
      <c r="R1" s="45">
        <v>45409</v>
      </c>
      <c r="S1" s="45">
        <v>45410</v>
      </c>
      <c r="T1" s="45">
        <v>45411</v>
      </c>
      <c r="U1" s="45">
        <v>45412</v>
      </c>
      <c r="V1" s="45">
        <v>45413</v>
      </c>
      <c r="W1" s="45">
        <v>45414</v>
      </c>
      <c r="X1" s="45">
        <v>45415</v>
      </c>
      <c r="Y1" s="45">
        <v>45416</v>
      </c>
      <c r="Z1" s="45">
        <v>45417</v>
      </c>
      <c r="AA1" s="45">
        <v>45418</v>
      </c>
      <c r="AB1" s="45">
        <v>45419</v>
      </c>
      <c r="AC1" s="45">
        <v>45420</v>
      </c>
      <c r="AD1" s="45">
        <v>45421</v>
      </c>
      <c r="AE1" s="45">
        <v>45422</v>
      </c>
      <c r="AF1" s="45">
        <v>45423</v>
      </c>
      <c r="AG1" s="45">
        <v>45424</v>
      </c>
      <c r="AH1" s="45">
        <v>45425</v>
      </c>
      <c r="AI1" s="45">
        <v>45426</v>
      </c>
      <c r="AJ1" s="45">
        <v>45427</v>
      </c>
      <c r="AK1" s="45">
        <v>45428</v>
      </c>
      <c r="AL1" s="45">
        <v>45429</v>
      </c>
      <c r="AM1" s="45">
        <v>45430</v>
      </c>
      <c r="AN1" s="45">
        <v>45431</v>
      </c>
      <c r="AO1" s="45">
        <v>45432</v>
      </c>
      <c r="AP1" s="45">
        <v>45433</v>
      </c>
      <c r="AQ1" s="45">
        <v>45434</v>
      </c>
      <c r="AR1" s="45">
        <v>45435</v>
      </c>
      <c r="AS1" s="45">
        <v>45436</v>
      </c>
      <c r="AT1" s="45">
        <v>45437</v>
      </c>
      <c r="AU1" s="45">
        <v>45438</v>
      </c>
      <c r="AV1" s="45">
        <v>45439</v>
      </c>
      <c r="AW1" s="45">
        <v>45440</v>
      </c>
      <c r="AX1" s="45">
        <v>45441</v>
      </c>
      <c r="AY1" s="45">
        <v>45442</v>
      </c>
      <c r="AZ1" s="45">
        <v>45443</v>
      </c>
      <c r="BA1" s="45">
        <v>45444</v>
      </c>
      <c r="BB1" s="45">
        <v>45445</v>
      </c>
      <c r="BC1" s="45">
        <v>45446</v>
      </c>
      <c r="BD1" s="45">
        <v>45447</v>
      </c>
      <c r="BE1" s="45">
        <v>45448</v>
      </c>
      <c r="BF1" s="45">
        <v>45449</v>
      </c>
      <c r="BG1" s="45">
        <v>45450</v>
      </c>
      <c r="BH1" s="45">
        <v>45451</v>
      </c>
      <c r="BI1" s="45">
        <v>45452</v>
      </c>
      <c r="BJ1" s="45">
        <v>45453</v>
      </c>
      <c r="BK1" s="45">
        <v>45454</v>
      </c>
      <c r="BL1" s="45">
        <v>45455</v>
      </c>
      <c r="BM1" s="45">
        <v>45456</v>
      </c>
      <c r="BN1" s="45">
        <v>45457</v>
      </c>
      <c r="BO1" s="45">
        <v>45458</v>
      </c>
      <c r="BP1" s="45">
        <v>45459</v>
      </c>
      <c r="BQ1" s="45">
        <v>45460</v>
      </c>
      <c r="BR1" s="45">
        <v>45461</v>
      </c>
      <c r="BS1" s="45">
        <v>45462</v>
      </c>
      <c r="BT1" s="45">
        <v>45463</v>
      </c>
      <c r="BU1" s="45">
        <v>45464</v>
      </c>
      <c r="BV1" s="45">
        <v>45465</v>
      </c>
      <c r="BW1" s="45">
        <v>45466</v>
      </c>
      <c r="BX1" s="45">
        <v>45467</v>
      </c>
      <c r="BY1" s="45">
        <v>45468</v>
      </c>
      <c r="BZ1" s="45">
        <v>45469</v>
      </c>
      <c r="CA1" s="45">
        <v>45470</v>
      </c>
      <c r="CB1" s="45">
        <v>45471</v>
      </c>
      <c r="CC1" s="45">
        <v>45472</v>
      </c>
      <c r="CD1" s="45">
        <v>45473</v>
      </c>
      <c r="CE1" s="45">
        <v>45474</v>
      </c>
      <c r="CF1" s="45">
        <v>45475</v>
      </c>
      <c r="CG1" s="45">
        <v>45476</v>
      </c>
      <c r="CH1" s="45">
        <v>45477</v>
      </c>
      <c r="CI1" s="45">
        <v>45478</v>
      </c>
      <c r="CJ1" s="45">
        <v>45479</v>
      </c>
      <c r="CK1" s="45">
        <v>45480</v>
      </c>
      <c r="CL1" s="45">
        <v>45481</v>
      </c>
      <c r="CM1" s="45">
        <v>45482</v>
      </c>
      <c r="CN1" s="45">
        <v>45483</v>
      </c>
      <c r="CO1" s="45">
        <v>45484</v>
      </c>
      <c r="CP1" s="45">
        <v>45485</v>
      </c>
      <c r="CQ1" s="45">
        <v>45486</v>
      </c>
    </row>
    <row r="2" spans="1:95">
      <c r="A2" s="46" t="s">
        <v>5</v>
      </c>
      <c r="B2" s="47"/>
      <c r="C2" s="47"/>
      <c r="D2" s="47"/>
      <c r="E2" s="46">
        <v>4</v>
      </c>
      <c r="F2" s="92"/>
      <c r="G2" s="92"/>
      <c r="H2" s="92"/>
      <c r="I2" s="92"/>
      <c r="J2" s="48"/>
      <c r="K2" s="84"/>
      <c r="L2" s="84"/>
      <c r="M2" s="48"/>
      <c r="N2" s="48"/>
      <c r="O2" s="48"/>
      <c r="P2" s="48"/>
      <c r="Q2" s="48"/>
      <c r="R2" s="84"/>
      <c r="S2" s="84"/>
      <c r="T2" s="48"/>
      <c r="U2" s="48"/>
      <c r="V2" s="84"/>
      <c r="W2" s="48"/>
      <c r="X2" s="48"/>
      <c r="Y2" s="84"/>
      <c r="Z2" s="84"/>
      <c r="AA2" s="48"/>
      <c r="AB2" s="48"/>
      <c r="AC2" s="48"/>
      <c r="AD2" s="48"/>
      <c r="AE2" s="48"/>
      <c r="AF2" s="84"/>
      <c r="AG2" s="84"/>
      <c r="AH2" s="48"/>
      <c r="AI2" s="48"/>
      <c r="AJ2" s="48"/>
      <c r="AK2" s="48"/>
      <c r="AL2" s="48"/>
      <c r="AM2" s="84"/>
      <c r="AN2" s="84"/>
      <c r="AO2" s="48"/>
      <c r="AP2" s="48"/>
      <c r="AQ2" s="48"/>
      <c r="AR2" s="48"/>
      <c r="AS2" s="48"/>
      <c r="AT2" s="84"/>
      <c r="AU2" s="84"/>
      <c r="AV2" s="63"/>
      <c r="AW2" s="63"/>
      <c r="AX2" s="63"/>
      <c r="AY2" s="63"/>
      <c r="AZ2" s="63"/>
      <c r="BA2" s="84"/>
      <c r="BB2" s="84"/>
      <c r="BC2" s="63"/>
      <c r="BD2" s="63"/>
      <c r="BE2" s="63"/>
      <c r="BF2" s="63"/>
      <c r="BG2" s="63"/>
      <c r="BH2" s="84"/>
      <c r="BI2" s="84"/>
      <c r="BJ2" s="63"/>
      <c r="BK2" s="63"/>
      <c r="BL2" s="63"/>
      <c r="BM2" s="63"/>
      <c r="BN2" s="63"/>
      <c r="BO2" s="84"/>
      <c r="BP2" s="84"/>
      <c r="BQ2" s="63"/>
      <c r="BR2" s="63"/>
      <c r="BS2" s="63"/>
      <c r="BT2" s="63"/>
      <c r="BU2" s="63"/>
      <c r="BV2" s="84"/>
      <c r="BW2" s="84"/>
      <c r="BX2" s="63"/>
      <c r="BY2" s="63"/>
      <c r="BZ2" s="63"/>
      <c r="CA2" s="63"/>
      <c r="CB2" s="63"/>
      <c r="CC2" s="84"/>
      <c r="CD2" s="84"/>
      <c r="CE2" s="63"/>
      <c r="CF2" s="63"/>
      <c r="CG2" s="63"/>
      <c r="CH2" s="63"/>
      <c r="CI2" s="63"/>
      <c r="CJ2" s="63"/>
      <c r="CK2" s="63"/>
      <c r="CL2" s="63"/>
      <c r="CM2" s="63"/>
      <c r="CN2" s="63"/>
      <c r="CO2" s="63"/>
      <c r="CP2" s="63"/>
      <c r="CQ2" s="63"/>
    </row>
    <row r="3" spans="1:95">
      <c r="A3" s="46" t="s">
        <v>7</v>
      </c>
      <c r="B3" s="49" t="s">
        <v>5</v>
      </c>
      <c r="C3" s="49"/>
      <c r="D3" s="49"/>
      <c r="E3" s="46">
        <v>9</v>
      </c>
      <c r="F3" s="48"/>
      <c r="G3" s="48"/>
      <c r="H3" s="48"/>
      <c r="I3" s="48"/>
      <c r="J3" s="92"/>
      <c r="K3" s="84"/>
      <c r="L3" s="84"/>
      <c r="M3" s="92"/>
      <c r="N3" s="92"/>
      <c r="O3" s="92"/>
      <c r="P3" s="92"/>
      <c r="Q3" s="92"/>
      <c r="R3" s="84"/>
      <c r="S3" s="84"/>
      <c r="T3" s="92"/>
      <c r="U3" s="92"/>
      <c r="V3" s="84"/>
      <c r="W3" s="92"/>
      <c r="X3" s="48"/>
      <c r="Y3" s="84"/>
      <c r="Z3" s="84"/>
      <c r="AA3" s="48"/>
      <c r="AB3" s="48"/>
      <c r="AC3" s="48"/>
      <c r="AD3" s="48"/>
      <c r="AE3" s="48"/>
      <c r="AF3" s="84"/>
      <c r="AG3" s="84"/>
      <c r="AH3" s="48"/>
      <c r="AI3" s="48"/>
      <c r="AJ3" s="48"/>
      <c r="AK3" s="48"/>
      <c r="AL3" s="48"/>
      <c r="AM3" s="84"/>
      <c r="AN3" s="84"/>
      <c r="AO3" s="48"/>
      <c r="AP3" s="48"/>
      <c r="AQ3" s="48"/>
      <c r="AR3" s="48"/>
      <c r="AS3" s="48"/>
      <c r="AT3" s="84"/>
      <c r="AU3" s="84"/>
      <c r="AV3" s="48"/>
      <c r="AW3" s="48"/>
      <c r="AX3" s="48"/>
      <c r="AY3" s="48"/>
      <c r="AZ3" s="48"/>
      <c r="BA3" s="84"/>
      <c r="BB3" s="84"/>
      <c r="BC3" s="48"/>
      <c r="BD3" s="48"/>
      <c r="BE3" s="48"/>
      <c r="BF3" s="48"/>
      <c r="BG3" s="48"/>
      <c r="BH3" s="84"/>
      <c r="BI3" s="84"/>
      <c r="BJ3" s="48"/>
      <c r="BK3" s="48"/>
      <c r="BL3" s="48"/>
      <c r="BM3" s="48"/>
      <c r="BN3" s="48"/>
      <c r="BO3" s="84"/>
      <c r="BP3" s="84"/>
      <c r="BQ3" s="48"/>
      <c r="BR3" s="48"/>
      <c r="BS3" s="48"/>
      <c r="BT3" s="48"/>
      <c r="BU3" s="48"/>
      <c r="BV3" s="84"/>
      <c r="BW3" s="84"/>
      <c r="BX3" s="48"/>
      <c r="BY3" s="48"/>
      <c r="BZ3" s="48"/>
      <c r="CA3" s="48"/>
      <c r="CB3" s="48"/>
      <c r="CC3" s="84"/>
      <c r="CD3" s="84"/>
      <c r="CE3" s="48"/>
      <c r="CF3" s="48"/>
      <c r="CG3" s="48"/>
      <c r="CH3" s="48"/>
      <c r="CI3" s="48"/>
      <c r="CJ3" s="48"/>
      <c r="CK3" s="48"/>
      <c r="CL3" s="48"/>
      <c r="CM3" s="48"/>
      <c r="CN3" s="48"/>
      <c r="CO3" s="48"/>
      <c r="CP3" s="48"/>
      <c r="CQ3" s="48"/>
    </row>
    <row r="4" spans="1:95">
      <c r="A4" s="46" t="s">
        <v>8</v>
      </c>
      <c r="B4" s="49" t="s">
        <v>5</v>
      </c>
      <c r="C4" s="49"/>
      <c r="D4" s="49"/>
      <c r="E4" s="46">
        <v>7</v>
      </c>
      <c r="F4" s="48"/>
      <c r="G4" s="48"/>
      <c r="H4" s="48"/>
      <c r="I4" s="48"/>
      <c r="J4" s="92"/>
      <c r="K4" s="84"/>
      <c r="L4" s="84"/>
      <c r="M4" s="92"/>
      <c r="N4" s="92"/>
      <c r="O4" s="92"/>
      <c r="P4" s="92"/>
      <c r="Q4" s="92"/>
      <c r="R4" s="84"/>
      <c r="S4" s="84"/>
      <c r="T4" s="92"/>
      <c r="U4" s="48"/>
      <c r="V4" s="84"/>
      <c r="W4" s="48"/>
      <c r="X4" s="48"/>
      <c r="Y4" s="84"/>
      <c r="Z4" s="84"/>
      <c r="AA4" s="48"/>
      <c r="AB4" s="48"/>
      <c r="AC4" s="48"/>
      <c r="AD4" s="48"/>
      <c r="AE4" s="48"/>
      <c r="AF4" s="84"/>
      <c r="AG4" s="84"/>
      <c r="AH4" s="48"/>
      <c r="AI4" s="48"/>
      <c r="AJ4" s="48"/>
      <c r="AK4" s="48"/>
      <c r="AL4" s="48"/>
      <c r="AM4" s="84"/>
      <c r="AN4" s="84"/>
      <c r="AO4" s="48"/>
      <c r="AP4" s="48"/>
      <c r="AQ4" s="48"/>
      <c r="AR4" s="48"/>
      <c r="AS4" s="48"/>
      <c r="AT4" s="84"/>
      <c r="AU4" s="84"/>
      <c r="AV4" s="48"/>
      <c r="AW4" s="48"/>
      <c r="AX4" s="48"/>
      <c r="AY4" s="48"/>
      <c r="AZ4" s="48"/>
      <c r="BA4" s="84"/>
      <c r="BB4" s="84"/>
      <c r="BC4" s="48"/>
      <c r="BD4" s="48"/>
      <c r="BE4" s="48"/>
      <c r="BF4" s="48"/>
      <c r="BG4" s="48"/>
      <c r="BH4" s="84"/>
      <c r="BI4" s="84"/>
      <c r="BJ4" s="48"/>
      <c r="BK4" s="48"/>
      <c r="BL4" s="48"/>
      <c r="BM4" s="48"/>
      <c r="BN4" s="48"/>
      <c r="BO4" s="84"/>
      <c r="BP4" s="84"/>
      <c r="BQ4" s="48"/>
      <c r="BR4" s="48"/>
      <c r="BS4" s="48"/>
      <c r="BT4" s="48"/>
      <c r="BU4" s="48"/>
      <c r="BV4" s="84"/>
      <c r="BW4" s="84"/>
      <c r="BX4" s="48"/>
      <c r="BY4" s="48"/>
      <c r="BZ4" s="48"/>
      <c r="CA4" s="48"/>
      <c r="CB4" s="48"/>
      <c r="CC4" s="84"/>
      <c r="CD4" s="84"/>
      <c r="CE4" s="48"/>
      <c r="CF4" s="48"/>
      <c r="CG4" s="48"/>
      <c r="CH4" s="48"/>
      <c r="CI4" s="48"/>
      <c r="CJ4" s="48"/>
      <c r="CK4" s="48"/>
      <c r="CL4" s="48"/>
      <c r="CM4" s="48"/>
      <c r="CN4" s="48"/>
      <c r="CO4" s="48"/>
      <c r="CP4" s="48"/>
      <c r="CQ4" s="48"/>
    </row>
    <row r="5" spans="1:95">
      <c r="A5" s="46" t="s">
        <v>4</v>
      </c>
      <c r="B5" s="49" t="s">
        <v>5</v>
      </c>
      <c r="C5" s="49"/>
      <c r="D5" s="49"/>
      <c r="E5" s="46">
        <v>15</v>
      </c>
      <c r="F5" s="48"/>
      <c r="G5" s="48"/>
      <c r="H5" s="48"/>
      <c r="I5" s="48"/>
      <c r="J5" s="92"/>
      <c r="K5" s="84"/>
      <c r="L5" s="84"/>
      <c r="M5" s="92"/>
      <c r="N5" s="92"/>
      <c r="O5" s="92"/>
      <c r="P5" s="92"/>
      <c r="Q5" s="92"/>
      <c r="R5" s="84"/>
      <c r="S5" s="84"/>
      <c r="T5" s="92"/>
      <c r="U5" s="92"/>
      <c r="V5" s="84"/>
      <c r="W5" s="92"/>
      <c r="X5" s="92"/>
      <c r="Y5" s="84"/>
      <c r="Z5" s="84"/>
      <c r="AA5" s="92"/>
      <c r="AB5" s="92"/>
      <c r="AC5" s="92"/>
      <c r="AD5" s="92"/>
      <c r="AE5" s="92"/>
      <c r="AF5" s="84"/>
      <c r="AG5" s="84"/>
      <c r="AH5" s="48"/>
      <c r="AI5" s="48"/>
      <c r="AJ5" s="48"/>
      <c r="AK5" s="48"/>
      <c r="AL5" s="48"/>
      <c r="AM5" s="84"/>
      <c r="AN5" s="84"/>
      <c r="AO5" s="48"/>
      <c r="AP5" s="48"/>
      <c r="AQ5" s="48"/>
      <c r="AR5" s="48"/>
      <c r="AS5" s="48"/>
      <c r="AT5" s="84"/>
      <c r="AU5" s="84"/>
      <c r="AV5" s="48"/>
      <c r="AW5" s="48"/>
      <c r="AX5" s="48"/>
      <c r="AY5" s="48"/>
      <c r="AZ5" s="48"/>
      <c r="BA5" s="84"/>
      <c r="BB5" s="84"/>
      <c r="BC5" s="48"/>
      <c r="BD5" s="48"/>
      <c r="BE5" s="48"/>
      <c r="BF5" s="48"/>
      <c r="BG5" s="48"/>
      <c r="BH5" s="84"/>
      <c r="BI5" s="84"/>
      <c r="BJ5" s="48"/>
      <c r="BK5" s="48"/>
      <c r="BL5" s="48"/>
      <c r="BM5" s="48"/>
      <c r="BN5" s="48"/>
      <c r="BO5" s="84"/>
      <c r="BP5" s="84"/>
      <c r="BQ5" s="48"/>
      <c r="BR5" s="48"/>
      <c r="BS5" s="48"/>
      <c r="BT5" s="48"/>
      <c r="BU5" s="48"/>
      <c r="BV5" s="84"/>
      <c r="BW5" s="84"/>
      <c r="BX5" s="48"/>
      <c r="BY5" s="48"/>
      <c r="BZ5" s="48"/>
      <c r="CA5" s="48"/>
      <c r="CB5" s="48"/>
      <c r="CC5" s="84"/>
      <c r="CD5" s="84"/>
      <c r="CE5" s="48"/>
      <c r="CF5" s="48"/>
      <c r="CG5" s="48"/>
      <c r="CH5" s="48"/>
      <c r="CI5" s="48"/>
      <c r="CJ5" s="48"/>
      <c r="CK5" s="48"/>
      <c r="CL5" s="48"/>
      <c r="CM5" s="48"/>
      <c r="CN5" s="48"/>
      <c r="CO5" s="48"/>
      <c r="CP5" s="48"/>
      <c r="CQ5" s="48"/>
    </row>
    <row r="6" spans="1:95">
      <c r="A6" s="46" t="s">
        <v>10</v>
      </c>
      <c r="B6" s="49" t="s">
        <v>8</v>
      </c>
      <c r="C6" s="49"/>
      <c r="D6" s="49"/>
      <c r="E6" s="46">
        <v>15</v>
      </c>
      <c r="F6" s="48"/>
      <c r="G6" s="48"/>
      <c r="H6" s="48"/>
      <c r="I6" s="48"/>
      <c r="J6" s="48"/>
      <c r="K6" s="84"/>
      <c r="L6" s="84"/>
      <c r="M6" s="48"/>
      <c r="N6" s="48"/>
      <c r="O6" s="48"/>
      <c r="P6" s="48"/>
      <c r="Q6" s="48"/>
      <c r="R6" s="84"/>
      <c r="S6" s="84"/>
      <c r="T6" s="48"/>
      <c r="U6" s="92"/>
      <c r="V6" s="84"/>
      <c r="W6" s="92"/>
      <c r="X6" s="92"/>
      <c r="Y6" s="84"/>
      <c r="Z6" s="84"/>
      <c r="AA6" s="92"/>
      <c r="AB6" s="92"/>
      <c r="AC6" s="92"/>
      <c r="AD6" s="92"/>
      <c r="AE6" s="92"/>
      <c r="AF6" s="84"/>
      <c r="AG6" s="84"/>
      <c r="AH6" s="92"/>
      <c r="AI6" s="92"/>
      <c r="AJ6" s="92"/>
      <c r="AK6" s="92"/>
      <c r="AL6" s="92"/>
      <c r="AM6" s="84"/>
      <c r="AN6" s="84"/>
      <c r="AO6" s="92"/>
      <c r="AP6" s="92"/>
      <c r="AQ6" s="48"/>
      <c r="AR6" s="48"/>
      <c r="AS6" s="48"/>
      <c r="AT6" s="84"/>
      <c r="AU6" s="84"/>
      <c r="AV6" s="48"/>
      <c r="AW6" s="48"/>
      <c r="AX6" s="48"/>
      <c r="AY6" s="48"/>
      <c r="AZ6" s="48"/>
      <c r="BA6" s="84"/>
      <c r="BB6" s="84"/>
      <c r="BC6" s="48"/>
      <c r="BD6" s="48"/>
      <c r="BE6" s="48"/>
      <c r="BF6" s="48"/>
      <c r="BG6" s="48"/>
      <c r="BH6" s="84"/>
      <c r="BI6" s="84"/>
      <c r="BJ6" s="48"/>
      <c r="BK6" s="48"/>
      <c r="BL6" s="48"/>
      <c r="BM6" s="48"/>
      <c r="BN6" s="48"/>
      <c r="BO6" s="84"/>
      <c r="BP6" s="84"/>
      <c r="BQ6" s="48"/>
      <c r="BR6" s="48"/>
      <c r="BS6" s="48"/>
      <c r="BT6" s="48"/>
      <c r="BU6" s="48"/>
      <c r="BV6" s="84"/>
      <c r="BW6" s="84"/>
      <c r="BX6" s="48"/>
      <c r="BY6" s="48"/>
      <c r="BZ6" s="48"/>
      <c r="CA6" s="48"/>
      <c r="CB6" s="48"/>
      <c r="CC6" s="84"/>
      <c r="CD6" s="84"/>
      <c r="CE6" s="48"/>
      <c r="CF6" s="48"/>
      <c r="CG6" s="48"/>
      <c r="CH6" s="48"/>
      <c r="CI6" s="48"/>
      <c r="CJ6" s="48"/>
      <c r="CK6" s="48"/>
      <c r="CL6" s="48"/>
      <c r="CM6" s="48"/>
      <c r="CN6" s="48"/>
      <c r="CO6" s="48"/>
      <c r="CP6" s="48"/>
      <c r="CQ6" s="48"/>
    </row>
    <row r="7" spans="1:95">
      <c r="A7" s="46" t="s">
        <v>14</v>
      </c>
      <c r="B7" s="49" t="s">
        <v>4</v>
      </c>
      <c r="C7" s="49"/>
      <c r="D7" s="49"/>
      <c r="E7" s="46">
        <v>13</v>
      </c>
      <c r="F7" s="48"/>
      <c r="G7" s="48"/>
      <c r="H7" s="48"/>
      <c r="I7" s="48"/>
      <c r="J7" s="48"/>
      <c r="K7" s="84"/>
      <c r="L7" s="84"/>
      <c r="M7" s="48"/>
      <c r="N7" s="48"/>
      <c r="O7" s="48"/>
      <c r="P7" s="48"/>
      <c r="Q7" s="48"/>
      <c r="R7" s="84"/>
      <c r="S7" s="84"/>
      <c r="T7" s="48"/>
      <c r="U7" s="48"/>
      <c r="V7" s="84"/>
      <c r="W7" s="48"/>
      <c r="X7" s="48"/>
      <c r="Y7" s="84"/>
      <c r="Z7" s="84"/>
      <c r="AA7" s="48"/>
      <c r="AB7" s="48"/>
      <c r="AC7" s="48"/>
      <c r="AD7" s="48"/>
      <c r="AE7" s="48"/>
      <c r="AF7" s="84"/>
      <c r="AG7" s="84"/>
      <c r="AH7" s="92"/>
      <c r="AI7" s="92"/>
      <c r="AJ7" s="92"/>
      <c r="AK7" s="92"/>
      <c r="AL7" s="92"/>
      <c r="AM7" s="84"/>
      <c r="AN7" s="84"/>
      <c r="AO7" s="92"/>
      <c r="AP7" s="92"/>
      <c r="AQ7" s="92"/>
      <c r="AR7" s="92"/>
      <c r="AS7" s="92"/>
      <c r="AT7" s="84"/>
      <c r="AU7" s="84"/>
      <c r="AV7" s="92"/>
      <c r="AW7" s="92"/>
      <c r="AX7" s="92"/>
      <c r="AY7" s="48"/>
      <c r="AZ7" s="48"/>
      <c r="BA7" s="84"/>
      <c r="BB7" s="84"/>
      <c r="BC7" s="48"/>
      <c r="BD7" s="48"/>
      <c r="BE7" s="48"/>
      <c r="BF7" s="48"/>
      <c r="BG7" s="48"/>
      <c r="BH7" s="84"/>
      <c r="BI7" s="84"/>
      <c r="BJ7" s="48"/>
      <c r="BK7" s="48"/>
      <c r="BL7" s="48"/>
      <c r="BM7" s="48"/>
      <c r="BN7" s="48"/>
      <c r="BO7" s="84"/>
      <c r="BP7" s="84"/>
      <c r="BQ7" s="48"/>
      <c r="BR7" s="48"/>
      <c r="BS7" s="48"/>
      <c r="BT7" s="48"/>
      <c r="BU7" s="48"/>
      <c r="BV7" s="84"/>
      <c r="BW7" s="84"/>
      <c r="BX7" s="48"/>
      <c r="BY7" s="48"/>
      <c r="BZ7" s="48"/>
      <c r="CA7" s="48"/>
      <c r="CB7" s="48"/>
      <c r="CC7" s="84"/>
      <c r="CD7" s="84"/>
      <c r="CE7" s="48"/>
      <c r="CF7" s="48"/>
      <c r="CG7" s="48"/>
      <c r="CH7" s="48"/>
      <c r="CI7" s="48"/>
      <c r="CJ7" s="48"/>
      <c r="CK7" s="48"/>
      <c r="CL7" s="48"/>
      <c r="CM7" s="48"/>
      <c r="CN7" s="48"/>
      <c r="CO7" s="48"/>
      <c r="CP7" s="48"/>
      <c r="CQ7" s="48"/>
    </row>
    <row r="8" spans="1:95">
      <c r="A8" s="46" t="s">
        <v>39</v>
      </c>
      <c r="B8" s="49" t="s">
        <v>7</v>
      </c>
      <c r="C8" s="49" t="s">
        <v>41</v>
      </c>
      <c r="D8" s="49"/>
      <c r="E8" s="46">
        <v>11</v>
      </c>
      <c r="F8" s="48"/>
      <c r="G8" s="48"/>
      <c r="H8" s="48"/>
      <c r="I8" s="48"/>
      <c r="J8" s="48"/>
      <c r="K8" s="84"/>
      <c r="L8" s="84"/>
      <c r="M8" s="48"/>
      <c r="N8" s="48"/>
      <c r="O8" s="48"/>
      <c r="P8" s="48"/>
      <c r="Q8" s="48"/>
      <c r="R8" s="84"/>
      <c r="S8" s="84"/>
      <c r="T8" s="48"/>
      <c r="U8" s="48"/>
      <c r="V8" s="84"/>
      <c r="W8" s="48"/>
      <c r="X8" s="92"/>
      <c r="Y8" s="84"/>
      <c r="Z8" s="84"/>
      <c r="AA8" s="92"/>
      <c r="AB8" s="92"/>
      <c r="AC8" s="92"/>
      <c r="AD8" s="92"/>
      <c r="AE8" s="92"/>
      <c r="AF8" s="84"/>
      <c r="AG8" s="84"/>
      <c r="AH8" s="92"/>
      <c r="AI8" s="92"/>
      <c r="AJ8" s="92"/>
      <c r="AK8" s="92"/>
      <c r="AL8" s="92"/>
      <c r="AM8" s="84"/>
      <c r="AN8" s="84"/>
      <c r="AO8" s="48"/>
      <c r="AP8" s="48"/>
      <c r="AQ8" s="48"/>
      <c r="AR8" s="48"/>
      <c r="AS8" s="48"/>
      <c r="AT8" s="84"/>
      <c r="AU8" s="84"/>
      <c r="AV8" s="48"/>
      <c r="AW8" s="48"/>
      <c r="AX8" s="48"/>
      <c r="AY8" s="48"/>
      <c r="AZ8" s="48"/>
      <c r="BA8" s="84"/>
      <c r="BB8" s="84"/>
      <c r="BC8" s="48"/>
      <c r="BD8" s="48"/>
      <c r="BE8" s="48"/>
      <c r="BF8" s="48"/>
      <c r="BG8" s="48"/>
      <c r="BH8" s="84"/>
      <c r="BI8" s="84"/>
      <c r="BJ8" s="48"/>
      <c r="BK8" s="48"/>
      <c r="BL8" s="48"/>
      <c r="BM8" s="48"/>
      <c r="BN8" s="48"/>
      <c r="BO8" s="84"/>
      <c r="BP8" s="84"/>
      <c r="BQ8" s="48"/>
      <c r="BR8" s="48"/>
      <c r="BS8" s="48"/>
      <c r="BT8" s="48"/>
      <c r="BU8" s="48"/>
      <c r="BV8" s="84"/>
      <c r="BW8" s="84"/>
      <c r="BX8" s="48"/>
      <c r="BY8" s="48"/>
      <c r="BZ8" s="48"/>
      <c r="CA8" s="48"/>
      <c r="CB8" s="48"/>
      <c r="CC8" s="84"/>
      <c r="CD8" s="84"/>
      <c r="CE8" s="48"/>
      <c r="CF8" s="48"/>
      <c r="CG8" s="48"/>
      <c r="CH8" s="48"/>
      <c r="CI8" s="48"/>
      <c r="CJ8" s="48"/>
      <c r="CK8" s="48"/>
      <c r="CL8" s="48"/>
      <c r="CM8" s="48"/>
      <c r="CN8" s="48"/>
      <c r="CO8" s="48"/>
      <c r="CP8" s="48"/>
      <c r="CQ8" s="48"/>
    </row>
    <row r="9" spans="1:95">
      <c r="A9" s="46" t="s">
        <v>40</v>
      </c>
      <c r="B9" s="49" t="s">
        <v>10</v>
      </c>
      <c r="C9" s="49" t="s">
        <v>14</v>
      </c>
      <c r="D9" s="49"/>
      <c r="E9" s="46">
        <v>7</v>
      </c>
      <c r="F9" s="48"/>
      <c r="G9" s="48"/>
      <c r="H9" s="48"/>
      <c r="I9" s="48"/>
      <c r="J9" s="48"/>
      <c r="K9" s="84"/>
      <c r="L9" s="84"/>
      <c r="M9" s="48"/>
      <c r="N9" s="48"/>
      <c r="O9" s="48"/>
      <c r="P9" s="48"/>
      <c r="Q9" s="48"/>
      <c r="R9" s="84"/>
      <c r="S9" s="84"/>
      <c r="T9" s="48"/>
      <c r="U9" s="48"/>
      <c r="V9" s="84"/>
      <c r="W9" s="48"/>
      <c r="X9" s="48"/>
      <c r="Y9" s="84"/>
      <c r="Z9" s="84"/>
      <c r="AA9" s="48"/>
      <c r="AB9" s="48"/>
      <c r="AC9" s="48"/>
      <c r="AD9" s="48"/>
      <c r="AE9" s="48"/>
      <c r="AF9" s="84"/>
      <c r="AG9" s="84"/>
      <c r="AH9" s="48"/>
      <c r="AI9" s="48"/>
      <c r="AJ9" s="48"/>
      <c r="AK9" s="48"/>
      <c r="AL9" s="48"/>
      <c r="AM9" s="84"/>
      <c r="AN9" s="84"/>
      <c r="AO9" s="48"/>
      <c r="AP9" s="48"/>
      <c r="AQ9" s="48"/>
      <c r="AR9" s="48"/>
      <c r="AS9" s="48"/>
      <c r="AT9" s="84"/>
      <c r="AU9" s="84"/>
      <c r="AV9" s="48"/>
      <c r="AW9" s="48"/>
      <c r="AX9" s="48"/>
      <c r="AY9" s="92"/>
      <c r="AZ9" s="92"/>
      <c r="BA9" s="84"/>
      <c r="BB9" s="84"/>
      <c r="BC9" s="92"/>
      <c r="BD9" s="92"/>
      <c r="BE9" s="92"/>
      <c r="BF9" s="92"/>
      <c r="BG9" s="92"/>
      <c r="BH9" s="84"/>
      <c r="BI9" s="84"/>
      <c r="BJ9" s="48"/>
      <c r="BK9" s="48"/>
      <c r="BL9" s="48"/>
      <c r="BM9" s="48"/>
      <c r="BN9" s="48"/>
      <c r="BO9" s="84"/>
      <c r="BP9" s="84"/>
      <c r="BQ9" s="48"/>
      <c r="BR9" s="48"/>
      <c r="BS9" s="48"/>
      <c r="BT9" s="48"/>
      <c r="BU9" s="48"/>
      <c r="BV9" s="84"/>
      <c r="BW9" s="84"/>
      <c r="BX9" s="48"/>
      <c r="BY9" s="48"/>
      <c r="BZ9" s="48"/>
      <c r="CA9" s="48"/>
      <c r="CB9" s="48"/>
      <c r="CC9" s="84"/>
      <c r="CD9" s="84"/>
      <c r="CE9" s="48"/>
      <c r="CF9" s="48"/>
      <c r="CG9" s="48"/>
      <c r="CH9" s="48"/>
      <c r="CI9" s="48"/>
      <c r="CJ9" s="48"/>
      <c r="CK9" s="48"/>
      <c r="CL9" s="48"/>
      <c r="CM9" s="48"/>
      <c r="CN9" s="48"/>
      <c r="CO9" s="48"/>
      <c r="CP9" s="48"/>
      <c r="CQ9" s="48"/>
    </row>
    <row r="10" spans="1:95">
      <c r="A10" s="46" t="s">
        <v>42</v>
      </c>
      <c r="B10" s="49" t="s">
        <v>39</v>
      </c>
      <c r="C10" s="49"/>
      <c r="D10" s="49"/>
      <c r="E10" s="46">
        <v>10</v>
      </c>
      <c r="F10" s="48"/>
      <c r="G10" s="48"/>
      <c r="H10" s="48"/>
      <c r="I10" s="48"/>
      <c r="J10" s="48"/>
      <c r="K10" s="84"/>
      <c r="L10" s="84"/>
      <c r="M10" s="48"/>
      <c r="N10" s="48"/>
      <c r="O10" s="48"/>
      <c r="P10" s="48"/>
      <c r="Q10" s="48"/>
      <c r="R10" s="84"/>
      <c r="S10" s="84"/>
      <c r="T10" s="48"/>
      <c r="U10" s="48"/>
      <c r="V10" s="84"/>
      <c r="W10" s="48"/>
      <c r="X10" s="48"/>
      <c r="Y10" s="84"/>
      <c r="Z10" s="84"/>
      <c r="AA10" s="48"/>
      <c r="AB10" s="48"/>
      <c r="AC10" s="48"/>
      <c r="AD10" s="48"/>
      <c r="AE10" s="48"/>
      <c r="AF10" s="84"/>
      <c r="AG10" s="84"/>
      <c r="AH10" s="48"/>
      <c r="AI10" s="48"/>
      <c r="AJ10" s="48"/>
      <c r="AK10" s="48"/>
      <c r="AL10" s="48"/>
      <c r="AM10" s="84"/>
      <c r="AN10" s="84"/>
      <c r="AO10" s="92"/>
      <c r="AP10" s="92"/>
      <c r="AQ10" s="92"/>
      <c r="AR10" s="92"/>
      <c r="AS10" s="92"/>
      <c r="AT10" s="84"/>
      <c r="AU10" s="84"/>
      <c r="AV10" s="92"/>
      <c r="AW10" s="92"/>
      <c r="AX10" s="92"/>
      <c r="AY10" s="92"/>
      <c r="AZ10" s="92"/>
      <c r="BA10" s="84"/>
      <c r="BB10" s="84"/>
      <c r="BC10" s="48"/>
      <c r="BD10" s="48"/>
      <c r="BE10" s="48"/>
      <c r="BF10" s="48"/>
      <c r="BG10" s="48"/>
      <c r="BH10" s="84"/>
      <c r="BI10" s="84"/>
      <c r="BJ10" s="48"/>
      <c r="BK10" s="48"/>
      <c r="BL10" s="48"/>
      <c r="BM10" s="48"/>
      <c r="BN10" s="48"/>
      <c r="BO10" s="84"/>
      <c r="BP10" s="84"/>
      <c r="BQ10" s="48"/>
      <c r="BR10" s="48"/>
      <c r="BS10" s="48"/>
      <c r="BT10" s="48"/>
      <c r="BU10" s="48"/>
      <c r="BV10" s="84"/>
      <c r="BW10" s="84"/>
      <c r="BX10" s="48"/>
      <c r="BY10" s="48"/>
      <c r="BZ10" s="48"/>
      <c r="CA10" s="48"/>
      <c r="CB10" s="48"/>
      <c r="CC10" s="84"/>
      <c r="CD10" s="84"/>
      <c r="CE10" s="48"/>
      <c r="CF10" s="48"/>
      <c r="CG10" s="48"/>
      <c r="CH10" s="48"/>
      <c r="CI10" s="48"/>
      <c r="CJ10" s="48"/>
      <c r="CK10" s="48"/>
      <c r="CL10" s="48"/>
      <c r="CM10" s="48"/>
      <c r="CN10" s="48"/>
      <c r="CO10" s="48"/>
      <c r="CP10" s="48"/>
      <c r="CQ10" s="48"/>
    </row>
    <row r="11" spans="1:95">
      <c r="A11" s="46" t="s">
        <v>43</v>
      </c>
      <c r="B11" s="49" t="s">
        <v>40</v>
      </c>
      <c r="C11" s="49"/>
      <c r="D11" s="49"/>
      <c r="E11" s="46">
        <v>10</v>
      </c>
      <c r="F11" s="48"/>
      <c r="G11" s="48"/>
      <c r="H11" s="48"/>
      <c r="I11" s="48"/>
      <c r="J11" s="48"/>
      <c r="K11" s="84"/>
      <c r="L11" s="84"/>
      <c r="M11" s="48"/>
      <c r="N11" s="48"/>
      <c r="O11" s="48"/>
      <c r="P11" s="48"/>
      <c r="Q11" s="48"/>
      <c r="R11" s="84"/>
      <c r="S11" s="84"/>
      <c r="T11" s="48"/>
      <c r="U11" s="48"/>
      <c r="V11" s="84"/>
      <c r="W11" s="48"/>
      <c r="X11" s="48"/>
      <c r="Y11" s="84"/>
      <c r="Z11" s="84"/>
      <c r="AA11" s="48"/>
      <c r="AB11" s="48"/>
      <c r="AC11" s="48"/>
      <c r="AD11" s="48"/>
      <c r="AE11" s="48"/>
      <c r="AF11" s="84"/>
      <c r="AG11" s="84"/>
      <c r="AH11" s="48"/>
      <c r="AI11" s="48"/>
      <c r="AJ11" s="48"/>
      <c r="AK11" s="48"/>
      <c r="AL11" s="48"/>
      <c r="AM11" s="84"/>
      <c r="AN11" s="84"/>
      <c r="AO11" s="48"/>
      <c r="AP11" s="48"/>
      <c r="AQ11" s="48"/>
      <c r="AR11" s="48"/>
      <c r="AS11" s="48"/>
      <c r="AT11" s="84"/>
      <c r="AU11" s="84"/>
      <c r="AV11" s="48"/>
      <c r="AW11" s="48"/>
      <c r="AX11" s="48"/>
      <c r="AY11" s="48"/>
      <c r="AZ11" s="48"/>
      <c r="BA11" s="84"/>
      <c r="BB11" s="84"/>
      <c r="BC11" s="48"/>
      <c r="BD11" s="48"/>
      <c r="BE11" s="48"/>
      <c r="BF11" s="48"/>
      <c r="BG11" s="48"/>
      <c r="BH11" s="84"/>
      <c r="BI11" s="84"/>
      <c r="BJ11" s="92"/>
      <c r="BK11" s="92"/>
      <c r="BL11" s="92"/>
      <c r="BM11" s="92"/>
      <c r="BN11" s="92"/>
      <c r="BO11" s="84"/>
      <c r="BP11" s="84"/>
      <c r="BQ11" s="92"/>
      <c r="BR11" s="92"/>
      <c r="BS11" s="92"/>
      <c r="BT11" s="92"/>
      <c r="BU11" s="92"/>
      <c r="BV11" s="84"/>
      <c r="BW11" s="84"/>
      <c r="BX11" s="48"/>
      <c r="BY11" s="48"/>
      <c r="BZ11" s="48"/>
      <c r="CA11" s="48"/>
      <c r="CB11" s="48"/>
      <c r="CC11" s="84"/>
      <c r="CD11" s="84"/>
      <c r="CE11" s="48"/>
      <c r="CF11" s="48"/>
      <c r="CG11" s="48"/>
      <c r="CH11" s="48"/>
      <c r="CI11" s="48"/>
      <c r="CJ11" s="48"/>
      <c r="CK11" s="48"/>
      <c r="CL11" s="48"/>
      <c r="CM11" s="48"/>
      <c r="CN11" s="48"/>
      <c r="CO11" s="48"/>
      <c r="CP11" s="48"/>
      <c r="CQ11" s="48"/>
    </row>
    <row r="12" spans="1:95">
      <c r="A12" s="46" t="s">
        <v>44</v>
      </c>
      <c r="B12" s="49" t="s">
        <v>42</v>
      </c>
      <c r="C12" s="49" t="s">
        <v>43</v>
      </c>
      <c r="D12" s="49"/>
      <c r="E12" s="46">
        <v>4</v>
      </c>
      <c r="F12" s="48"/>
      <c r="G12" s="48"/>
      <c r="H12" s="48"/>
      <c r="I12" s="48"/>
      <c r="J12" s="48"/>
      <c r="K12" s="84"/>
      <c r="L12" s="84"/>
      <c r="M12" s="48"/>
      <c r="N12" s="48"/>
      <c r="O12" s="48"/>
      <c r="P12" s="48"/>
      <c r="Q12" s="48"/>
      <c r="R12" s="84"/>
      <c r="S12" s="84"/>
      <c r="T12" s="48"/>
      <c r="U12" s="48"/>
      <c r="V12" s="84"/>
      <c r="W12" s="48"/>
      <c r="X12" s="48"/>
      <c r="Y12" s="84"/>
      <c r="Z12" s="84"/>
      <c r="AA12" s="48"/>
      <c r="AB12" s="48"/>
      <c r="AC12" s="48"/>
      <c r="AD12" s="48"/>
      <c r="AE12" s="48"/>
      <c r="AF12" s="84"/>
      <c r="AG12" s="84"/>
      <c r="AH12" s="48"/>
      <c r="AI12" s="48"/>
      <c r="AJ12" s="48"/>
      <c r="AK12" s="48"/>
      <c r="AL12" s="48"/>
      <c r="AM12" s="84"/>
      <c r="AN12" s="84"/>
      <c r="AO12" s="48"/>
      <c r="AP12" s="48"/>
      <c r="AQ12" s="48"/>
      <c r="AR12" s="48"/>
      <c r="AS12" s="48"/>
      <c r="AT12" s="84"/>
      <c r="AU12" s="84"/>
      <c r="AV12" s="50"/>
      <c r="AW12" s="50"/>
      <c r="AX12" s="50"/>
      <c r="AY12" s="50"/>
      <c r="AZ12" s="50"/>
      <c r="BA12" s="84"/>
      <c r="BB12" s="84"/>
      <c r="BC12" s="50"/>
      <c r="BD12" s="50"/>
      <c r="BE12" s="50"/>
      <c r="BF12" s="50"/>
      <c r="BG12" s="50"/>
      <c r="BH12" s="84"/>
      <c r="BI12" s="84"/>
      <c r="BJ12" s="50"/>
      <c r="BK12" s="50"/>
      <c r="BL12" s="50"/>
      <c r="BM12" s="50"/>
      <c r="BN12" s="50"/>
      <c r="BO12" s="84"/>
      <c r="BP12" s="84"/>
      <c r="BQ12" s="50"/>
      <c r="BR12" s="50"/>
      <c r="BS12" s="50"/>
      <c r="BT12" s="50"/>
      <c r="BU12" s="50"/>
      <c r="BV12" s="84"/>
      <c r="BW12" s="84"/>
      <c r="BX12" s="93"/>
      <c r="BY12" s="93"/>
      <c r="BZ12" s="93"/>
      <c r="CA12" s="93"/>
      <c r="CB12" s="50"/>
      <c r="CC12" s="84"/>
      <c r="CD12" s="84"/>
      <c r="CE12" s="50"/>
      <c r="CF12" s="50"/>
      <c r="CG12" s="50"/>
      <c r="CH12" s="50"/>
      <c r="CI12" s="50"/>
      <c r="CJ12" s="50"/>
      <c r="CK12" s="50"/>
      <c r="CL12" s="50"/>
      <c r="CM12" s="50"/>
      <c r="CN12" s="50"/>
      <c r="CO12" s="50"/>
      <c r="CP12" s="50"/>
      <c r="CQ12" s="50"/>
    </row>
    <row r="14" spans="1:95" ht="13.5">
      <c r="A14" s="11">
        <v>0</v>
      </c>
      <c r="B14" s="18"/>
      <c r="C14" s="18">
        <f>A14+A16</f>
        <v>4</v>
      </c>
      <c r="F14" s="11">
        <f>C14</f>
        <v>4</v>
      </c>
      <c r="G14" s="18"/>
      <c r="H14" s="18">
        <f>F14+F16</f>
        <v>13</v>
      </c>
      <c r="P14" s="11">
        <f>H14</f>
        <v>13</v>
      </c>
      <c r="Q14" s="18"/>
      <c r="R14" s="18">
        <f>P14+P16</f>
        <v>24</v>
      </c>
      <c r="U14" s="11">
        <f>R14</f>
        <v>24</v>
      </c>
      <c r="V14" s="18"/>
      <c r="W14" s="18">
        <f>U14+U16</f>
        <v>34</v>
      </c>
    </row>
    <row r="15" spans="1:95" ht="14.25" thickBot="1">
      <c r="A15" s="75" t="s">
        <v>5</v>
      </c>
      <c r="B15" s="76"/>
      <c r="C15" s="77"/>
      <c r="D15" s="51"/>
      <c r="E15" s="52"/>
      <c r="F15" s="75" t="s">
        <v>7</v>
      </c>
      <c r="G15" s="76"/>
      <c r="H15" s="77"/>
      <c r="I15" s="51"/>
      <c r="J15" s="52"/>
      <c r="K15" s="51"/>
      <c r="L15" s="64"/>
      <c r="M15" s="52"/>
      <c r="N15" s="51"/>
      <c r="O15" s="52"/>
      <c r="P15" s="75" t="s">
        <v>39</v>
      </c>
      <c r="Q15" s="76"/>
      <c r="R15" s="77"/>
      <c r="S15" s="51"/>
      <c r="T15" s="52"/>
      <c r="U15" s="75" t="s">
        <v>42</v>
      </c>
      <c r="V15" s="76"/>
      <c r="W15" s="77"/>
      <c r="X15" s="51"/>
    </row>
    <row r="16" spans="1:95" ht="14.25" thickBot="1">
      <c r="A16" s="31">
        <f>VLOOKUP(A15,$A$2:$E$12,5)</f>
        <v>4</v>
      </c>
      <c r="B16" s="43">
        <f>C17-C14</f>
        <v>0</v>
      </c>
      <c r="C16" s="31">
        <f>F14-C14</f>
        <v>0</v>
      </c>
      <c r="D16" s="53"/>
      <c r="F16" s="31">
        <f>VLOOKUP(F15,$A$2:$E$12,5)</f>
        <v>9</v>
      </c>
      <c r="G16" s="43">
        <f>H17-H14</f>
        <v>15</v>
      </c>
      <c r="H16" s="31">
        <f>P14-H14</f>
        <v>0</v>
      </c>
      <c r="P16" s="31">
        <f>VLOOKUP(P15,$A$2:$E$12,5)</f>
        <v>11</v>
      </c>
      <c r="Q16" s="43">
        <f>R17-R14</f>
        <v>15</v>
      </c>
      <c r="R16" s="31">
        <f>U14-R14</f>
        <v>0</v>
      </c>
      <c r="S16" s="54"/>
      <c r="T16" s="65"/>
      <c r="U16" s="31">
        <f>VLOOKUP(U15,$A$2:$E$12,5)</f>
        <v>10</v>
      </c>
      <c r="V16" s="43">
        <f>W17-W14</f>
        <v>15</v>
      </c>
      <c r="W16" s="31">
        <f>Z$17-W14</f>
        <v>15</v>
      </c>
      <c r="X16" s="66"/>
    </row>
    <row r="17" spans="1:28" ht="14.25" thickBot="1">
      <c r="A17" s="18">
        <f>C17-A16</f>
        <v>0</v>
      </c>
      <c r="B17" s="18"/>
      <c r="C17" s="60">
        <f>MIN(F17,F23,F29)</f>
        <v>4</v>
      </c>
      <c r="D17" s="56"/>
      <c r="F17" s="18">
        <f>H17-F16</f>
        <v>19</v>
      </c>
      <c r="G17" s="18"/>
      <c r="H17" s="60">
        <f>P17</f>
        <v>28</v>
      </c>
      <c r="P17" s="18">
        <f>R17-P16</f>
        <v>28</v>
      </c>
      <c r="Q17" s="18"/>
      <c r="R17" s="60">
        <f>U17</f>
        <v>39</v>
      </c>
      <c r="U17" s="18">
        <f>W17-U16</f>
        <v>39</v>
      </c>
      <c r="V17" s="18"/>
      <c r="W17" s="60">
        <f>Z$20</f>
        <v>49</v>
      </c>
      <c r="X17" s="67"/>
      <c r="Y17" s="58"/>
      <c r="Z17" s="11">
        <f>MAX(W14,W20)</f>
        <v>49</v>
      </c>
      <c r="AA17" s="18"/>
      <c r="AB17" s="18">
        <f>Z17+Z19</f>
        <v>53</v>
      </c>
    </row>
    <row r="18" spans="1:28" ht="13.5">
      <c r="C18" s="68"/>
      <c r="D18" s="57"/>
      <c r="Z18" s="75" t="s">
        <v>44</v>
      </c>
      <c r="AA18" s="76"/>
      <c r="AB18" s="77"/>
    </row>
    <row r="19" spans="1:28" ht="14.25" thickBot="1">
      <c r="C19" s="57"/>
      <c r="D19" s="57"/>
      <c r="Y19" s="52"/>
      <c r="Z19" s="31">
        <f>VLOOKUP(Z18,$A$2:$E$12,5)</f>
        <v>4</v>
      </c>
      <c r="AA19" s="43">
        <f>AB20-AB17</f>
        <v>0</v>
      </c>
      <c r="AB19" s="31">
        <v>0</v>
      </c>
    </row>
    <row r="20" spans="1:28" ht="13.5">
      <c r="C20" s="57"/>
      <c r="D20" s="57"/>
      <c r="F20" s="11">
        <f>$C$14</f>
        <v>4</v>
      </c>
      <c r="G20" s="18"/>
      <c r="H20" s="18">
        <f>F20+F22</f>
        <v>11</v>
      </c>
      <c r="K20" s="11">
        <f>H20</f>
        <v>11</v>
      </c>
      <c r="L20" s="18"/>
      <c r="M20" s="18">
        <f>K20+K22</f>
        <v>26</v>
      </c>
      <c r="P20" s="11">
        <f>MAX(M20,M26)</f>
        <v>32</v>
      </c>
      <c r="Q20" s="18"/>
      <c r="R20" s="18">
        <f>P20+P22</f>
        <v>39</v>
      </c>
      <c r="U20" s="11">
        <f>R20</f>
        <v>39</v>
      </c>
      <c r="V20" s="18"/>
      <c r="W20" s="18">
        <f>U20+U22</f>
        <v>49</v>
      </c>
      <c r="X20" s="67"/>
      <c r="Z20" s="18">
        <f>AB20-Z19</f>
        <v>49</v>
      </c>
      <c r="AA20" s="18"/>
      <c r="AB20" s="60">
        <v>53</v>
      </c>
    </row>
    <row r="21" spans="1:28" ht="14.25" thickBot="1">
      <c r="C21" s="57"/>
      <c r="D21" s="57"/>
      <c r="E21" s="58"/>
      <c r="F21" s="75" t="s">
        <v>8</v>
      </c>
      <c r="G21" s="76"/>
      <c r="H21" s="77"/>
      <c r="I21" s="51"/>
      <c r="J21" s="52"/>
      <c r="K21" s="75" t="s">
        <v>10</v>
      </c>
      <c r="L21" s="76"/>
      <c r="M21" s="77"/>
      <c r="N21" s="51"/>
      <c r="O21" s="52"/>
      <c r="P21" s="75" t="s">
        <v>40</v>
      </c>
      <c r="Q21" s="76"/>
      <c r="R21" s="77"/>
      <c r="S21" s="64"/>
      <c r="T21" s="64"/>
      <c r="U21" s="75" t="s">
        <v>43</v>
      </c>
      <c r="V21" s="76"/>
      <c r="W21" s="77"/>
      <c r="X21" s="59"/>
    </row>
    <row r="22" spans="1:28" ht="14.25" thickBot="1">
      <c r="C22" s="57"/>
      <c r="F22" s="31">
        <f>VLOOKUP(F21,$A$2:$E$12,5)</f>
        <v>7</v>
      </c>
      <c r="G22" s="43">
        <f>H23-H20</f>
        <v>6</v>
      </c>
      <c r="H22" s="31">
        <f>K20-H20</f>
        <v>0</v>
      </c>
      <c r="I22" s="54"/>
      <c r="K22" s="31">
        <f>VLOOKUP(K21,$A$2:$E$12,5)</f>
        <v>15</v>
      </c>
      <c r="L22" s="43">
        <f>M23-M20</f>
        <v>6</v>
      </c>
      <c r="M22" s="31">
        <f>P20-M20</f>
        <v>6</v>
      </c>
      <c r="O22" s="55"/>
      <c r="P22" s="31">
        <f>VLOOKUP(P21,$A$2:$E$12,5)</f>
        <v>7</v>
      </c>
      <c r="Q22" s="43">
        <f>R23-R20</f>
        <v>0</v>
      </c>
      <c r="R22" s="31">
        <f>U20-R20</f>
        <v>0</v>
      </c>
      <c r="U22" s="31">
        <f>VLOOKUP(U21,$A$2:$E$12,5)</f>
        <v>10</v>
      </c>
      <c r="V22" s="43">
        <f>W23-W20</f>
        <v>0</v>
      </c>
      <c r="W22" s="31">
        <f>Z$17-W20</f>
        <v>0</v>
      </c>
    </row>
    <row r="23" spans="1:28" ht="13.5">
      <c r="C23" s="57"/>
      <c r="F23" s="18">
        <f>H23-F22</f>
        <v>10</v>
      </c>
      <c r="G23" s="18"/>
      <c r="H23" s="60">
        <f>K23</f>
        <v>17</v>
      </c>
      <c r="K23" s="18">
        <f>M23-K22</f>
        <v>17</v>
      </c>
      <c r="L23" s="18"/>
      <c r="M23" s="60">
        <f>P23</f>
        <v>32</v>
      </c>
      <c r="N23" s="57"/>
      <c r="P23" s="18">
        <f>R23-P22</f>
        <v>32</v>
      </c>
      <c r="Q23" s="18"/>
      <c r="R23" s="60">
        <f>U23</f>
        <v>39</v>
      </c>
      <c r="U23" s="18">
        <f>W23-U22</f>
        <v>39</v>
      </c>
      <c r="V23" s="18"/>
      <c r="W23" s="60">
        <f>Z$20</f>
        <v>49</v>
      </c>
    </row>
    <row r="24" spans="1:28">
      <c r="C24" s="57"/>
      <c r="N24" s="57"/>
    </row>
    <row r="25" spans="1:28">
      <c r="C25" s="57"/>
      <c r="N25" s="57"/>
    </row>
    <row r="26" spans="1:28" ht="13.5">
      <c r="C26" s="57"/>
      <c r="F26" s="11">
        <f>$C$14</f>
        <v>4</v>
      </c>
      <c r="G26" s="18"/>
      <c r="H26" s="18">
        <f>F26+F28</f>
        <v>19</v>
      </c>
      <c r="K26" s="11">
        <f>H26</f>
        <v>19</v>
      </c>
      <c r="L26" s="18"/>
      <c r="M26" s="18">
        <f>K26+K28</f>
        <v>32</v>
      </c>
      <c r="N26" s="57"/>
    </row>
    <row r="27" spans="1:28" ht="14.25" thickBot="1">
      <c r="C27" s="57"/>
      <c r="D27" s="69"/>
      <c r="E27" s="52"/>
      <c r="F27" s="75" t="s">
        <v>4</v>
      </c>
      <c r="G27" s="76"/>
      <c r="H27" s="77"/>
      <c r="I27" s="64"/>
      <c r="J27" s="64"/>
      <c r="K27" s="75" t="s">
        <v>14</v>
      </c>
      <c r="L27" s="76"/>
      <c r="M27" s="77"/>
      <c r="N27" s="59"/>
    </row>
    <row r="28" spans="1:28" ht="13.5">
      <c r="F28" s="31">
        <f>VLOOKUP(F27,$A$2:$E$12,5)</f>
        <v>15</v>
      </c>
      <c r="G28" s="43">
        <f>H29-H26</f>
        <v>0</v>
      </c>
      <c r="H28" s="31">
        <f>K26-H26</f>
        <v>0</v>
      </c>
      <c r="K28" s="31">
        <f>VLOOKUP(K27,$A$2:$E$12,5)</f>
        <v>13</v>
      </c>
      <c r="L28" s="43">
        <f>M29-M26</f>
        <v>0</v>
      </c>
      <c r="M28" s="31">
        <f>P20-M26</f>
        <v>0</v>
      </c>
    </row>
    <row r="29" spans="1:28" ht="13.5">
      <c r="F29" s="18">
        <f>H29-F28</f>
        <v>4</v>
      </c>
      <c r="G29" s="18"/>
      <c r="H29" s="60">
        <f>K29</f>
        <v>19</v>
      </c>
      <c r="K29" s="18">
        <f>M29-K28</f>
        <v>19</v>
      </c>
      <c r="L29" s="18"/>
      <c r="M29" s="60">
        <f>P23</f>
        <v>32</v>
      </c>
    </row>
  </sheetData>
  <mergeCells count="12">
    <mergeCell ref="P15:R15"/>
    <mergeCell ref="U15:W15"/>
    <mergeCell ref="F27:H27"/>
    <mergeCell ref="K27:M27"/>
    <mergeCell ref="B1:D1"/>
    <mergeCell ref="A15:C15"/>
    <mergeCell ref="F15:H15"/>
    <mergeCell ref="Z18:AB18"/>
    <mergeCell ref="F21:H21"/>
    <mergeCell ref="K21:M21"/>
    <mergeCell ref="P21:R21"/>
    <mergeCell ref="U21:W21"/>
  </mergeCells>
  <conditionalFormatting sqref="F1:CQ1">
    <cfRule type="expression" dxfId="21" priority="33">
      <formula>IF(OR(WEEKDAY(F$1)=7,WEEKDAY(F$1)=1),1,0)</formula>
    </cfRule>
  </conditionalFormatting>
  <conditionalFormatting sqref="AA19">
    <cfRule type="cellIs" dxfId="11" priority="17" operator="equal">
      <formula>0</formula>
    </cfRule>
  </conditionalFormatting>
  <conditionalFormatting sqref="V16">
    <cfRule type="cellIs" dxfId="10" priority="10" operator="equal">
      <formula>0</formula>
    </cfRule>
  </conditionalFormatting>
  <conditionalFormatting sqref="V22">
    <cfRule type="cellIs" dxfId="9" priority="9" operator="equal">
      <formula>0</formula>
    </cfRule>
  </conditionalFormatting>
  <conditionalFormatting sqref="Q22">
    <cfRule type="cellIs" dxfId="8" priority="8" operator="equal">
      <formula>0</formula>
    </cfRule>
  </conditionalFormatting>
  <conditionalFormatting sqref="Q16">
    <cfRule type="cellIs" dxfId="7" priority="7" operator="equal">
      <formula>0</formula>
    </cfRule>
  </conditionalFormatting>
  <conditionalFormatting sqref="L22">
    <cfRule type="cellIs" dxfId="6" priority="6" operator="equal">
      <formula>0</formula>
    </cfRule>
  </conditionalFormatting>
  <conditionalFormatting sqref="G22">
    <cfRule type="cellIs" dxfId="5" priority="5" operator="equal">
      <formula>0</formula>
    </cfRule>
  </conditionalFormatting>
  <conditionalFormatting sqref="G16">
    <cfRule type="cellIs" dxfId="4" priority="4" operator="equal">
      <formula>0</formula>
    </cfRule>
  </conditionalFormatting>
  <conditionalFormatting sqref="B16">
    <cfRule type="cellIs" dxfId="3" priority="3" operator="equal">
      <formula>0</formula>
    </cfRule>
  </conditionalFormatting>
  <conditionalFormatting sqref="G28">
    <cfRule type="cellIs" dxfId="2" priority="2" operator="equal">
      <formula>0</formula>
    </cfRule>
  </conditionalFormatting>
  <conditionalFormatting sqref="L28">
    <cfRule type="cellIs" dxfId="1" priority="1" operator="equal">
      <formula>0</formula>
    </cfRule>
  </conditionalFormatting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Netzplan</vt:lpstr>
      <vt:lpstr>Übung2</vt:lpstr>
      <vt:lpstr>Übung 4</vt:lpstr>
      <vt:lpstr>Netzplan!Druckbereich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Meisel</dc:creator>
  <dc:description/>
  <cp:lastModifiedBy>Sebastian Meisel</cp:lastModifiedBy>
  <cp:revision>1</cp:revision>
  <dcterms:created xsi:type="dcterms:W3CDTF">2021-11-19T10:44:41Z</dcterms:created>
  <dcterms:modified xsi:type="dcterms:W3CDTF">2024-11-29T09:57:53Z</dcterms:modified>
  <dc:language>de-DE</dc:language>
</cp:coreProperties>
</file>