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sourcen_Übu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<sst xmlns="http://schemas.openxmlformats.org/spreadsheetml/2006/main" count="67" uniqueCount="23">
  <si>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</si>
  <si>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</si>
  <si>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</si>
  <si>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</si>
  <si>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</si>
  <si>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</si>
  <si>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</si>
  <si>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Personentage</t>
  </si>
  <si>
    <t xml:space="preserve">Maximal 2 Person</t>
  </si>
  <si>
    <t xml:space="preserve">A</t>
  </si>
  <si>
    <t xml:space="preserve">B</t>
  </si>
  <si>
    <t xml:space="preserve">C</t>
  </si>
  <si>
    <t xml:space="preserve">Personen</t>
  </si>
  <si>
    <t xml:space="preserve">Kapazität</t>
  </si>
  <si>
    <t xml:space="preserve">E</t>
  </si>
  <si>
    <t xml:space="preserve">F</t>
  </si>
  <si>
    <t xml:space="preserve">Dauer = Personentage / (Personen * Kapazität)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</si>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</sst>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 %"/>
    <numFmt numFmtId="166" formatCode="0\ %"/>
    <numFmt numFmtId="167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B2B2B2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15</xdr:row>
      <xdr:rowOff>153720</xdr:rowOff>
    </xdr:from>
    <xdr:to>
      <xdr:col>4</xdr:col>
      <xdr:colOff>262800</xdr:colOff>
      <xdr:row>15</xdr:row>
      <xdr:rowOff>153720</xdr:rowOff>
    </xdr:to>
    <xdr:sp>
      <xdr:nvSpPr>
        <xdr:cNvPr id="0" name=""/>
        <xdr:cNvSpPr/>
      </xdr:nvSpPr>
      <xdr:spPr>
        <a:xfrm>
          <a:off x="813600" y="259200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1800</xdr:colOff>
      <xdr:row>15</xdr:row>
      <xdr:rowOff>160560</xdr:rowOff>
    </xdr:from>
    <xdr:to>
      <xdr:col>9</xdr:col>
      <xdr:colOff>264240</xdr:colOff>
      <xdr:row>15</xdr:row>
      <xdr:rowOff>160560</xdr:rowOff>
    </xdr:to>
    <xdr:sp>
      <xdr:nvSpPr>
        <xdr:cNvPr id="1" name=""/>
        <xdr:cNvSpPr/>
      </xdr:nvSpPr>
      <xdr:spPr>
        <a:xfrm>
          <a:off x="2170800" y="259884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1800</xdr:colOff>
      <xdr:row>21</xdr:row>
      <xdr:rowOff>161280</xdr:rowOff>
    </xdr:from>
    <xdr:to>
      <xdr:col>9</xdr:col>
      <xdr:colOff>264240</xdr:colOff>
      <xdr:row>21</xdr:row>
      <xdr:rowOff>161280</xdr:rowOff>
    </xdr:to>
    <xdr:sp>
      <xdr:nvSpPr>
        <xdr:cNvPr id="2" name=""/>
        <xdr:cNvSpPr/>
      </xdr:nvSpPr>
      <xdr:spPr>
        <a:xfrm>
          <a:off x="2170800" y="358236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271080</xdr:colOff>
      <xdr:row>27</xdr:row>
      <xdr:rowOff>161280</xdr:rowOff>
    </xdr:from>
    <xdr:to>
      <xdr:col>14</xdr:col>
      <xdr:colOff>259920</xdr:colOff>
      <xdr:row>27</xdr:row>
      <xdr:rowOff>161280</xdr:rowOff>
    </xdr:to>
    <xdr:sp>
      <xdr:nvSpPr>
        <xdr:cNvPr id="3" name=""/>
        <xdr:cNvSpPr/>
      </xdr:nvSpPr>
      <xdr:spPr>
        <a:xfrm>
          <a:off x="3527280" y="456552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271080</xdr:colOff>
      <xdr:row>21</xdr:row>
      <xdr:rowOff>161280</xdr:rowOff>
    </xdr:from>
    <xdr:to>
      <xdr:col>14</xdr:col>
      <xdr:colOff>259920</xdr:colOff>
      <xdr:row>21</xdr:row>
      <xdr:rowOff>161280</xdr:rowOff>
    </xdr:to>
    <xdr:sp>
      <xdr:nvSpPr>
        <xdr:cNvPr id="4" name=""/>
        <xdr:cNvSpPr/>
      </xdr:nvSpPr>
      <xdr:spPr>
        <a:xfrm>
          <a:off x="3527280" y="358236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269640</xdr:colOff>
      <xdr:row>21</xdr:row>
      <xdr:rowOff>161280</xdr:rowOff>
    </xdr:from>
    <xdr:to>
      <xdr:col>19</xdr:col>
      <xdr:colOff>261000</xdr:colOff>
      <xdr:row>21</xdr:row>
      <xdr:rowOff>161280</xdr:rowOff>
    </xdr:to>
    <xdr:sp>
      <xdr:nvSpPr>
        <xdr:cNvPr id="5" name=""/>
        <xdr:cNvSpPr/>
      </xdr:nvSpPr>
      <xdr:spPr>
        <a:xfrm>
          <a:off x="4884120" y="358236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271080</xdr:colOff>
      <xdr:row>15</xdr:row>
      <xdr:rowOff>160560</xdr:rowOff>
    </xdr:from>
    <xdr:to>
      <xdr:col>14</xdr:col>
      <xdr:colOff>259920</xdr:colOff>
      <xdr:row>15</xdr:row>
      <xdr:rowOff>160560</xdr:rowOff>
    </xdr:to>
    <xdr:sp>
      <xdr:nvSpPr>
        <xdr:cNvPr id="6" name=""/>
        <xdr:cNvSpPr/>
      </xdr:nvSpPr>
      <xdr:spPr>
        <a:xfrm>
          <a:off x="3527280" y="259884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269640</xdr:colOff>
      <xdr:row>15</xdr:row>
      <xdr:rowOff>160560</xdr:rowOff>
    </xdr:from>
    <xdr:to>
      <xdr:col>19</xdr:col>
      <xdr:colOff>261000</xdr:colOff>
      <xdr:row>15</xdr:row>
      <xdr:rowOff>160560</xdr:rowOff>
    </xdr:to>
    <xdr:sp>
      <xdr:nvSpPr>
        <xdr:cNvPr id="7" name=""/>
        <xdr:cNvSpPr/>
      </xdr:nvSpPr>
      <xdr:spPr>
        <a:xfrm>
          <a:off x="4884120" y="259884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22</xdr:col>
      <xdr:colOff>270360</xdr:colOff>
      <xdr:row>15</xdr:row>
      <xdr:rowOff>160560</xdr:rowOff>
    </xdr:from>
    <xdr:to>
      <xdr:col>24</xdr:col>
      <xdr:colOff>261720</xdr:colOff>
      <xdr:row>15</xdr:row>
      <xdr:rowOff>160560</xdr:rowOff>
    </xdr:to>
    <xdr:sp>
      <xdr:nvSpPr>
        <xdr:cNvPr id="8" name=""/>
        <xdr:cNvSpPr/>
      </xdr:nvSpPr>
      <xdr:spPr>
        <a:xfrm>
          <a:off x="6240600" y="2598840"/>
          <a:ext cx="53352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254160</xdr:colOff>
      <xdr:row>15</xdr:row>
      <xdr:rowOff>154080</xdr:rowOff>
    </xdr:from>
    <xdr:to>
      <xdr:col>3</xdr:col>
      <xdr:colOff>263160</xdr:colOff>
      <xdr:row>21</xdr:row>
      <xdr:rowOff>154440</xdr:rowOff>
    </xdr:to>
    <xdr:sp>
      <xdr:nvSpPr>
        <xdr:cNvPr id="9" name=""/>
        <xdr:cNvSpPr/>
      </xdr:nvSpPr>
      <xdr:spPr>
        <a:xfrm flipH="1">
          <a:off x="1067040" y="2592000"/>
          <a:ext cx="9000" cy="98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2520</xdr:colOff>
      <xdr:row>21</xdr:row>
      <xdr:rowOff>162000</xdr:rowOff>
    </xdr:from>
    <xdr:to>
      <xdr:col>9</xdr:col>
      <xdr:colOff>11520</xdr:colOff>
      <xdr:row>27</xdr:row>
      <xdr:rowOff>162000</xdr:rowOff>
    </xdr:to>
    <xdr:sp>
      <xdr:nvSpPr>
        <xdr:cNvPr id="10" name=""/>
        <xdr:cNvSpPr/>
      </xdr:nvSpPr>
      <xdr:spPr>
        <a:xfrm flipH="1">
          <a:off x="2442240" y="3582720"/>
          <a:ext cx="9000" cy="98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270360</xdr:colOff>
      <xdr:row>21</xdr:row>
      <xdr:rowOff>162000</xdr:rowOff>
    </xdr:from>
    <xdr:to>
      <xdr:col>19</xdr:col>
      <xdr:colOff>8280</xdr:colOff>
      <xdr:row>27</xdr:row>
      <xdr:rowOff>162000</xdr:rowOff>
    </xdr:to>
    <xdr:sp>
      <xdr:nvSpPr>
        <xdr:cNvPr id="11" name=""/>
        <xdr:cNvSpPr/>
      </xdr:nvSpPr>
      <xdr:spPr>
        <a:xfrm flipH="1">
          <a:off x="5155560" y="3582720"/>
          <a:ext cx="9000" cy="98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360</xdr:colOff>
      <xdr:row>15</xdr:row>
      <xdr:rowOff>161280</xdr:rowOff>
    </xdr:from>
    <xdr:to>
      <xdr:col>24</xdr:col>
      <xdr:colOff>9360</xdr:colOff>
      <xdr:row>21</xdr:row>
      <xdr:rowOff>161640</xdr:rowOff>
    </xdr:to>
    <xdr:sp>
      <xdr:nvSpPr>
        <xdr:cNvPr id="12" name=""/>
        <xdr:cNvSpPr/>
      </xdr:nvSpPr>
      <xdr:spPr>
        <a:xfrm flipH="1">
          <a:off x="6512400" y="2599200"/>
          <a:ext cx="9000" cy="98316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263160</xdr:colOff>
      <xdr:row>21</xdr:row>
      <xdr:rowOff>145080</xdr:rowOff>
    </xdr:from>
    <xdr:to>
      <xdr:col>5</xdr:col>
      <xdr:colOff>1440</xdr:colOff>
      <xdr:row>21</xdr:row>
      <xdr:rowOff>154080</xdr:rowOff>
    </xdr:to>
    <xdr:sp>
      <xdr:nvSpPr>
        <xdr:cNvPr id="13" name=""/>
        <xdr:cNvSpPr/>
      </xdr:nvSpPr>
      <xdr:spPr>
        <a:xfrm flipH="1">
          <a:off x="1076040" y="3565800"/>
          <a:ext cx="280440" cy="9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2520</xdr:colOff>
      <xdr:row>27</xdr:row>
      <xdr:rowOff>162000</xdr:rowOff>
    </xdr:from>
    <xdr:to>
      <xdr:col>10</xdr:col>
      <xdr:colOff>11880</xdr:colOff>
      <xdr:row>28</xdr:row>
      <xdr:rowOff>8640</xdr:rowOff>
    </xdr:to>
    <xdr:sp>
      <xdr:nvSpPr>
        <xdr:cNvPr id="14" name=""/>
        <xdr:cNvSpPr/>
      </xdr:nvSpPr>
      <xdr:spPr>
        <a:xfrm flipH="1">
          <a:off x="2442240" y="4565880"/>
          <a:ext cx="280440" cy="9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17</xdr:col>
      <xdr:colOff>270360</xdr:colOff>
      <xdr:row>27</xdr:row>
      <xdr:rowOff>162000</xdr:rowOff>
    </xdr:from>
    <xdr:to>
      <xdr:col>19</xdr:col>
      <xdr:colOff>8640</xdr:colOff>
      <xdr:row>28</xdr:row>
      <xdr:rowOff>8640</xdr:rowOff>
    </xdr:to>
    <xdr:sp>
      <xdr:nvSpPr>
        <xdr:cNvPr id="15" name=""/>
        <xdr:cNvSpPr/>
      </xdr:nvSpPr>
      <xdr:spPr>
        <a:xfrm flipH="1">
          <a:off x="4884480" y="4565880"/>
          <a:ext cx="280440" cy="9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162000</xdr:rowOff>
    </xdr:from>
    <xdr:to>
      <xdr:col>24</xdr:col>
      <xdr:colOff>9360</xdr:colOff>
      <xdr:row>22</xdr:row>
      <xdr:rowOff>8280</xdr:rowOff>
    </xdr:to>
    <xdr:sp>
      <xdr:nvSpPr>
        <xdr:cNvPr id="16" name=""/>
        <xdr:cNvSpPr/>
      </xdr:nvSpPr>
      <xdr:spPr>
        <a:xfrm flipH="1">
          <a:off x="6240960" y="3582720"/>
          <a:ext cx="280440" cy="900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0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X23" activeCellId="0" sqref="X23"/>
    </sheetView>
  </sheetViews>
  <sheetFormatPr defaultColWidth="3.84765625" defaultRowHeight="12.8" zeroHeight="false" outlineLevelRow="0" outlineLevelCol="0"/>
  <cols>
    <col collapsed="false" customWidth="false" hidden="false" outlineLevel="0" max="11" min="1" style="1" width="3.84"/>
    <col collapsed="false" customWidth="false" hidden="false" outlineLevel="0" max="12" min="12" style="2" width="3.88"/>
    <col collapsed="false" customWidth="false" hidden="false" outlineLevel="0" max="13" min="13" style="1" width="3.88"/>
    <col collapsed="false" customWidth="false" hidden="false" outlineLevel="0" max="1024" min="14" style="1" width="3.84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4"/>
      <c r="L1" s="3" t="s">
        <v>6</v>
      </c>
      <c r="O1" s="5" t="s">
        <v>3</v>
      </c>
      <c r="P1" s="6" t="s">
        <v>7</v>
      </c>
      <c r="Q1" s="6"/>
      <c r="R1" s="6"/>
      <c r="S1" s="6"/>
      <c r="T1" s="6"/>
      <c r="V1" s="6" t="s">
        <v>8</v>
      </c>
      <c r="W1" s="6"/>
      <c r="X1" s="6"/>
      <c r="Y1" s="6"/>
      <c r="Z1" s="6"/>
      <c r="AA1" s="6"/>
      <c r="AB1" s="6"/>
      <c r="AMI1" s="0"/>
      <c r="AMJ1" s="0"/>
    </row>
    <row r="2" customFormat="false" ht="12.8" hidden="false" customHeight="false" outlineLevel="0" collapsed="false">
      <c r="A2" s="7" t="s">
        <v>9</v>
      </c>
      <c r="B2" s="8"/>
      <c r="C2" s="8"/>
      <c r="D2" s="8"/>
      <c r="E2" s="9" t="s">
        <v>10</v>
      </c>
      <c r="F2" s="9" t="s">
        <v>11</v>
      </c>
      <c r="G2" s="9"/>
      <c r="H2" s="10" t="n">
        <v>2</v>
      </c>
      <c r="I2" s="11" t="n">
        <v>1</v>
      </c>
      <c r="J2" s="12" t="n">
        <v>1</v>
      </c>
      <c r="K2" s="12"/>
      <c r="L2" s="13" t="n">
        <f aca="false">ROUND(H2/(I2*J2),0)</f>
        <v>2</v>
      </c>
      <c r="M2" s="14"/>
      <c r="O2" s="5" t="s">
        <v>4</v>
      </c>
      <c r="P2" s="6" t="s">
        <v>12</v>
      </c>
      <c r="Q2" s="6"/>
      <c r="R2" s="6"/>
      <c r="S2" s="6"/>
      <c r="T2" s="6"/>
      <c r="AMI2" s="0"/>
      <c r="AMJ2" s="0"/>
    </row>
    <row r="3" customFormat="false" ht="12.8" hidden="false" customHeight="false" outlineLevel="0" collapsed="false">
      <c r="A3" s="7" t="s">
        <v>10</v>
      </c>
      <c r="B3" s="15" t="s">
        <v>9</v>
      </c>
      <c r="C3" s="15"/>
      <c r="D3" s="15"/>
      <c r="E3" s="9" t="s">
        <v>6</v>
      </c>
      <c r="F3" s="9"/>
      <c r="G3" s="9"/>
      <c r="H3" s="10" t="n">
        <v>8</v>
      </c>
      <c r="I3" s="11" t="n">
        <v>1</v>
      </c>
      <c r="J3" s="12" t="n">
        <v>1</v>
      </c>
      <c r="K3" s="12"/>
      <c r="L3" s="13" t="n">
        <f aca="false">ROUND(H3/(I3*J3),0)</f>
        <v>8</v>
      </c>
      <c r="O3" s="5" t="s">
        <v>5</v>
      </c>
      <c r="P3" s="6" t="s">
        <v>13</v>
      </c>
      <c r="Q3" s="6"/>
      <c r="R3" s="6"/>
      <c r="S3" s="6"/>
      <c r="T3" s="6"/>
      <c r="U3" s="10"/>
      <c r="AMI3" s="0"/>
      <c r="AMJ3" s="0"/>
    </row>
    <row r="4" customFormat="false" ht="12.8" hidden="false" customHeight="false" outlineLevel="0" collapsed="false">
      <c r="A4" s="7" t="s">
        <v>11</v>
      </c>
      <c r="B4" s="15" t="s">
        <v>9</v>
      </c>
      <c r="C4" s="15"/>
      <c r="D4" s="15"/>
      <c r="E4" s="9" t="s">
        <v>14</v>
      </c>
      <c r="F4" s="9" t="s">
        <v>15</v>
      </c>
      <c r="G4" s="9"/>
      <c r="H4" s="10" t="n">
        <v>8</v>
      </c>
      <c r="I4" s="11" t="n">
        <v>1</v>
      </c>
      <c r="J4" s="12" t="n">
        <v>1</v>
      </c>
      <c r="K4" s="12"/>
      <c r="L4" s="13" t="n">
        <f aca="false">ROUND(H4/(I4*J4),0)</f>
        <v>8</v>
      </c>
      <c r="O4" s="6" t="s">
        <v>16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MI4" s="0"/>
      <c r="AMJ4" s="0"/>
    </row>
    <row r="5" customFormat="false" ht="12.8" hidden="false" customHeight="false" outlineLevel="0" collapsed="false">
      <c r="A5" s="7" t="s">
        <v>6</v>
      </c>
      <c r="B5" s="15" t="s">
        <v>10</v>
      </c>
      <c r="C5" s="15"/>
      <c r="D5" s="15"/>
      <c r="E5" s="9" t="s">
        <v>17</v>
      </c>
      <c r="F5" s="9"/>
      <c r="G5" s="9"/>
      <c r="H5" s="10" t="n">
        <v>6</v>
      </c>
      <c r="I5" s="11" t="n">
        <v>1</v>
      </c>
      <c r="J5" s="12" t="n">
        <v>1</v>
      </c>
      <c r="K5" s="12"/>
      <c r="L5" s="13" t="n">
        <f aca="false">ROUND(H5/(I5*J5),0)</f>
        <v>6</v>
      </c>
      <c r="AMI5" s="0"/>
      <c r="AMJ5" s="0"/>
    </row>
    <row r="6" customFormat="false" ht="12.8" hidden="false" customHeight="false" outlineLevel="0" collapsed="false">
      <c r="A6" s="7" t="s">
        <v>14</v>
      </c>
      <c r="B6" s="15" t="s">
        <v>11</v>
      </c>
      <c r="C6" s="15"/>
      <c r="D6" s="15"/>
      <c r="E6" s="9" t="s">
        <v>18</v>
      </c>
      <c r="F6" s="9"/>
      <c r="G6" s="9"/>
      <c r="H6" s="10" t="n">
        <v>8</v>
      </c>
      <c r="I6" s="11" t="n">
        <v>1</v>
      </c>
      <c r="J6" s="12" t="n">
        <v>1</v>
      </c>
      <c r="K6" s="12"/>
      <c r="L6" s="13" t="n">
        <f aca="false">ROUND(H6/(I6*J6),0)</f>
        <v>8</v>
      </c>
      <c r="AMI6" s="0"/>
      <c r="AMJ6" s="0"/>
    </row>
    <row r="7" customFormat="false" ht="12.8" hidden="false" customHeight="false" outlineLevel="0" collapsed="false">
      <c r="A7" s="7" t="s">
        <v>15</v>
      </c>
      <c r="B7" s="15" t="s">
        <v>11</v>
      </c>
      <c r="C7" s="15"/>
      <c r="D7" s="15"/>
      <c r="E7" s="9" t="s">
        <v>19</v>
      </c>
      <c r="F7" s="9"/>
      <c r="G7" s="9"/>
      <c r="H7" s="10" t="n">
        <v>6</v>
      </c>
      <c r="I7" s="11" t="n">
        <v>1</v>
      </c>
      <c r="J7" s="12" t="n">
        <v>1</v>
      </c>
      <c r="K7" s="12"/>
      <c r="L7" s="13" t="n">
        <f aca="false">ROUND(H7/(I7*J7),0)</f>
        <v>6</v>
      </c>
      <c r="AMI7" s="0"/>
      <c r="AMJ7" s="0"/>
    </row>
    <row r="8" customFormat="false" ht="12.8" hidden="false" customHeight="false" outlineLevel="0" collapsed="false">
      <c r="A8" s="7" t="s">
        <v>17</v>
      </c>
      <c r="B8" s="15" t="s">
        <v>6</v>
      </c>
      <c r="C8" s="15" t="s">
        <v>20</v>
      </c>
      <c r="D8" s="15"/>
      <c r="E8" s="9" t="s">
        <v>21</v>
      </c>
      <c r="F8" s="9" t="s">
        <v>20</v>
      </c>
      <c r="G8" s="9"/>
      <c r="H8" s="10" t="n">
        <v>5</v>
      </c>
      <c r="I8" s="11" t="n">
        <v>1</v>
      </c>
      <c r="J8" s="12" t="n">
        <v>1</v>
      </c>
      <c r="K8" s="12"/>
      <c r="L8" s="13" t="n">
        <f aca="false">ROUND(H8/(I8*J8),0)</f>
        <v>5</v>
      </c>
      <c r="AMI8" s="0"/>
      <c r="AMJ8" s="0"/>
    </row>
    <row r="9" customFormat="false" ht="12.8" hidden="false" customHeight="false" outlineLevel="0" collapsed="false">
      <c r="A9" s="7" t="s">
        <v>18</v>
      </c>
      <c r="B9" s="15" t="s">
        <v>14</v>
      </c>
      <c r="C9" s="15"/>
      <c r="D9" s="15"/>
      <c r="E9" s="9" t="s">
        <v>5</v>
      </c>
      <c r="F9" s="9"/>
      <c r="G9" s="9"/>
      <c r="H9" s="10" t="n">
        <v>6</v>
      </c>
      <c r="I9" s="11" t="n">
        <v>1</v>
      </c>
      <c r="J9" s="12" t="n">
        <v>1</v>
      </c>
      <c r="K9" s="12"/>
      <c r="L9" s="13" t="n">
        <f aca="false">ROUND(H9/(I9*J9),0)</f>
        <v>6</v>
      </c>
      <c r="AMI9" s="0"/>
      <c r="AMJ9" s="0"/>
    </row>
    <row r="10" customFormat="false" ht="12.8" hidden="false" customHeight="false" outlineLevel="0" collapsed="false">
      <c r="A10" s="7" t="s">
        <v>19</v>
      </c>
      <c r="B10" s="15" t="s">
        <v>15</v>
      </c>
      <c r="C10" s="15"/>
      <c r="D10" s="15"/>
      <c r="E10" s="9" t="s">
        <v>5</v>
      </c>
      <c r="F10" s="9"/>
      <c r="G10" s="9"/>
      <c r="H10" s="10" t="n">
        <v>2.5</v>
      </c>
      <c r="I10" s="11" t="n">
        <v>1</v>
      </c>
      <c r="J10" s="12" t="n">
        <v>1</v>
      </c>
      <c r="K10" s="12"/>
      <c r="L10" s="13" t="n">
        <f aca="false">ROUND(H10/(I10*J10),0)</f>
        <v>3</v>
      </c>
      <c r="AMI10" s="0"/>
      <c r="AMJ10" s="0"/>
    </row>
    <row r="11" customFormat="false" ht="12.8" hidden="false" customHeight="false" outlineLevel="0" collapsed="false">
      <c r="A11" s="7" t="s">
        <v>21</v>
      </c>
      <c r="B11" s="15" t="s">
        <v>17</v>
      </c>
      <c r="C11" s="15"/>
      <c r="D11" s="15"/>
      <c r="E11" s="9" t="s">
        <v>22</v>
      </c>
      <c r="F11" s="9"/>
      <c r="G11" s="9"/>
      <c r="H11" s="10" t="n">
        <v>16</v>
      </c>
      <c r="I11" s="11" t="n">
        <v>1</v>
      </c>
      <c r="J11" s="12" t="n">
        <v>1</v>
      </c>
      <c r="K11" s="12"/>
      <c r="L11" s="13" t="n">
        <f aca="false">ROUND(H11/(I11*J11),0)</f>
        <v>16</v>
      </c>
      <c r="AMI11" s="0"/>
      <c r="AMJ11" s="0"/>
    </row>
    <row r="12" customFormat="false" ht="12.8" hidden="false" customHeight="false" outlineLevel="0" collapsed="false">
      <c r="A12" s="7" t="s">
        <v>5</v>
      </c>
      <c r="B12" s="15" t="s">
        <v>18</v>
      </c>
      <c r="C12" s="15" t="s">
        <v>19</v>
      </c>
      <c r="D12" s="15"/>
      <c r="E12" s="9" t="s">
        <v>22</v>
      </c>
      <c r="F12" s="9"/>
      <c r="G12" s="9"/>
      <c r="H12" s="10" t="n">
        <v>2</v>
      </c>
      <c r="I12" s="11" t="n">
        <v>1</v>
      </c>
      <c r="J12" s="12" t="n">
        <v>1</v>
      </c>
      <c r="K12" s="12"/>
      <c r="L12" s="13" t="n">
        <f aca="false">ROUND(H12/(I12*J12),0)</f>
        <v>2</v>
      </c>
      <c r="AMI12" s="0"/>
      <c r="AMJ12" s="0"/>
    </row>
    <row r="13" customFormat="false" ht="12.8" hidden="false" customHeight="false" outlineLevel="0" collapsed="false">
      <c r="A13" s="7" t="s">
        <v>22</v>
      </c>
      <c r="B13" s="15" t="s">
        <v>21</v>
      </c>
      <c r="C13" s="15" t="s">
        <v>5</v>
      </c>
      <c r="D13" s="15"/>
      <c r="E13" s="9"/>
      <c r="F13" s="9"/>
      <c r="G13" s="9"/>
      <c r="H13" s="10" t="n">
        <v>12</v>
      </c>
      <c r="I13" s="11" t="n">
        <v>1</v>
      </c>
      <c r="J13" s="12" t="n">
        <v>1</v>
      </c>
      <c r="K13" s="12"/>
      <c r="L13" s="13" t="n">
        <f aca="false">ROUND(H13/(I13*J13),0)</f>
        <v>12</v>
      </c>
      <c r="AMI13" s="0"/>
      <c r="AMJ13" s="0"/>
    </row>
    <row r="15" customFormat="false" ht="12.8" hidden="false" customHeight="false" outlineLevel="0" collapsed="false">
      <c r="A15" s="16" t="n">
        <v>0</v>
      </c>
      <c r="B15" s="16"/>
      <c r="C15" s="16" t="n">
        <f aca="false">A15+A17</f>
        <v>2</v>
      </c>
      <c r="F15" s="16" t="n">
        <f aca="false">C15</f>
        <v>2</v>
      </c>
      <c r="G15" s="16"/>
      <c r="H15" s="16" t="n">
        <f aca="false">F15+F17</f>
        <v>10</v>
      </c>
      <c r="K15" s="16" t="n">
        <f aca="false">H15</f>
        <v>10</v>
      </c>
      <c r="L15" s="17"/>
      <c r="M15" s="16" t="n">
        <f aca="false">K15+K17</f>
        <v>16</v>
      </c>
      <c r="P15" s="16" t="n">
        <f aca="false">M15</f>
        <v>16</v>
      </c>
      <c r="Q15" s="16"/>
      <c r="R15" s="16" t="n">
        <f aca="false">P15+P17</f>
        <v>21</v>
      </c>
      <c r="U15" s="16" t="n">
        <f aca="false">R15</f>
        <v>21</v>
      </c>
      <c r="V15" s="16"/>
      <c r="W15" s="16" t="n">
        <f aca="false">U15+U17</f>
        <v>37</v>
      </c>
      <c r="Z15" s="16" t="n">
        <f aca="false">MAX(W15,W21)</f>
        <v>37</v>
      </c>
      <c r="AA15" s="16"/>
      <c r="AB15" s="16" t="n">
        <f aca="false">Z15+Z17</f>
        <v>49</v>
      </c>
    </row>
    <row r="16" customFormat="false" ht="12.8" hidden="false" customHeight="false" outlineLevel="0" collapsed="false">
      <c r="A16" s="18" t="s">
        <v>9</v>
      </c>
      <c r="B16" s="18"/>
      <c r="C16" s="18"/>
      <c r="F16" s="18" t="s">
        <v>10</v>
      </c>
      <c r="G16" s="18"/>
      <c r="H16" s="18"/>
      <c r="K16" s="18" t="s">
        <v>6</v>
      </c>
      <c r="L16" s="18"/>
      <c r="M16" s="18"/>
      <c r="P16" s="18" t="s">
        <v>17</v>
      </c>
      <c r="Q16" s="18"/>
      <c r="R16" s="18"/>
      <c r="U16" s="18" t="s">
        <v>21</v>
      </c>
      <c r="V16" s="18"/>
      <c r="W16" s="18"/>
      <c r="Z16" s="18" t="s">
        <v>22</v>
      </c>
      <c r="AA16" s="18"/>
      <c r="AB16" s="18"/>
    </row>
    <row r="17" customFormat="false" ht="13.4" hidden="false" customHeight="false" outlineLevel="0" collapsed="false">
      <c r="A17" s="19" t="n">
        <f aca="false">L2</f>
        <v>2</v>
      </c>
      <c r="B17" s="20" t="n">
        <f aca="false">C18-C15</f>
        <v>0</v>
      </c>
      <c r="C17" s="19" t="n">
        <f aca="false">MIN(F15,F21)-C15</f>
        <v>0</v>
      </c>
      <c r="F17" s="19" t="n">
        <f aca="false">L3</f>
        <v>8</v>
      </c>
      <c r="G17" s="20" t="n">
        <f aca="false">H18-H15</f>
        <v>0</v>
      </c>
      <c r="H17" s="19" t="n">
        <f aca="false">K15-H15</f>
        <v>0</v>
      </c>
      <c r="K17" s="19" t="n">
        <f aca="false">L5</f>
        <v>6</v>
      </c>
      <c r="L17" s="20" t="n">
        <f aca="false">M18-M15</f>
        <v>0</v>
      </c>
      <c r="M17" s="19" t="n">
        <f aca="false">P15-M15</f>
        <v>0</v>
      </c>
      <c r="P17" s="19" t="n">
        <f aca="false">L8</f>
        <v>5</v>
      </c>
      <c r="Q17" s="20" t="n">
        <f aca="false">R18-R15</f>
        <v>0</v>
      </c>
      <c r="R17" s="19" t="n">
        <f aca="false">U15-R15</f>
        <v>0</v>
      </c>
      <c r="U17" s="19" t="n">
        <f aca="false">L11</f>
        <v>16</v>
      </c>
      <c r="V17" s="20" t="n">
        <f aca="false">W18-W15</f>
        <v>0</v>
      </c>
      <c r="W17" s="19" t="n">
        <f aca="false">Z15-W15</f>
        <v>0</v>
      </c>
      <c r="Z17" s="19" t="n">
        <f aca="false">L13</f>
        <v>12</v>
      </c>
      <c r="AA17" s="20" t="n">
        <f aca="false">AB18-AB15</f>
        <v>0</v>
      </c>
      <c r="AB17" s="19"/>
    </row>
    <row r="18" customFormat="false" ht="12.8" hidden="false" customHeight="false" outlineLevel="0" collapsed="false">
      <c r="A18" s="21" t="n">
        <f aca="false">C18-A17</f>
        <v>0</v>
      </c>
      <c r="B18" s="21"/>
      <c r="C18" s="21" t="n">
        <f aca="false">MIN(F18,F24)</f>
        <v>2</v>
      </c>
      <c r="F18" s="21" t="n">
        <f aca="false">H18-F17</f>
        <v>2</v>
      </c>
      <c r="G18" s="21"/>
      <c r="H18" s="21" t="n">
        <f aca="false">K18</f>
        <v>10</v>
      </c>
      <c r="K18" s="21" t="n">
        <f aca="false">M18-K17</f>
        <v>10</v>
      </c>
      <c r="L18" s="22"/>
      <c r="M18" s="21" t="n">
        <f aca="false">P18</f>
        <v>16</v>
      </c>
      <c r="P18" s="21" t="n">
        <f aca="false">R18-P17</f>
        <v>16</v>
      </c>
      <c r="Q18" s="21"/>
      <c r="R18" s="21" t="n">
        <f aca="false">U18</f>
        <v>21</v>
      </c>
      <c r="U18" s="21" t="n">
        <f aca="false">W18-U17</f>
        <v>21</v>
      </c>
      <c r="V18" s="21"/>
      <c r="W18" s="21" t="n">
        <f aca="false">Z18</f>
        <v>37</v>
      </c>
      <c r="Z18" s="21" t="n">
        <f aca="false">AB18-Z17</f>
        <v>37</v>
      </c>
      <c r="AA18" s="21"/>
      <c r="AB18" s="21" t="n">
        <f aca="false">AB15</f>
        <v>49</v>
      </c>
    </row>
    <row r="21" customFormat="false" ht="12.8" hidden="false" customHeight="false" outlineLevel="0" collapsed="false">
      <c r="F21" s="16" t="n">
        <f aca="false">C15</f>
        <v>2</v>
      </c>
      <c r="G21" s="16"/>
      <c r="H21" s="16" t="n">
        <f aca="false">F21+F23</f>
        <v>10</v>
      </c>
      <c r="K21" s="16" t="n">
        <f aca="false">H21</f>
        <v>10</v>
      </c>
      <c r="L21" s="17"/>
      <c r="M21" s="16" t="n">
        <f aca="false">K21+K23</f>
        <v>18</v>
      </c>
      <c r="P21" s="16" t="n">
        <f aca="false">M21</f>
        <v>18</v>
      </c>
      <c r="Q21" s="16"/>
      <c r="R21" s="16" t="n">
        <f aca="false">P21+P23</f>
        <v>24</v>
      </c>
      <c r="U21" s="16" t="n">
        <f aca="false">MAX(R21,R27)</f>
        <v>24</v>
      </c>
      <c r="V21" s="16"/>
      <c r="W21" s="16" t="n">
        <f aca="false">U21+U23</f>
        <v>26</v>
      </c>
    </row>
    <row r="22" customFormat="false" ht="12.8" hidden="false" customHeight="false" outlineLevel="0" collapsed="false">
      <c r="F22" s="18" t="s">
        <v>11</v>
      </c>
      <c r="G22" s="18"/>
      <c r="H22" s="18"/>
      <c r="K22" s="18" t="s">
        <v>14</v>
      </c>
      <c r="L22" s="18"/>
      <c r="M22" s="18"/>
      <c r="P22" s="18" t="s">
        <v>18</v>
      </c>
      <c r="Q22" s="18"/>
      <c r="R22" s="18"/>
      <c r="U22" s="18" t="s">
        <v>5</v>
      </c>
      <c r="V22" s="18"/>
      <c r="W22" s="18"/>
    </row>
    <row r="23" customFormat="false" ht="13.4" hidden="false" customHeight="false" outlineLevel="0" collapsed="false">
      <c r="F23" s="19" t="n">
        <f aca="false">L4</f>
        <v>8</v>
      </c>
      <c r="G23" s="20" t="n">
        <f aca="false">H24-H21</f>
        <v>11</v>
      </c>
      <c r="H23" s="19" t="n">
        <f aca="false">MIN(K21,K27)-H21</f>
        <v>0</v>
      </c>
      <c r="K23" s="19" t="n">
        <f aca="false">L6</f>
        <v>8</v>
      </c>
      <c r="L23" s="20" t="n">
        <f aca="false">M24-M21</f>
        <v>11</v>
      </c>
      <c r="M23" s="19" t="n">
        <f aca="false">P21-M21</f>
        <v>0</v>
      </c>
      <c r="P23" s="19" t="n">
        <f aca="false">L9</f>
        <v>6</v>
      </c>
      <c r="Q23" s="20" t="n">
        <f aca="false">R24-R21</f>
        <v>11</v>
      </c>
      <c r="R23" s="19" t="n">
        <f aca="false">U21-R21</f>
        <v>0</v>
      </c>
      <c r="U23" s="19" t="n">
        <f aca="false">L12</f>
        <v>2</v>
      </c>
      <c r="V23" s="20" t="n">
        <f aca="false">W24-W21</f>
        <v>11</v>
      </c>
      <c r="W23" s="19" t="n">
        <f aca="false">Z15-W21</f>
        <v>11</v>
      </c>
    </row>
    <row r="24" customFormat="false" ht="12.8" hidden="false" customHeight="false" outlineLevel="0" collapsed="false">
      <c r="F24" s="21" t="n">
        <f aca="false">H24-F23</f>
        <v>13</v>
      </c>
      <c r="G24" s="21"/>
      <c r="H24" s="21" t="n">
        <f aca="false">MIN(K24,K30)</f>
        <v>21</v>
      </c>
      <c r="K24" s="21" t="n">
        <f aca="false">M24-K23</f>
        <v>21</v>
      </c>
      <c r="L24" s="22"/>
      <c r="M24" s="21" t="n">
        <f aca="false">P24</f>
        <v>29</v>
      </c>
      <c r="P24" s="21" t="n">
        <f aca="false">R24-P23</f>
        <v>29</v>
      </c>
      <c r="Q24" s="21"/>
      <c r="R24" s="21" t="n">
        <f aca="false">U24</f>
        <v>35</v>
      </c>
      <c r="U24" s="21" t="n">
        <f aca="false">W24-U23</f>
        <v>35</v>
      </c>
      <c r="V24" s="21"/>
      <c r="W24" s="21" t="n">
        <f aca="false">Z18</f>
        <v>37</v>
      </c>
    </row>
    <row r="27" customFormat="false" ht="12.8" hidden="false" customHeight="false" outlineLevel="0" collapsed="false">
      <c r="K27" s="16" t="n">
        <f aca="false">H21</f>
        <v>10</v>
      </c>
      <c r="L27" s="17"/>
      <c r="M27" s="16" t="n">
        <f aca="false">K27+K29</f>
        <v>16</v>
      </c>
      <c r="P27" s="16" t="n">
        <f aca="false">M27</f>
        <v>16</v>
      </c>
      <c r="Q27" s="16"/>
      <c r="R27" s="16" t="n">
        <f aca="false">P27+P29</f>
        <v>19</v>
      </c>
    </row>
    <row r="28" customFormat="false" ht="12.8" hidden="false" customHeight="false" outlineLevel="0" collapsed="false">
      <c r="K28" s="18" t="s">
        <v>15</v>
      </c>
      <c r="L28" s="18"/>
      <c r="M28" s="18"/>
      <c r="P28" s="18" t="s">
        <v>19</v>
      </c>
      <c r="Q28" s="18"/>
      <c r="R28" s="18"/>
    </row>
    <row r="29" customFormat="false" ht="13.4" hidden="false" customHeight="false" outlineLevel="0" collapsed="false">
      <c r="K29" s="19" t="n">
        <f aca="false">L7</f>
        <v>6</v>
      </c>
      <c r="L29" s="20" t="n">
        <f aca="false">M30-M27</f>
        <v>16</v>
      </c>
      <c r="M29" s="19" t="n">
        <f aca="false">P27-M27</f>
        <v>0</v>
      </c>
      <c r="P29" s="19" t="n">
        <f aca="false">L10</f>
        <v>3</v>
      </c>
      <c r="Q29" s="20" t="n">
        <f aca="false">R30-R27</f>
        <v>16</v>
      </c>
      <c r="R29" s="19" t="n">
        <f aca="false">U21-R27</f>
        <v>5</v>
      </c>
    </row>
    <row r="30" customFormat="false" ht="12.8" hidden="false" customHeight="false" outlineLevel="0" collapsed="false">
      <c r="K30" s="21" t="n">
        <f aca="false">M30-K29</f>
        <v>26</v>
      </c>
      <c r="L30" s="22"/>
      <c r="M30" s="21" t="n">
        <f aca="false">P30</f>
        <v>32</v>
      </c>
      <c r="P30" s="21" t="n">
        <f aca="false">R30-P29</f>
        <v>32</v>
      </c>
      <c r="Q30" s="21"/>
      <c r="R30" s="21" t="n">
        <f aca="false">U24</f>
        <v>35</v>
      </c>
    </row>
  </sheetData>
  <mergeCells count="32">
    <mergeCell ref="B1:D1"/>
    <mergeCell ref="E1:G1"/>
    <mergeCell ref="J1:K1"/>
    <mergeCell ref="P1:T1"/>
    <mergeCell ref="V1:AB1"/>
    <mergeCell ref="J2:K2"/>
    <mergeCell ref="P2:T2"/>
    <mergeCell ref="J3:K3"/>
    <mergeCell ref="P3:T3"/>
    <mergeCell ref="J4:K4"/>
    <mergeCell ref="O4:AB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</mergeCells>
  <conditionalFormatting sqref="B16:B17 G16:G17 G22:G23 L16:L17 L22:L23 L28:L29 Q16:Q17 Q22:Q23 V22:V23 V16:V17 AA16:AA17 Q28:Q29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2021-11-12T08:49:16Z</dcterms:created>
  <dc:creator>Sebastian Meisel</dc:creator>
  <dc:description/>
  <dc:language>de-DE</dc:language>
  <cp:lastModifiedBy>Sebastian Meisel</cp:lastModifiedBy>
  <dcterms:modified xsi:type="dcterms:W3CDTF">2021-11-12T08:53:02Z</dcterms:modified>
  <cp:revision>1</cp:revision>
  <dc:subject/>
  <dc:title/>
</cp:coreProperties>
</file>