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ufgabe1" sheetId="1" state="visible" r:id="rId2"/>
    <sheet name="Lösung1" sheetId="2" state="visible" r:id="rId3"/>
    <sheet name="Aufgabe2" sheetId="3" state="visible" r:id="rId4"/>
    <sheet name="Lösung2" sheetId="4" state="visible" r:id="rId5"/>
    <sheet name="Aufgabe3" sheetId="5" state="visible" r:id="rId6"/>
    <sheet name="Lösung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<sst xmlns="http://schemas.openxmlformats.org/spreadsheetml/2006/main" count="209" uniqueCount="26">
  <si>
    <t xml:space="preserve">ID</t>
  </si>
  <si>
    <t xml:space="preserve">Nachfolger</t>
  </si>
  <si>
    <t xml:space="preserve">D</t>
  </si>
  <si>
    <t xml:space="preserve">FAZ</t>
  </si>
  <si>
    <t xml:space="preserve">FEZ</t>
  </si>
  <si>
    <t xml:space="preserve">A</t>
  </si>
  <si>
    <t xml:space="preserve">B,C</t>
  </si>
  <si>
    <t xml:space="preserve">B</t>
  </si>
  <si>
    <t xml:space="preserve">D,E</t>
  </si>
  <si>
    <t xml:space="preserve">GP</t>
  </si>
  <si>
    <t xml:space="preserve">FP</t>
  </si>
  <si>
    <t xml:space="preserve">C</t>
  </si>
  <si>
    <t xml:space="preserve">F,G</t>
  </si>
  <si>
    <t xml:space="preserve">SAZ</t>
  </si>
  <si>
    <t xml:space="preserve">SEZ</t>
  </si>
  <si>
    <t xml:space="preserve">H</t>
  </si>
  <si>
    <t xml:space="preserve">E</t>
  </si>
  <si>
    <t xml:space="preserve">I</t>
  </si>
  <si>
    <t xml:space="preserve">F</t>
  </si>
  <si>
    <t xml:space="preserve">G</t>
  </si>
  <si>
    <t xml:space="preserve">J</t>
  </si>
  <si>
    <t xml:space="preserve">C,D,E</t>
  </si>
  <si>
    <t xml:space="preserve">H </t>
  </si>
  <si>
    <t xml:space="preserve">Vorgänger</t>
  </si>
  <si>
    <t xml:space="preserve">D;E;F</t>
  </si>
  <si>
    <t xml:space="preserve">G;H;I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</si>
</sst>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4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1" sqref="B6 A1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46"/>
  </cols>
  <sheetData>
    <row r="1" s="3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2" t="s">
        <v>3</v>
      </c>
      <c r="F1" s="1"/>
      <c r="G1" s="2" t="s">
        <v>4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</row>
    <row r="2" customFormat="false" ht="12.8" hidden="false" customHeight="false" outlineLevel="0" collapsed="false">
      <c r="A2" s="1" t="s">
        <v>5</v>
      </c>
      <c r="B2" s="0" t="s">
        <v>6</v>
      </c>
      <c r="C2" s="1" t="n">
        <v>3</v>
      </c>
      <c r="E2" s="4" t="s">
        <v>0</v>
      </c>
      <c r="F2" s="4"/>
      <c r="G2" s="4"/>
    </row>
    <row r="3" customFormat="false" ht="12.8" hidden="false" customHeight="false" outlineLevel="0" collapsed="false">
      <c r="A3" s="1" t="s">
        <v>7</v>
      </c>
      <c r="B3" s="0" t="s">
        <v>8</v>
      </c>
      <c r="C3" s="1" t="n">
        <v>7</v>
      </c>
      <c r="E3" s="5" t="s">
        <v>2</v>
      </c>
      <c r="F3" s="5" t="s">
        <v>9</v>
      </c>
      <c r="G3" s="5" t="s">
        <v>10</v>
      </c>
    </row>
    <row r="4" s="3" customFormat="true" ht="12.8" hidden="false" customHeight="false" outlineLevel="0" collapsed="false">
      <c r="A4" s="1" t="s">
        <v>11</v>
      </c>
      <c r="B4" s="0" t="s">
        <v>12</v>
      </c>
      <c r="C4" s="1" t="n">
        <v>5</v>
      </c>
      <c r="D4" s="0"/>
      <c r="E4" s="2" t="s">
        <v>13</v>
      </c>
      <c r="F4" s="1"/>
      <c r="G4" s="2" t="s">
        <v>14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</row>
    <row r="5" customFormat="false" ht="12.8" hidden="false" customHeight="false" outlineLevel="0" collapsed="false">
      <c r="A5" s="1" t="s">
        <v>2</v>
      </c>
      <c r="B5" s="0" t="s">
        <v>15</v>
      </c>
      <c r="C5" s="1" t="n">
        <v>9</v>
      </c>
      <c r="E5" s="1"/>
      <c r="F5" s="1"/>
      <c r="G5" s="1"/>
    </row>
    <row r="6" customFormat="false" ht="12.8" hidden="false" customHeight="false" outlineLevel="0" collapsed="false">
      <c r="A6" s="1" t="s">
        <v>16</v>
      </c>
      <c r="B6" s="0" t="s">
        <v>17</v>
      </c>
      <c r="C6" s="1" t="n">
        <v>7</v>
      </c>
      <c r="E6" s="1"/>
      <c r="F6" s="1"/>
      <c r="G6" s="1"/>
    </row>
    <row r="7" customFormat="false" ht="12.8" hidden="false" customHeight="false" outlineLevel="0" collapsed="false">
      <c r="A7" s="1" t="s">
        <v>18</v>
      </c>
      <c r="B7" s="0" t="s">
        <v>17</v>
      </c>
      <c r="C7" s="1" t="n">
        <v>9</v>
      </c>
      <c r="E7" s="1"/>
      <c r="F7" s="1"/>
      <c r="G7" s="1"/>
    </row>
    <row r="8" customFormat="false" ht="12.8" hidden="false" customHeight="false" outlineLevel="0" collapsed="false">
      <c r="A8" s="1" t="s">
        <v>19</v>
      </c>
      <c r="B8" s="0" t="s">
        <v>20</v>
      </c>
      <c r="C8" s="1" t="n">
        <v>2</v>
      </c>
      <c r="E8" s="1"/>
      <c r="F8" s="1"/>
      <c r="G8" s="1"/>
    </row>
    <row r="9" customFormat="false" ht="12.8" hidden="false" customHeight="false" outlineLevel="0" collapsed="false">
      <c r="A9" s="1" t="s">
        <v>15</v>
      </c>
      <c r="B9" s="0" t="s">
        <v>20</v>
      </c>
      <c r="C9" s="1" t="n">
        <v>1</v>
      </c>
      <c r="E9" s="1"/>
      <c r="F9" s="1"/>
      <c r="G9" s="1"/>
    </row>
    <row r="10" s="3" customFormat="true" ht="12.8" hidden="false" customHeight="false" outlineLevel="0" collapsed="false">
      <c r="A10" s="1" t="s">
        <v>17</v>
      </c>
      <c r="B10" s="0" t="s">
        <v>20</v>
      </c>
      <c r="C10" s="1" t="n">
        <v>9</v>
      </c>
      <c r="D10" s="0"/>
      <c r="E10" s="1"/>
      <c r="F10" s="1"/>
      <c r="G10" s="1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</row>
    <row r="11" s="3" customFormat="true" ht="12.8" hidden="false" customHeight="false" outlineLevel="0" collapsed="false">
      <c r="A11" s="1" t="s">
        <v>20</v>
      </c>
      <c r="B11" s="0"/>
      <c r="C11" s="1" t="n">
        <v>5</v>
      </c>
      <c r="D11" s="0"/>
      <c r="E11" s="1"/>
      <c r="F11" s="1"/>
      <c r="G11" s="1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</row>
    <row r="14" s="3" customFormat="true" ht="12.8" hidden="false" customHeight="false" outlineLevel="0" collapsed="false">
      <c r="C14" s="2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1" sqref="B6 J6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46"/>
  </cols>
  <sheetData>
    <row r="1" s="3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2" t="s">
        <v>3</v>
      </c>
      <c r="F1" s="1"/>
      <c r="G1" s="2" t="s">
        <v>4</v>
      </c>
      <c r="J1" s="2"/>
      <c r="K1" s="2"/>
      <c r="L1" s="2"/>
      <c r="M1" s="0"/>
      <c r="N1" s="0"/>
      <c r="O1" s="0"/>
      <c r="P1" s="0"/>
      <c r="Q1" s="0"/>
      <c r="R1" s="0"/>
      <c r="S1" s="0"/>
      <c r="T1" s="2" t="n">
        <f aca="false">Q2</f>
        <v>10</v>
      </c>
      <c r="U1" s="2"/>
      <c r="V1" s="2" t="n">
        <f aca="false">T1+T3</f>
        <v>19</v>
      </c>
      <c r="W1" s="0"/>
      <c r="X1" s="0"/>
      <c r="Y1" s="2" t="n">
        <f aca="false">V1</f>
        <v>19</v>
      </c>
      <c r="Z1" s="2"/>
      <c r="AA1" s="2" t="n">
        <f aca="false">Y1+Y3</f>
        <v>20</v>
      </c>
      <c r="AB1" s="0"/>
      <c r="AC1" s="0"/>
      <c r="AD1" s="0"/>
      <c r="AE1" s="0"/>
      <c r="AF1" s="0"/>
    </row>
    <row r="2" customFormat="false" ht="12.8" hidden="false" customHeight="false" outlineLevel="0" collapsed="false">
      <c r="A2" s="1" t="s">
        <v>5</v>
      </c>
      <c r="B2" s="0" t="s">
        <v>6</v>
      </c>
      <c r="C2" s="1" t="n">
        <v>3</v>
      </c>
      <c r="E2" s="4" t="s">
        <v>0</v>
      </c>
      <c r="F2" s="4"/>
      <c r="G2" s="4"/>
      <c r="J2" s="1"/>
      <c r="K2" s="1"/>
      <c r="L2" s="1"/>
      <c r="O2" s="2" t="n">
        <f aca="false">L6</f>
        <v>3</v>
      </c>
      <c r="P2" s="2"/>
      <c r="Q2" s="2" t="n">
        <f aca="false">O2+O4</f>
        <v>10</v>
      </c>
      <c r="R2" s="6"/>
      <c r="S2" s="6"/>
      <c r="T2" s="7" t="s">
        <v>2</v>
      </c>
      <c r="U2" s="7"/>
      <c r="V2" s="7"/>
      <c r="W2" s="6"/>
      <c r="X2" s="6"/>
      <c r="Y2" s="7" t="s">
        <v>15</v>
      </c>
      <c r="Z2" s="7"/>
      <c r="AA2" s="7"/>
    </row>
    <row r="3" customFormat="false" ht="12.8" hidden="false" customHeight="false" outlineLevel="0" collapsed="false">
      <c r="A3" s="1" t="s">
        <v>7</v>
      </c>
      <c r="B3" s="0" t="s">
        <v>8</v>
      </c>
      <c r="C3" s="1" t="n">
        <v>7</v>
      </c>
      <c r="E3" s="5" t="s">
        <v>2</v>
      </c>
      <c r="F3" s="5" t="s">
        <v>9</v>
      </c>
      <c r="G3" s="5" t="s">
        <v>10</v>
      </c>
      <c r="J3" s="1"/>
      <c r="K3" s="1"/>
      <c r="L3" s="1"/>
      <c r="N3" s="6"/>
      <c r="O3" s="7" t="s">
        <v>7</v>
      </c>
      <c r="P3" s="7"/>
      <c r="Q3" s="7"/>
      <c r="T3" s="8" t="n">
        <f aca="false">VLOOKUP(T2,$A$2:$C$11,3)</f>
        <v>9</v>
      </c>
      <c r="U3" s="8" t="n">
        <f aca="false">V4-V1</f>
        <v>6</v>
      </c>
      <c r="V3" s="8" t="n">
        <f aca="false">Y1-V1</f>
        <v>0</v>
      </c>
      <c r="Y3" s="8" t="n">
        <f aca="false">VLOOKUP(Y2,$A$2:$C$11,3)</f>
        <v>1</v>
      </c>
      <c r="Z3" s="8" t="n">
        <f aca="false">AA4-AA1</f>
        <v>6</v>
      </c>
      <c r="AA3" s="8" t="n">
        <f aca="false">AD8-AA1</f>
        <v>6</v>
      </c>
      <c r="AB3" s="9"/>
    </row>
    <row r="4" s="3" customFormat="true" ht="12.8" hidden="false" customHeight="false" outlineLevel="0" collapsed="false">
      <c r="A4" s="1" t="s">
        <v>11</v>
      </c>
      <c r="B4" s="0" t="s">
        <v>12</v>
      </c>
      <c r="C4" s="1" t="n">
        <v>5</v>
      </c>
      <c r="D4" s="0"/>
      <c r="E4" s="2" t="s">
        <v>13</v>
      </c>
      <c r="F4" s="1"/>
      <c r="G4" s="2" t="s">
        <v>14</v>
      </c>
      <c r="J4" s="2"/>
      <c r="K4" s="2"/>
      <c r="L4" s="2"/>
      <c r="M4" s="10"/>
      <c r="N4" s="0"/>
      <c r="O4" s="8" t="n">
        <f aca="false">VLOOKUP(O3,$A$2:$C$11,3)</f>
        <v>7</v>
      </c>
      <c r="P4" s="8" t="n">
        <f aca="false">Q5-Q2</f>
        <v>0</v>
      </c>
      <c r="Q4" s="8" t="n">
        <f aca="false">MIN(T1,T6)-Q2</f>
        <v>0</v>
      </c>
      <c r="R4" s="0"/>
      <c r="S4" s="0"/>
      <c r="T4" s="2" t="n">
        <f aca="false">V4-T3</f>
        <v>16</v>
      </c>
      <c r="U4" s="2"/>
      <c r="V4" s="2" t="n">
        <f aca="false">Y4</f>
        <v>25</v>
      </c>
      <c r="W4" s="0"/>
      <c r="X4" s="0"/>
      <c r="Y4" s="2" t="n">
        <f aca="false">AA4-Y3</f>
        <v>25</v>
      </c>
      <c r="Z4" s="2"/>
      <c r="AA4" s="2" t="n">
        <f aca="false">AD11</f>
        <v>26</v>
      </c>
      <c r="AB4" s="10"/>
      <c r="AC4" s="0"/>
      <c r="AD4" s="0"/>
      <c r="AE4" s="0"/>
      <c r="AF4" s="0"/>
    </row>
    <row r="5" customFormat="false" ht="12.8" hidden="false" customHeight="false" outlineLevel="0" collapsed="false">
      <c r="A5" s="1" t="s">
        <v>2</v>
      </c>
      <c r="B5" s="0" t="s">
        <v>15</v>
      </c>
      <c r="C5" s="1" t="n">
        <v>9</v>
      </c>
      <c r="E5" s="1"/>
      <c r="F5" s="1"/>
      <c r="G5" s="1"/>
      <c r="J5" s="1"/>
      <c r="K5" s="1"/>
      <c r="L5" s="1"/>
      <c r="M5" s="10"/>
      <c r="O5" s="2" t="n">
        <f aca="false">Q5-O4</f>
        <v>3</v>
      </c>
      <c r="P5" s="2"/>
      <c r="Q5" s="2" t="n">
        <f aca="false">MIN(T4,T9)</f>
        <v>10</v>
      </c>
      <c r="R5" s="9"/>
      <c r="Y5" s="2"/>
      <c r="Z5" s="2"/>
      <c r="AA5" s="2"/>
      <c r="AB5" s="10"/>
    </row>
    <row r="6" customFormat="false" ht="12.8" hidden="false" customHeight="false" outlineLevel="0" collapsed="false">
      <c r="A6" s="1" t="s">
        <v>16</v>
      </c>
      <c r="B6" s="0" t="s">
        <v>17</v>
      </c>
      <c r="C6" s="1" t="n">
        <v>7</v>
      </c>
      <c r="E6" s="1"/>
      <c r="F6" s="1"/>
      <c r="G6" s="1"/>
      <c r="J6" s="2" t="n">
        <v>0</v>
      </c>
      <c r="K6" s="2"/>
      <c r="L6" s="2" t="n">
        <f aca="false">J6+J8</f>
        <v>3</v>
      </c>
      <c r="M6" s="11"/>
      <c r="R6" s="10"/>
      <c r="T6" s="2" t="n">
        <f aca="false">Q2</f>
        <v>10</v>
      </c>
      <c r="U6" s="2"/>
      <c r="V6" s="2" t="n">
        <f aca="false">T6+T8</f>
        <v>17</v>
      </c>
      <c r="AB6" s="10"/>
    </row>
    <row r="7" customFormat="false" ht="12.8" hidden="false" customHeight="false" outlineLevel="0" collapsed="false">
      <c r="A7" s="1" t="s">
        <v>18</v>
      </c>
      <c r="B7" s="0" t="s">
        <v>17</v>
      </c>
      <c r="C7" s="1" t="n">
        <v>9</v>
      </c>
      <c r="E7" s="1"/>
      <c r="F7" s="1"/>
      <c r="G7" s="1"/>
      <c r="J7" s="7" t="s">
        <v>5</v>
      </c>
      <c r="K7" s="7"/>
      <c r="L7" s="7"/>
      <c r="R7" s="10"/>
      <c r="S7" s="6"/>
      <c r="T7" s="7" t="s">
        <v>16</v>
      </c>
      <c r="U7" s="7"/>
      <c r="V7" s="7"/>
      <c r="AB7" s="10"/>
      <c r="AG7" s="3"/>
    </row>
    <row r="8" customFormat="false" ht="12.8" hidden="false" customHeight="false" outlineLevel="0" collapsed="false">
      <c r="A8" s="1" t="s">
        <v>19</v>
      </c>
      <c r="B8" s="0" t="s">
        <v>20</v>
      </c>
      <c r="C8" s="1" t="n">
        <v>2</v>
      </c>
      <c r="E8" s="1"/>
      <c r="F8" s="1"/>
      <c r="G8" s="1"/>
      <c r="J8" s="8" t="n">
        <f aca="false">VLOOKUP(J7,$A$2:$C$11,3)</f>
        <v>3</v>
      </c>
      <c r="K8" s="8" t="n">
        <f aca="false">L9-L6</f>
        <v>0</v>
      </c>
      <c r="L8" s="8" t="n">
        <f aca="false">MIN(O2,O11)-L6</f>
        <v>0</v>
      </c>
      <c r="T8" s="8" t="n">
        <f aca="false">VLOOKUP(T7,$A$2:$C$11,3)</f>
        <v>7</v>
      </c>
      <c r="U8" s="8" t="n">
        <f aca="false">V9-V6</f>
        <v>0</v>
      </c>
      <c r="V8" s="8" t="n">
        <f aca="false">Y8-V6</f>
        <v>0</v>
      </c>
      <c r="W8" s="12"/>
      <c r="X8" s="13"/>
      <c r="Y8" s="2" t="n">
        <f aca="false">MAX(V6,V11)</f>
        <v>17</v>
      </c>
      <c r="Z8" s="2"/>
      <c r="AA8" s="2" t="n">
        <f aca="false">Y8+Y10</f>
        <v>26</v>
      </c>
      <c r="AB8" s="10"/>
      <c r="AC8" s="6"/>
      <c r="AD8" s="2" t="n">
        <f aca="false">MAX(AA1,AA8,V16)</f>
        <v>26</v>
      </c>
      <c r="AE8" s="2"/>
      <c r="AF8" s="2" t="n">
        <f aca="false">AD8+AD10</f>
        <v>31</v>
      </c>
    </row>
    <row r="9" customFormat="false" ht="12.8" hidden="false" customHeight="false" outlineLevel="0" collapsed="false">
      <c r="A9" s="1" t="s">
        <v>15</v>
      </c>
      <c r="B9" s="0" t="s">
        <v>20</v>
      </c>
      <c r="C9" s="1" t="n">
        <v>1</v>
      </c>
      <c r="E9" s="1"/>
      <c r="F9" s="1"/>
      <c r="G9" s="1"/>
      <c r="J9" s="2" t="n">
        <f aca="false">L9-J8</f>
        <v>0</v>
      </c>
      <c r="K9" s="2"/>
      <c r="L9" s="2" t="n">
        <f aca="false">MIN(O5,O14)</f>
        <v>3</v>
      </c>
      <c r="M9" s="9"/>
      <c r="T9" s="2" t="n">
        <f aca="false">V9-T8</f>
        <v>10</v>
      </c>
      <c r="U9" s="2"/>
      <c r="V9" s="2" t="n">
        <f aca="false">Y11</f>
        <v>17</v>
      </c>
      <c r="Y9" s="7" t="s">
        <v>17</v>
      </c>
      <c r="Z9" s="7"/>
      <c r="AA9" s="7"/>
      <c r="AB9" s="6"/>
      <c r="AC9" s="6"/>
      <c r="AD9" s="7" t="s">
        <v>20</v>
      </c>
      <c r="AE9" s="7"/>
      <c r="AF9" s="7"/>
    </row>
    <row r="10" s="3" customFormat="true" ht="12.8" hidden="false" customHeight="false" outlineLevel="0" collapsed="false">
      <c r="A10" s="1" t="s">
        <v>17</v>
      </c>
      <c r="B10" s="0" t="s">
        <v>20</v>
      </c>
      <c r="C10" s="1" t="n">
        <v>9</v>
      </c>
      <c r="D10" s="0"/>
      <c r="E10" s="1"/>
      <c r="F10" s="1"/>
      <c r="G10" s="1"/>
      <c r="J10" s="2"/>
      <c r="K10" s="2"/>
      <c r="L10" s="2"/>
      <c r="M10" s="10"/>
      <c r="N10" s="0"/>
      <c r="O10" s="0"/>
      <c r="P10" s="0"/>
      <c r="Q10" s="0"/>
      <c r="R10" s="0"/>
      <c r="S10" s="0"/>
      <c r="T10" s="0"/>
      <c r="U10" s="0"/>
      <c r="V10" s="0"/>
      <c r="W10" s="0"/>
      <c r="X10" s="6"/>
      <c r="Y10" s="8" t="n">
        <f aca="false">VLOOKUP(Y9,$A$2:$C$11,3)</f>
        <v>9</v>
      </c>
      <c r="Z10" s="8" t="n">
        <f aca="false">AA11-AA8</f>
        <v>0</v>
      </c>
      <c r="AA10" s="8" t="n">
        <f aca="false">AD8-AA8</f>
        <v>0</v>
      </c>
      <c r="AB10" s="0"/>
      <c r="AC10" s="0"/>
      <c r="AD10" s="8" t="n">
        <f aca="false">VLOOKUP(AD9,$A$2:$C$11,3)</f>
        <v>5</v>
      </c>
      <c r="AE10" s="8" t="n">
        <f aca="false">AF11-AF8</f>
        <v>0</v>
      </c>
      <c r="AF10" s="8" t="n">
        <v>0</v>
      </c>
    </row>
    <row r="11" s="3" customFormat="true" ht="12.8" hidden="false" customHeight="false" outlineLevel="0" collapsed="false">
      <c r="A11" s="1" t="s">
        <v>20</v>
      </c>
      <c r="B11" s="0"/>
      <c r="C11" s="1" t="n">
        <v>5</v>
      </c>
      <c r="D11" s="0"/>
      <c r="E11" s="1"/>
      <c r="F11" s="1"/>
      <c r="G11" s="1"/>
      <c r="J11" s="2"/>
      <c r="K11" s="2"/>
      <c r="L11" s="2"/>
      <c r="M11" s="10"/>
      <c r="N11" s="0"/>
      <c r="O11" s="2" t="n">
        <f aca="false">L6</f>
        <v>3</v>
      </c>
      <c r="P11" s="2"/>
      <c r="Q11" s="2" t="n">
        <f aca="false">O11+O13</f>
        <v>8</v>
      </c>
      <c r="R11" s="0"/>
      <c r="S11" s="0"/>
      <c r="T11" s="2" t="n">
        <f aca="false">Q11</f>
        <v>8</v>
      </c>
      <c r="U11" s="2"/>
      <c r="V11" s="2" t="n">
        <f aca="false">T11+T13</f>
        <v>17</v>
      </c>
      <c r="W11" s="10"/>
      <c r="X11" s="0"/>
      <c r="Y11" s="2" t="n">
        <f aca="false">AA11-Y10</f>
        <v>17</v>
      </c>
      <c r="Z11" s="2"/>
      <c r="AA11" s="2" t="n">
        <f aca="false">AD11</f>
        <v>26</v>
      </c>
      <c r="AB11" s="10"/>
      <c r="AC11" s="12"/>
      <c r="AD11" s="2" t="n">
        <f aca="false">AF11-AD10</f>
        <v>26</v>
      </c>
      <c r="AE11" s="2"/>
      <c r="AF11" s="2" t="n">
        <f aca="false">AF8</f>
        <v>31</v>
      </c>
    </row>
    <row r="12" customFormat="false" ht="12.8" hidden="false" customHeight="false" outlineLevel="0" collapsed="false">
      <c r="J12" s="1"/>
      <c r="K12" s="1"/>
      <c r="L12" s="1"/>
      <c r="N12" s="13"/>
      <c r="O12" s="7" t="s">
        <v>11</v>
      </c>
      <c r="P12" s="7"/>
      <c r="Q12" s="7"/>
      <c r="R12" s="6"/>
      <c r="S12" s="6"/>
      <c r="T12" s="7" t="s">
        <v>18</v>
      </c>
      <c r="U12" s="7"/>
      <c r="V12" s="7"/>
      <c r="W12" s="11"/>
      <c r="AB12" s="10"/>
    </row>
    <row r="13" customFormat="false" ht="12.8" hidden="false" customHeight="false" outlineLevel="0" collapsed="false">
      <c r="J13" s="1"/>
      <c r="K13" s="1"/>
      <c r="L13" s="1"/>
      <c r="O13" s="8" t="n">
        <f aca="false">VLOOKUP(O12,$A$2:$C$11,3)</f>
        <v>5</v>
      </c>
      <c r="P13" s="8" t="n">
        <f aca="false">Q14-Q11</f>
        <v>0</v>
      </c>
      <c r="Q13" s="8" t="n">
        <f aca="false">MIN(T11,T16)-Q11</f>
        <v>0</v>
      </c>
      <c r="T13" s="8" t="n">
        <f aca="false">VLOOKUP(T12,$A$2:$C$11,3)</f>
        <v>9</v>
      </c>
      <c r="U13" s="8" t="n">
        <f aca="false">V14-V11</f>
        <v>0</v>
      </c>
      <c r="V13" s="8" t="n">
        <f aca="false">Y8-V11</f>
        <v>0</v>
      </c>
      <c r="AB13" s="10"/>
    </row>
    <row r="14" s="3" customFormat="true" ht="12.8" hidden="false" customHeight="false" outlineLevel="0" collapsed="false">
      <c r="C14" s="2"/>
      <c r="J14" s="2"/>
      <c r="K14" s="2"/>
      <c r="L14" s="2"/>
      <c r="M14" s="0"/>
      <c r="N14" s="0"/>
      <c r="O14" s="2" t="n">
        <f aca="false">Q14-O13</f>
        <v>3</v>
      </c>
      <c r="P14" s="2"/>
      <c r="Q14" s="2" t="n">
        <f aca="false">MIN(T14,T19)</f>
        <v>8</v>
      </c>
      <c r="R14" s="9"/>
      <c r="S14" s="0"/>
      <c r="T14" s="2" t="n">
        <f aca="false">V14-T13</f>
        <v>8</v>
      </c>
      <c r="U14" s="2"/>
      <c r="V14" s="2" t="n">
        <f aca="false">Y11</f>
        <v>17</v>
      </c>
      <c r="W14" s="0"/>
      <c r="X14" s="0"/>
      <c r="Y14" s="0"/>
      <c r="Z14" s="0"/>
      <c r="AA14" s="0"/>
      <c r="AB14" s="10"/>
      <c r="AC14" s="0"/>
      <c r="AD14" s="0"/>
      <c r="AE14" s="0"/>
      <c r="AF14" s="0"/>
    </row>
    <row r="15" customFormat="false" ht="12.8" hidden="false" customHeight="false" outlineLevel="0" collapsed="false">
      <c r="R15" s="10"/>
      <c r="AB15" s="10"/>
    </row>
    <row r="16" customFormat="false" ht="12.8" hidden="false" customHeight="false" outlineLevel="0" collapsed="false">
      <c r="R16" s="10"/>
      <c r="T16" s="2" t="n">
        <f aca="false">Q11</f>
        <v>8</v>
      </c>
      <c r="U16" s="2"/>
      <c r="V16" s="2" t="n">
        <f aca="false">T16+T18</f>
        <v>10</v>
      </c>
      <c r="AB16" s="10"/>
    </row>
    <row r="17" customFormat="false" ht="12.8" hidden="false" customHeight="false" outlineLevel="0" collapsed="false">
      <c r="R17" s="10"/>
      <c r="S17" s="6"/>
      <c r="T17" s="7" t="s">
        <v>19</v>
      </c>
      <c r="U17" s="7"/>
      <c r="V17" s="7"/>
      <c r="W17" s="6"/>
      <c r="X17" s="6"/>
      <c r="Y17" s="6"/>
      <c r="Z17" s="6"/>
      <c r="AA17" s="6"/>
      <c r="AB17" s="11"/>
    </row>
    <row r="18" customFormat="false" ht="12.8" hidden="false" customHeight="false" outlineLevel="0" collapsed="false">
      <c r="T18" s="8" t="n">
        <f aca="false">VLOOKUP(T17,$A$2:$C$11,3)</f>
        <v>2</v>
      </c>
      <c r="U18" s="8" t="n">
        <f aca="false">V19-V16</f>
        <v>16</v>
      </c>
      <c r="V18" s="8" t="n">
        <f aca="false">AD8-V16</f>
        <v>16</v>
      </c>
    </row>
    <row r="19" customFormat="false" ht="12.8" hidden="false" customHeight="false" outlineLevel="0" collapsed="false">
      <c r="T19" s="2" t="n">
        <f aca="false">V19-T18</f>
        <v>24</v>
      </c>
      <c r="U19" s="2"/>
      <c r="V19" s="2" t="n">
        <f aca="false">AD11</f>
        <v>26</v>
      </c>
    </row>
  </sheetData>
  <mergeCells count="11">
    <mergeCell ref="E2:G2"/>
    <mergeCell ref="T2:V2"/>
    <mergeCell ref="Y2:AA2"/>
    <mergeCell ref="O3:Q3"/>
    <mergeCell ref="J7:L7"/>
    <mergeCell ref="T7:V7"/>
    <mergeCell ref="Y9:AA9"/>
    <mergeCell ref="AD9:AF9"/>
    <mergeCell ref="O12:Q12"/>
    <mergeCell ref="T12:V12"/>
    <mergeCell ref="T17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J5" activeCellId="1" sqref="B6 J5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77"/>
  </cols>
  <sheetData>
    <row r="1" s="3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2" t="s">
        <v>3</v>
      </c>
      <c r="F1" s="1"/>
      <c r="G1" s="2" t="s">
        <v>4</v>
      </c>
      <c r="J1" s="2"/>
      <c r="K1" s="2"/>
      <c r="L1" s="2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1" t="s">
        <v>5</v>
      </c>
      <c r="B2" s="0" t="s">
        <v>7</v>
      </c>
      <c r="C2" s="1" t="n">
        <v>6</v>
      </c>
      <c r="E2" s="4" t="s">
        <v>0</v>
      </c>
      <c r="F2" s="4"/>
      <c r="G2" s="4"/>
      <c r="J2" s="1"/>
      <c r="K2" s="1"/>
      <c r="L2" s="1"/>
    </row>
    <row r="3" customFormat="false" ht="12.8" hidden="false" customHeight="false" outlineLevel="0" collapsed="false">
      <c r="A3" s="1" t="s">
        <v>7</v>
      </c>
      <c r="B3" s="0" t="s">
        <v>21</v>
      </c>
      <c r="C3" s="1" t="n">
        <v>6</v>
      </c>
      <c r="E3" s="5" t="s">
        <v>2</v>
      </c>
      <c r="F3" s="5" t="s">
        <v>9</v>
      </c>
      <c r="G3" s="5" t="s">
        <v>10</v>
      </c>
      <c r="J3" s="1"/>
      <c r="K3" s="1"/>
      <c r="L3" s="1"/>
    </row>
    <row r="4" s="3" customFormat="true" ht="12.8" hidden="false" customHeight="false" outlineLevel="0" collapsed="false">
      <c r="A4" s="1" t="s">
        <v>11</v>
      </c>
      <c r="B4" s="0" t="s">
        <v>18</v>
      </c>
      <c r="C4" s="1" t="n">
        <v>3</v>
      </c>
      <c r="D4" s="0"/>
      <c r="E4" s="2" t="s">
        <v>13</v>
      </c>
      <c r="F4" s="1"/>
      <c r="G4" s="2" t="s">
        <v>14</v>
      </c>
      <c r="J4" s="2"/>
      <c r="K4" s="2"/>
      <c r="L4" s="2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2.8" hidden="false" customHeight="false" outlineLevel="0" collapsed="false">
      <c r="A5" s="1" t="s">
        <v>2</v>
      </c>
      <c r="B5" s="0" t="s">
        <v>22</v>
      </c>
      <c r="C5" s="1" t="n">
        <v>8</v>
      </c>
      <c r="E5" s="1"/>
      <c r="F5" s="1"/>
      <c r="G5" s="1"/>
    </row>
    <row r="6" customFormat="false" ht="12.8" hidden="false" customHeight="false" outlineLevel="0" collapsed="false">
      <c r="A6" s="1" t="s">
        <v>16</v>
      </c>
      <c r="B6" s="0" t="s">
        <v>19</v>
      </c>
      <c r="C6" s="1" t="n">
        <v>7</v>
      </c>
      <c r="E6" s="1"/>
      <c r="F6" s="1"/>
      <c r="G6" s="1"/>
    </row>
    <row r="7" customFormat="false" ht="12.8" hidden="false" customHeight="false" outlineLevel="0" collapsed="false">
      <c r="A7" s="1" t="s">
        <v>18</v>
      </c>
      <c r="B7" s="0" t="s">
        <v>17</v>
      </c>
      <c r="C7" s="1" t="n">
        <v>7</v>
      </c>
      <c r="E7" s="1"/>
      <c r="F7" s="1"/>
      <c r="G7" s="1"/>
    </row>
    <row r="8" customFormat="false" ht="12.8" hidden="false" customHeight="false" outlineLevel="0" collapsed="false">
      <c r="A8" s="1" t="s">
        <v>19</v>
      </c>
      <c r="B8" s="0" t="s">
        <v>17</v>
      </c>
      <c r="C8" s="1" t="n">
        <v>2</v>
      </c>
      <c r="E8" s="1"/>
      <c r="F8" s="1"/>
      <c r="G8" s="1"/>
    </row>
    <row r="9" customFormat="false" ht="12.8" hidden="false" customHeight="false" outlineLevel="0" collapsed="false">
      <c r="A9" s="1" t="s">
        <v>15</v>
      </c>
      <c r="B9" s="0" t="s">
        <v>20</v>
      </c>
      <c r="C9" s="1" t="n">
        <v>1</v>
      </c>
      <c r="E9" s="1"/>
      <c r="F9" s="1"/>
      <c r="G9" s="1"/>
    </row>
    <row r="10" s="3" customFormat="true" ht="12.8" hidden="false" customHeight="false" outlineLevel="0" collapsed="false">
      <c r="A10" s="1" t="s">
        <v>17</v>
      </c>
      <c r="B10" s="0" t="s">
        <v>20</v>
      </c>
      <c r="C10" s="1" t="n">
        <v>2</v>
      </c>
      <c r="D10" s="0"/>
      <c r="E10" s="1"/>
      <c r="F10" s="1"/>
      <c r="G10" s="1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s="3" customFormat="true" ht="12.8" hidden="false" customHeight="false" outlineLevel="0" collapsed="false">
      <c r="A11" s="1" t="s">
        <v>20</v>
      </c>
      <c r="B11" s="0"/>
      <c r="C11" s="1" t="n">
        <v>6</v>
      </c>
      <c r="D11" s="0"/>
      <c r="E11" s="1"/>
      <c r="F11" s="1"/>
      <c r="G11" s="1"/>
      <c r="J11" s="2"/>
      <c r="K11" s="2"/>
      <c r="L11" s="2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2" customFormat="false" ht="12.8" hidden="false" customHeight="false" outlineLevel="0" collapsed="false">
      <c r="J12" s="1"/>
      <c r="K12" s="1"/>
      <c r="L12" s="1"/>
    </row>
    <row r="13" customFormat="false" ht="12.8" hidden="false" customHeight="false" outlineLevel="0" collapsed="false">
      <c r="J13" s="1"/>
      <c r="K13" s="1"/>
      <c r="L13" s="1"/>
    </row>
    <row r="14" s="3" customFormat="true" ht="12.8" hidden="false" customHeight="false" outlineLevel="0" collapsed="false">
      <c r="C14" s="2"/>
      <c r="J14" s="2"/>
      <c r="K14" s="2"/>
      <c r="L14" s="2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4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1" sqref="B6 J6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77"/>
  </cols>
  <sheetData>
    <row r="1" s="3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2" t="s">
        <v>3</v>
      </c>
      <c r="F1" s="1"/>
      <c r="G1" s="2" t="s">
        <v>4</v>
      </c>
      <c r="J1" s="2"/>
      <c r="K1" s="2"/>
      <c r="L1" s="2"/>
      <c r="M1" s="0"/>
      <c r="N1" s="0"/>
      <c r="O1" s="0"/>
      <c r="P1" s="0"/>
      <c r="Q1" s="0"/>
      <c r="R1" s="0"/>
      <c r="S1" s="0"/>
      <c r="T1" s="2" t="n">
        <f aca="false">Q6</f>
        <v>6</v>
      </c>
      <c r="U1" s="2"/>
      <c r="V1" s="2" t="n">
        <f aca="false">T1+T3</f>
        <v>9</v>
      </c>
      <c r="W1" s="0"/>
      <c r="X1" s="0"/>
      <c r="Y1" s="2" t="n">
        <f aca="false">V1</f>
        <v>9</v>
      </c>
      <c r="Z1" s="2"/>
      <c r="AA1" s="2" t="n">
        <f aca="false">Y1+Y3</f>
        <v>16</v>
      </c>
      <c r="AB1" s="0"/>
      <c r="AC1" s="0"/>
      <c r="AD1" s="0"/>
      <c r="AE1" s="0"/>
      <c r="AF1" s="0"/>
    </row>
    <row r="2" customFormat="false" ht="12.8" hidden="false" customHeight="false" outlineLevel="0" collapsed="false">
      <c r="A2" s="1" t="s">
        <v>5</v>
      </c>
      <c r="B2" s="0" t="s">
        <v>7</v>
      </c>
      <c r="C2" s="1" t="n">
        <v>6</v>
      </c>
      <c r="E2" s="4" t="s">
        <v>0</v>
      </c>
      <c r="F2" s="4"/>
      <c r="G2" s="4"/>
      <c r="J2" s="1"/>
      <c r="K2" s="1"/>
      <c r="L2" s="1"/>
      <c r="S2" s="6"/>
      <c r="T2" s="7" t="s">
        <v>11</v>
      </c>
      <c r="U2" s="7"/>
      <c r="V2" s="7"/>
      <c r="W2" s="6"/>
      <c r="X2" s="6"/>
      <c r="Y2" s="7" t="s">
        <v>18</v>
      </c>
      <c r="Z2" s="7"/>
      <c r="AA2" s="7"/>
    </row>
    <row r="3" customFormat="false" ht="12.8" hidden="false" customHeight="false" outlineLevel="0" collapsed="false">
      <c r="A3" s="1" t="s">
        <v>7</v>
      </c>
      <c r="B3" s="0" t="s">
        <v>21</v>
      </c>
      <c r="C3" s="1" t="n">
        <v>6</v>
      </c>
      <c r="E3" s="5" t="s">
        <v>2</v>
      </c>
      <c r="F3" s="5" t="s">
        <v>9</v>
      </c>
      <c r="G3" s="5" t="s">
        <v>10</v>
      </c>
      <c r="J3" s="1"/>
      <c r="K3" s="1"/>
      <c r="L3" s="1"/>
      <c r="R3" s="10"/>
      <c r="T3" s="8" t="n">
        <f aca="false">VLOOKUP(T2,$A$2:$C$11,3)</f>
        <v>3</v>
      </c>
      <c r="U3" s="8" t="n">
        <f aca="false">V4-V1</f>
        <v>0</v>
      </c>
      <c r="V3" s="8" t="n">
        <f aca="false">MIN(Y1,Y6)-V1</f>
        <v>0</v>
      </c>
      <c r="Y3" s="8" t="n">
        <f aca="false">VLOOKUP(Y2,$A$2:$C$11,3)</f>
        <v>7</v>
      </c>
      <c r="Z3" s="8" t="n">
        <f aca="false">AA4-AA1</f>
        <v>0</v>
      </c>
      <c r="AA3" s="8" t="n">
        <f aca="false">AD6-AA1</f>
        <v>0</v>
      </c>
      <c r="AB3" s="9"/>
    </row>
    <row r="4" s="3" customFormat="true" ht="12.8" hidden="false" customHeight="false" outlineLevel="0" collapsed="false">
      <c r="A4" s="1" t="s">
        <v>11</v>
      </c>
      <c r="B4" s="0" t="s">
        <v>18</v>
      </c>
      <c r="C4" s="1" t="n">
        <v>3</v>
      </c>
      <c r="D4" s="0"/>
      <c r="E4" s="2" t="s">
        <v>13</v>
      </c>
      <c r="F4" s="1"/>
      <c r="G4" s="2" t="s">
        <v>14</v>
      </c>
      <c r="J4" s="2"/>
      <c r="K4" s="2"/>
      <c r="L4" s="2"/>
      <c r="M4" s="0"/>
      <c r="N4" s="0"/>
      <c r="O4" s="0"/>
      <c r="P4" s="0"/>
      <c r="Q4" s="0"/>
      <c r="R4" s="10"/>
      <c r="S4" s="0"/>
      <c r="T4" s="2" t="n">
        <f aca="false">V4-T3</f>
        <v>6</v>
      </c>
      <c r="U4" s="2"/>
      <c r="V4" s="2" t="n">
        <f aca="false">MIN(Y4,Y9)</f>
        <v>9</v>
      </c>
      <c r="W4" s="0"/>
      <c r="X4" s="0"/>
      <c r="Y4" s="2" t="n">
        <f aca="false">AA4-Y3</f>
        <v>9</v>
      </c>
      <c r="Z4" s="2"/>
      <c r="AA4" s="2" t="n">
        <f aca="false">AD9</f>
        <v>16</v>
      </c>
      <c r="AB4" s="10"/>
      <c r="AC4" s="0"/>
      <c r="AD4" s="0"/>
      <c r="AE4" s="0"/>
      <c r="AF4" s="0"/>
    </row>
    <row r="5" customFormat="false" ht="12.8" hidden="false" customHeight="false" outlineLevel="0" collapsed="false">
      <c r="A5" s="1" t="s">
        <v>2</v>
      </c>
      <c r="B5" s="0" t="s">
        <v>22</v>
      </c>
      <c r="C5" s="1" t="n">
        <v>8</v>
      </c>
      <c r="E5" s="1"/>
      <c r="F5" s="1"/>
      <c r="G5" s="1"/>
      <c r="J5" s="1"/>
      <c r="K5" s="1"/>
      <c r="L5" s="1"/>
      <c r="R5" s="10"/>
      <c r="AB5" s="10"/>
    </row>
    <row r="6" customFormat="false" ht="12.8" hidden="false" customHeight="false" outlineLevel="0" collapsed="false">
      <c r="A6" s="1" t="s">
        <v>16</v>
      </c>
      <c r="B6" s="0" t="s">
        <v>19</v>
      </c>
      <c r="C6" s="1" t="n">
        <v>7</v>
      </c>
      <c r="E6" s="1"/>
      <c r="F6" s="1"/>
      <c r="G6" s="1"/>
      <c r="J6" s="2" t="n">
        <v>0</v>
      </c>
      <c r="K6" s="2"/>
      <c r="L6" s="2" t="n">
        <f aca="false">J6+J8</f>
        <v>6</v>
      </c>
      <c r="O6" s="2" t="n">
        <v>0</v>
      </c>
      <c r="P6" s="2"/>
      <c r="Q6" s="2" t="n">
        <f aca="false">O6+O8</f>
        <v>6</v>
      </c>
      <c r="R6" s="11"/>
      <c r="T6" s="2" t="n">
        <f aca="false">Q6</f>
        <v>6</v>
      </c>
      <c r="U6" s="2"/>
      <c r="V6" s="2" t="n">
        <f aca="false">T6+T8</f>
        <v>13</v>
      </c>
      <c r="Y6" s="2" t="n">
        <f aca="false">V6</f>
        <v>13</v>
      </c>
      <c r="Z6" s="2"/>
      <c r="AA6" s="2" t="n">
        <f aca="false">Y6+Y8</f>
        <v>15</v>
      </c>
      <c r="AB6" s="10"/>
      <c r="AC6" s="6"/>
      <c r="AD6" s="2" t="n">
        <f aca="false">MAX(AA1,AA6)</f>
        <v>16</v>
      </c>
      <c r="AE6" s="2"/>
      <c r="AF6" s="2" t="n">
        <f aca="false">AD6+AD8</f>
        <v>18</v>
      </c>
      <c r="AI6" s="2" t="n">
        <f aca="false">MAX(AF6,AA11)</f>
        <v>18</v>
      </c>
      <c r="AJ6" s="2"/>
      <c r="AK6" s="2" t="n">
        <f aca="false">AI6+AI8</f>
        <v>24</v>
      </c>
    </row>
    <row r="7" customFormat="false" ht="12.8" hidden="false" customHeight="false" outlineLevel="0" collapsed="false">
      <c r="A7" s="1" t="s">
        <v>18</v>
      </c>
      <c r="B7" s="0" t="s">
        <v>17</v>
      </c>
      <c r="C7" s="1" t="n">
        <v>7</v>
      </c>
      <c r="E7" s="1"/>
      <c r="F7" s="1"/>
      <c r="G7" s="1"/>
      <c r="J7" s="7" t="s">
        <v>5</v>
      </c>
      <c r="K7" s="7"/>
      <c r="L7" s="7"/>
      <c r="M7" s="6"/>
      <c r="N7" s="6"/>
      <c r="O7" s="7" t="s">
        <v>7</v>
      </c>
      <c r="P7" s="7"/>
      <c r="Q7" s="7"/>
      <c r="R7" s="6"/>
      <c r="S7" s="6"/>
      <c r="T7" s="7" t="s">
        <v>16</v>
      </c>
      <c r="U7" s="7"/>
      <c r="V7" s="7"/>
      <c r="W7" s="6"/>
      <c r="X7" s="6"/>
      <c r="Y7" s="7" t="s">
        <v>19</v>
      </c>
      <c r="Z7" s="7"/>
      <c r="AA7" s="7"/>
      <c r="AB7" s="6"/>
      <c r="AC7" s="6"/>
      <c r="AD7" s="7" t="s">
        <v>17</v>
      </c>
      <c r="AE7" s="7"/>
      <c r="AF7" s="7"/>
      <c r="AG7" s="14"/>
      <c r="AH7" s="6"/>
      <c r="AI7" s="7" t="s">
        <v>20</v>
      </c>
      <c r="AJ7" s="7"/>
      <c r="AK7" s="7"/>
    </row>
    <row r="8" customFormat="false" ht="12.8" hidden="false" customHeight="false" outlineLevel="0" collapsed="false">
      <c r="A8" s="1" t="s">
        <v>19</v>
      </c>
      <c r="B8" s="0" t="s">
        <v>17</v>
      </c>
      <c r="C8" s="1" t="n">
        <v>2</v>
      </c>
      <c r="E8" s="1"/>
      <c r="F8" s="1"/>
      <c r="G8" s="1"/>
      <c r="J8" s="8" t="n">
        <f aca="false">VLOOKUP(J7,$A$2:$C$11,3)</f>
        <v>6</v>
      </c>
      <c r="K8" s="8" t="n">
        <f aca="false">L9-L6</f>
        <v>-6</v>
      </c>
      <c r="L8" s="8" t="n">
        <f aca="false">O6-L6</f>
        <v>-6</v>
      </c>
      <c r="O8" s="8" t="n">
        <f aca="false">VLOOKUP(O7,$A$2:$C$11,3)</f>
        <v>6</v>
      </c>
      <c r="P8" s="8" t="n">
        <f aca="false">Q9-Q6</f>
        <v>0</v>
      </c>
      <c r="Q8" s="8" t="n">
        <f aca="false">MIN(T1,T6,T11)-Q6</f>
        <v>0</v>
      </c>
      <c r="T8" s="8" t="n">
        <f aca="false">VLOOKUP(T7,$A$2:$C$11,3)</f>
        <v>7</v>
      </c>
      <c r="U8" s="8" t="n">
        <f aca="false">V9-V6</f>
        <v>1</v>
      </c>
      <c r="V8" s="8" t="n">
        <f aca="false">Y6-V6</f>
        <v>0</v>
      </c>
      <c r="Y8" s="8" t="n">
        <f aca="false">VLOOKUP(Y7,$A$2:$C$11,3)</f>
        <v>2</v>
      </c>
      <c r="Z8" s="8" t="n">
        <f aca="false">AA9-AA6</f>
        <v>1</v>
      </c>
      <c r="AA8" s="8" t="n">
        <f aca="false">AD6-AA6</f>
        <v>1</v>
      </c>
      <c r="AD8" s="8" t="n">
        <f aca="false">VLOOKUP(AD7,$A$2:$C$11,3)</f>
        <v>2</v>
      </c>
      <c r="AE8" s="8" t="n">
        <f aca="false">AF9-AF6</f>
        <v>0</v>
      </c>
      <c r="AF8" s="8" t="n">
        <f aca="false">AI6-AF6</f>
        <v>0</v>
      </c>
      <c r="AH8" s="6"/>
      <c r="AI8" s="8" t="n">
        <f aca="false">VLOOKUP(AI7,$A$2:$C$11,3)</f>
        <v>6</v>
      </c>
      <c r="AJ8" s="8" t="n">
        <f aca="false">AK9-AK6</f>
        <v>0</v>
      </c>
      <c r="AK8" s="8" t="n">
        <v>0</v>
      </c>
    </row>
    <row r="9" customFormat="false" ht="12.8" hidden="false" customHeight="false" outlineLevel="0" collapsed="false">
      <c r="A9" s="1" t="s">
        <v>15</v>
      </c>
      <c r="B9" s="0" t="s">
        <v>20</v>
      </c>
      <c r="C9" s="1" t="n">
        <v>1</v>
      </c>
      <c r="E9" s="1"/>
      <c r="F9" s="1"/>
      <c r="G9" s="1"/>
      <c r="J9" s="2" t="n">
        <f aca="false">L9-J8</f>
        <v>-6</v>
      </c>
      <c r="K9" s="2"/>
      <c r="L9" s="2" t="n">
        <f aca="false">O9</f>
        <v>0</v>
      </c>
      <c r="O9" s="2" t="n">
        <f aca="false">Q9-O8</f>
        <v>0</v>
      </c>
      <c r="P9" s="2"/>
      <c r="Q9" s="2" t="n">
        <f aca="false">MIN(T4,T9,T14)</f>
        <v>6</v>
      </c>
      <c r="R9" s="9"/>
      <c r="T9" s="2" t="n">
        <f aca="false">V9-T8</f>
        <v>7</v>
      </c>
      <c r="U9" s="2"/>
      <c r="V9" s="2" t="n">
        <f aca="false">Y9</f>
        <v>14</v>
      </c>
      <c r="Y9" s="2" t="n">
        <f aca="false">AA9-Y8</f>
        <v>14</v>
      </c>
      <c r="Z9" s="2"/>
      <c r="AA9" s="2" t="n">
        <f aca="false">AD9</f>
        <v>16</v>
      </c>
      <c r="AD9" s="2" t="n">
        <f aca="false">AF9-AD8</f>
        <v>16</v>
      </c>
      <c r="AE9" s="2"/>
      <c r="AF9" s="2" t="n">
        <f aca="false">AI9</f>
        <v>18</v>
      </c>
      <c r="AG9" s="10"/>
      <c r="AI9" s="2" t="n">
        <f aca="false">AK9-AI8</f>
        <v>18</v>
      </c>
      <c r="AJ9" s="2"/>
      <c r="AK9" s="2" t="n">
        <f aca="false">AK6</f>
        <v>24</v>
      </c>
    </row>
    <row r="10" s="3" customFormat="true" ht="12.8" hidden="false" customHeight="false" outlineLevel="0" collapsed="false">
      <c r="A10" s="1" t="s">
        <v>17</v>
      </c>
      <c r="B10" s="0" t="s">
        <v>20</v>
      </c>
      <c r="C10" s="1" t="n">
        <v>2</v>
      </c>
      <c r="D10" s="0"/>
      <c r="E10" s="1"/>
      <c r="F10" s="1"/>
      <c r="G10" s="1"/>
      <c r="J10" s="2"/>
      <c r="K10" s="2"/>
      <c r="L10" s="2"/>
      <c r="M10" s="0"/>
      <c r="N10" s="0"/>
      <c r="O10" s="0"/>
      <c r="P10" s="0"/>
      <c r="Q10" s="0"/>
      <c r="R10" s="1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15"/>
    </row>
    <row r="11" s="3" customFormat="true" ht="12.8" hidden="false" customHeight="false" outlineLevel="0" collapsed="false">
      <c r="A11" s="1" t="s">
        <v>20</v>
      </c>
      <c r="B11" s="0"/>
      <c r="C11" s="1" t="n">
        <v>6</v>
      </c>
      <c r="D11" s="0"/>
      <c r="E11" s="1"/>
      <c r="F11" s="1"/>
      <c r="G11" s="1"/>
      <c r="J11" s="2"/>
      <c r="K11" s="2"/>
      <c r="L11" s="2"/>
      <c r="M11" s="0"/>
      <c r="N11" s="0"/>
      <c r="O11" s="0"/>
      <c r="P11" s="0"/>
      <c r="Q11" s="0"/>
      <c r="R11" s="10"/>
      <c r="S11" s="0"/>
      <c r="T11" s="2" t="n">
        <f aca="false">Q6</f>
        <v>6</v>
      </c>
      <c r="U11" s="2"/>
      <c r="V11" s="2" t="n">
        <f aca="false">T11+T13</f>
        <v>14</v>
      </c>
      <c r="W11" s="0"/>
      <c r="X11" s="0"/>
      <c r="Y11" s="2" t="n">
        <f aca="false">V11</f>
        <v>14</v>
      </c>
      <c r="Z11" s="2"/>
      <c r="AA11" s="2" t="n">
        <f aca="false">Y11+Y13</f>
        <v>15</v>
      </c>
      <c r="AB11" s="0"/>
      <c r="AC11" s="0"/>
      <c r="AD11" s="0"/>
      <c r="AE11" s="0"/>
      <c r="AF11" s="0"/>
      <c r="AG11" s="15"/>
    </row>
    <row r="12" customFormat="false" ht="12.8" hidden="false" customHeight="false" outlineLevel="0" collapsed="false">
      <c r="J12" s="1"/>
      <c r="K12" s="1"/>
      <c r="L12" s="1"/>
      <c r="R12" s="10"/>
      <c r="S12" s="6"/>
      <c r="T12" s="7" t="s">
        <v>2</v>
      </c>
      <c r="U12" s="7"/>
      <c r="V12" s="7"/>
      <c r="W12" s="6"/>
      <c r="X12" s="6"/>
      <c r="Y12" s="7" t="s">
        <v>15</v>
      </c>
      <c r="Z12" s="7"/>
      <c r="AA12" s="7"/>
      <c r="AB12" s="6"/>
      <c r="AC12" s="6"/>
      <c r="AD12" s="6"/>
      <c r="AE12" s="6"/>
      <c r="AF12" s="6"/>
      <c r="AG12" s="11"/>
    </row>
    <row r="13" customFormat="false" ht="12.8" hidden="false" customHeight="false" outlineLevel="0" collapsed="false">
      <c r="J13" s="1"/>
      <c r="K13" s="1"/>
      <c r="L13" s="1"/>
      <c r="T13" s="8" t="n">
        <f aca="false">VLOOKUP(T12,$A$2:$C$11,3)</f>
        <v>8</v>
      </c>
      <c r="U13" s="8" t="n">
        <f aca="false">V14-V11</f>
        <v>3</v>
      </c>
      <c r="V13" s="8" t="n">
        <f aca="false">Y11-V11</f>
        <v>0</v>
      </c>
      <c r="Y13" s="8" t="n">
        <f aca="false">VLOOKUP(Y12,$A$2:$C$11,3)</f>
        <v>1</v>
      </c>
      <c r="Z13" s="8" t="n">
        <f aca="false">AA14-AA11</f>
        <v>3</v>
      </c>
      <c r="AA13" s="8" t="n">
        <f aca="false">AI6-AA11</f>
        <v>3</v>
      </c>
    </row>
    <row r="14" s="3" customFormat="true" ht="12.8" hidden="false" customHeight="false" outlineLevel="0" collapsed="false">
      <c r="C14" s="2"/>
      <c r="J14" s="2"/>
      <c r="K14" s="2"/>
      <c r="L14" s="2"/>
      <c r="M14" s="0"/>
      <c r="N14" s="0"/>
      <c r="O14" s="0"/>
      <c r="P14" s="0"/>
      <c r="Q14" s="0"/>
      <c r="R14" s="0"/>
      <c r="S14" s="0"/>
      <c r="T14" s="2" t="n">
        <f aca="false">V14-T13</f>
        <v>9</v>
      </c>
      <c r="U14" s="2"/>
      <c r="V14" s="2" t="n">
        <f aca="false">Y14</f>
        <v>17</v>
      </c>
      <c r="W14" s="0"/>
      <c r="X14" s="0"/>
      <c r="Y14" s="2" t="n">
        <f aca="false">AA14-Y13</f>
        <v>17</v>
      </c>
      <c r="Z14" s="2"/>
      <c r="AA14" s="2" t="n">
        <f aca="false">AI9</f>
        <v>18</v>
      </c>
      <c r="AB14" s="0"/>
      <c r="AC14" s="0"/>
      <c r="AD14" s="0"/>
      <c r="AE14" s="0"/>
      <c r="AF14" s="0"/>
    </row>
  </sheetData>
  <mergeCells count="11">
    <mergeCell ref="E2:G2"/>
    <mergeCell ref="T2:V2"/>
    <mergeCell ref="Y2:AA2"/>
    <mergeCell ref="J7:L7"/>
    <mergeCell ref="O7:Q7"/>
    <mergeCell ref="T7:V7"/>
    <mergeCell ref="Y7:AA7"/>
    <mergeCell ref="AD7:AF7"/>
    <mergeCell ref="AI7:AK7"/>
    <mergeCell ref="T12:V12"/>
    <mergeCell ref="Y12:AA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tru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B6" activeCellId="0" sqref="B6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77"/>
  </cols>
  <sheetData>
    <row r="1" s="3" customFormat="true" ht="12.8" hidden="false" customHeight="false" outlineLevel="0" collapsed="false">
      <c r="A1" s="1" t="s">
        <v>0</v>
      </c>
      <c r="B1" s="1" t="s">
        <v>23</v>
      </c>
      <c r="C1" s="1" t="s">
        <v>2</v>
      </c>
      <c r="D1" s="0"/>
      <c r="E1" s="2" t="s">
        <v>3</v>
      </c>
      <c r="F1" s="1"/>
      <c r="G1" s="2" t="s">
        <v>4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8" hidden="false" customHeight="false" outlineLevel="0" collapsed="false">
      <c r="A2" s="1" t="s">
        <v>5</v>
      </c>
      <c r="C2" s="1" t="n">
        <v>8</v>
      </c>
      <c r="E2" s="4" t="s">
        <v>0</v>
      </c>
      <c r="F2" s="4"/>
      <c r="G2" s="4"/>
    </row>
    <row r="3" customFormat="false" ht="12.8" hidden="false" customHeight="false" outlineLevel="0" collapsed="false">
      <c r="A3" s="1" t="s">
        <v>7</v>
      </c>
      <c r="B3" s="0" t="s">
        <v>5</v>
      </c>
      <c r="C3" s="1" t="n">
        <v>2</v>
      </c>
      <c r="E3" s="5" t="s">
        <v>2</v>
      </c>
      <c r="F3" s="5" t="s">
        <v>9</v>
      </c>
      <c r="G3" s="5" t="s">
        <v>10</v>
      </c>
    </row>
    <row r="4" s="3" customFormat="true" ht="12.8" hidden="false" customHeight="false" outlineLevel="0" collapsed="false">
      <c r="A4" s="1" t="s">
        <v>11</v>
      </c>
      <c r="B4" s="0" t="s">
        <v>5</v>
      </c>
      <c r="C4" s="1" t="n">
        <v>2</v>
      </c>
      <c r="D4" s="0"/>
      <c r="E4" s="2" t="s">
        <v>13</v>
      </c>
      <c r="F4" s="1"/>
      <c r="G4" s="2" t="s">
        <v>14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2.8" hidden="false" customHeight="false" outlineLevel="0" collapsed="false">
      <c r="A5" s="1" t="s">
        <v>2</v>
      </c>
      <c r="B5" s="0" t="s">
        <v>7</v>
      </c>
      <c r="C5" s="1" t="n">
        <v>8</v>
      </c>
      <c r="E5" s="1"/>
      <c r="F5" s="1"/>
      <c r="G5" s="1"/>
    </row>
    <row r="6" customFormat="false" ht="12.8" hidden="false" customHeight="false" outlineLevel="0" collapsed="false">
      <c r="A6" s="1" t="s">
        <v>16</v>
      </c>
      <c r="C6" s="1" t="n">
        <v>2</v>
      </c>
      <c r="E6" s="1"/>
      <c r="F6" s="1"/>
      <c r="G6" s="1"/>
    </row>
    <row r="7" customFormat="false" ht="12.8" hidden="false" customHeight="false" outlineLevel="0" collapsed="false">
      <c r="A7" s="1" t="s">
        <v>18</v>
      </c>
      <c r="B7" s="0" t="s">
        <v>11</v>
      </c>
      <c r="C7" s="1" t="n">
        <v>6</v>
      </c>
      <c r="E7" s="1"/>
      <c r="F7" s="1"/>
      <c r="G7" s="1"/>
    </row>
    <row r="8" customFormat="false" ht="12.8" hidden="false" customHeight="false" outlineLevel="0" collapsed="false">
      <c r="A8" s="1" t="s">
        <v>19</v>
      </c>
      <c r="B8" s="0" t="s">
        <v>11</v>
      </c>
      <c r="C8" s="1" t="n">
        <v>8</v>
      </c>
      <c r="E8" s="1"/>
      <c r="F8" s="1"/>
      <c r="G8" s="1"/>
    </row>
    <row r="9" customFormat="false" ht="12.8" hidden="false" customHeight="false" outlineLevel="0" collapsed="false">
      <c r="A9" s="1" t="s">
        <v>15</v>
      </c>
      <c r="B9" s="0" t="s">
        <v>2</v>
      </c>
      <c r="C9" s="1" t="n">
        <v>9</v>
      </c>
      <c r="E9" s="1"/>
      <c r="F9" s="1"/>
      <c r="G9" s="1"/>
    </row>
    <row r="10" s="3" customFormat="true" ht="12.8" hidden="false" customHeight="false" outlineLevel="0" collapsed="false">
      <c r="A10" s="1" t="s">
        <v>17</v>
      </c>
      <c r="B10" s="0" t="s">
        <v>24</v>
      </c>
      <c r="C10" s="1" t="n">
        <v>1</v>
      </c>
      <c r="D10" s="0"/>
      <c r="E10" s="1"/>
      <c r="F10" s="1"/>
      <c r="G10" s="1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s="3" customFormat="true" ht="12.8" hidden="false" customHeight="false" outlineLevel="0" collapsed="false">
      <c r="A11" s="1" t="s">
        <v>20</v>
      </c>
      <c r="B11" s="0" t="s">
        <v>25</v>
      </c>
      <c r="C11" s="1" t="n">
        <v>9</v>
      </c>
      <c r="D11" s="0"/>
      <c r="E11" s="1"/>
      <c r="F11" s="1"/>
      <c r="G11" s="1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4" s="3" customFormat="true" ht="12.8" hidden="false" customHeight="false" outlineLevel="0" collapsed="false">
      <c r="C14" s="2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9"/>
  <sheetViews>
    <sheetView showFormulas="false" showGridLines="true" showRowColHeaders="true" showZeros="true" rightToLeft="false" tabSelected="false" showOutlineSymbols="true" defaultGridColor="true" view="normal" topLeftCell="A1" colorId="64" zoomScale="260" zoomScaleNormal="26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1" sqref="B6 A1"/>
    </sheetView>
  </sheetViews>
  <sheetFormatPr defaultColWidth="3.578125" defaultRowHeight="12.8" zeroHeight="false" outlineLevelRow="0" outlineLevelCol="0"/>
  <cols>
    <col collapsed="false" customWidth="true" hidden="false" outlineLevel="0" max="2" min="2" style="0" width="9.94"/>
    <col collapsed="false" customWidth="true" hidden="false" outlineLevel="0" max="3" min="3" style="1" width="2.77"/>
  </cols>
  <sheetData>
    <row r="1" s="3" customFormat="true" ht="12.8" hidden="false" customHeight="false" outlineLevel="0" collapsed="false">
      <c r="A1" s="1" t="s">
        <v>0</v>
      </c>
      <c r="B1" s="1" t="s">
        <v>23</v>
      </c>
      <c r="C1" s="1" t="s">
        <v>2</v>
      </c>
      <c r="D1" s="0"/>
      <c r="E1" s="2" t="s">
        <v>3</v>
      </c>
      <c r="F1" s="1"/>
      <c r="G1" s="2" t="s">
        <v>4</v>
      </c>
      <c r="J1" s="2"/>
      <c r="K1" s="2"/>
      <c r="L1" s="2"/>
      <c r="M1" s="0"/>
      <c r="N1" s="2" t="n">
        <f aca="false">K6</f>
        <v>8</v>
      </c>
      <c r="O1" s="2"/>
      <c r="P1" s="2" t="n">
        <f aca="false">N1+N3</f>
        <v>10</v>
      </c>
      <c r="Q1" s="0"/>
      <c r="R1" s="0"/>
      <c r="S1" s="2" t="n">
        <f aca="false">P1</f>
        <v>10</v>
      </c>
      <c r="T1" s="2"/>
      <c r="U1" s="2" t="n">
        <f aca="false">S1+S3</f>
        <v>18</v>
      </c>
      <c r="V1" s="0"/>
      <c r="W1" s="0"/>
      <c r="X1" s="2" t="n">
        <f aca="false">U1</f>
        <v>18</v>
      </c>
      <c r="Y1" s="2"/>
      <c r="Z1" s="2" t="n">
        <f aca="false">X1+X3</f>
        <v>27</v>
      </c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1" t="s">
        <v>5</v>
      </c>
      <c r="C2" s="1" t="n">
        <v>8</v>
      </c>
      <c r="E2" s="4" t="s">
        <v>0</v>
      </c>
      <c r="F2" s="4"/>
      <c r="G2" s="4"/>
      <c r="J2" s="1"/>
      <c r="K2" s="1"/>
      <c r="L2" s="1"/>
      <c r="M2" s="16"/>
      <c r="N2" s="7" t="s">
        <v>7</v>
      </c>
      <c r="O2" s="7"/>
      <c r="P2" s="7"/>
      <c r="Q2" s="6"/>
      <c r="R2" s="6"/>
      <c r="S2" s="7" t="s">
        <v>2</v>
      </c>
      <c r="T2" s="7"/>
      <c r="U2" s="7"/>
      <c r="V2" s="17"/>
      <c r="W2" s="17"/>
      <c r="X2" s="7" t="s">
        <v>15</v>
      </c>
      <c r="Y2" s="7"/>
      <c r="Z2" s="7"/>
    </row>
    <row r="3" customFormat="false" ht="12.8" hidden="false" customHeight="false" outlineLevel="0" collapsed="false">
      <c r="A3" s="1" t="s">
        <v>7</v>
      </c>
      <c r="B3" s="0" t="s">
        <v>5</v>
      </c>
      <c r="C3" s="1" t="n">
        <v>2</v>
      </c>
      <c r="E3" s="5" t="s">
        <v>2</v>
      </c>
      <c r="F3" s="5" t="s">
        <v>9</v>
      </c>
      <c r="G3" s="5" t="s">
        <v>10</v>
      </c>
      <c r="J3" s="1"/>
      <c r="K3" s="1"/>
      <c r="L3" s="18"/>
      <c r="M3" s="12"/>
      <c r="N3" s="8" t="n">
        <f aca="false">VLOOKUP(N2,$A$2:$C$11,3)</f>
        <v>2</v>
      </c>
      <c r="O3" s="8" t="n">
        <f aca="false">P4-P1</f>
        <v>0</v>
      </c>
      <c r="P3" s="8" t="n">
        <f aca="false">MIN(S1,S6)-P1</f>
        <v>0</v>
      </c>
      <c r="S3" s="8" t="n">
        <f aca="false">VLOOKUP(S2,$A$2:$C$11,3)</f>
        <v>8</v>
      </c>
      <c r="T3" s="8" t="n">
        <f aca="false">U4-U1</f>
        <v>0</v>
      </c>
      <c r="U3" s="8" t="n">
        <f aca="false">MIN(X1,X6)-U1</f>
        <v>0</v>
      </c>
      <c r="X3" s="8" t="n">
        <f aca="false">VLOOKUP(X2,$A$2:$C$11,3)</f>
        <v>9</v>
      </c>
      <c r="Y3" s="8" t="n">
        <f aca="false">Z4-Z1</f>
        <v>0</v>
      </c>
      <c r="Z3" s="8" t="n">
        <f aca="false">AC6-Z1</f>
        <v>0</v>
      </c>
      <c r="AA3" s="9"/>
    </row>
    <row r="4" s="3" customFormat="true" ht="12.8" hidden="false" customHeight="false" outlineLevel="0" collapsed="false">
      <c r="A4" s="1" t="s">
        <v>11</v>
      </c>
      <c r="B4" s="0" t="s">
        <v>5</v>
      </c>
      <c r="C4" s="1" t="n">
        <v>2</v>
      </c>
      <c r="D4" s="0"/>
      <c r="E4" s="2" t="s">
        <v>13</v>
      </c>
      <c r="F4" s="1"/>
      <c r="G4" s="2" t="s">
        <v>14</v>
      </c>
      <c r="J4" s="2"/>
      <c r="K4" s="2"/>
      <c r="L4" s="19"/>
      <c r="M4" s="0"/>
      <c r="N4" s="2" t="n">
        <f aca="false">P4-N3</f>
        <v>8</v>
      </c>
      <c r="O4" s="2"/>
      <c r="P4" s="2" t="n">
        <f aca="false">MIN(S4,S9)</f>
        <v>10</v>
      </c>
      <c r="Q4" s="9"/>
      <c r="R4" s="0"/>
      <c r="S4" s="2" t="n">
        <f aca="false">U4-S3</f>
        <v>10</v>
      </c>
      <c r="T4" s="2"/>
      <c r="U4" s="2" t="n">
        <f aca="false">MIN(X9,X4)</f>
        <v>18</v>
      </c>
      <c r="V4" s="9"/>
      <c r="W4" s="0"/>
      <c r="X4" s="2" t="n">
        <f aca="false">Z4-X3</f>
        <v>18</v>
      </c>
      <c r="Y4" s="2"/>
      <c r="Z4" s="2" t="n">
        <f aca="false">AC9</f>
        <v>27</v>
      </c>
      <c r="AA4" s="1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2.8" hidden="false" customHeight="false" outlineLevel="0" collapsed="false">
      <c r="A5" s="1" t="s">
        <v>2</v>
      </c>
      <c r="B5" s="0" t="s">
        <v>7</v>
      </c>
      <c r="C5" s="1" t="n">
        <v>8</v>
      </c>
      <c r="E5" s="1"/>
      <c r="F5" s="1"/>
      <c r="G5" s="1"/>
      <c r="L5" s="10"/>
      <c r="Q5" s="10"/>
      <c r="V5" s="10"/>
      <c r="AA5" s="10"/>
    </row>
    <row r="6" customFormat="false" ht="12.8" hidden="false" customHeight="false" outlineLevel="0" collapsed="false">
      <c r="A6" s="1" t="s">
        <v>16</v>
      </c>
      <c r="B6" s="0" t="s">
        <v>7</v>
      </c>
      <c r="C6" s="1" t="n">
        <v>2</v>
      </c>
      <c r="E6" s="1"/>
      <c r="F6" s="1"/>
      <c r="G6" s="1"/>
      <c r="I6" s="2" t="n">
        <v>0</v>
      </c>
      <c r="J6" s="2"/>
      <c r="K6" s="2" t="n">
        <f aca="false">I6+I8</f>
        <v>8</v>
      </c>
      <c r="L6" s="11"/>
      <c r="Q6" s="10"/>
      <c r="S6" s="2" t="n">
        <f aca="false">P1</f>
        <v>10</v>
      </c>
      <c r="T6" s="2"/>
      <c r="U6" s="2" t="n">
        <f aca="false">S6+S8</f>
        <v>12</v>
      </c>
      <c r="V6" s="10"/>
      <c r="W6" s="6"/>
      <c r="X6" s="2" t="n">
        <f aca="false">MAX(U1,U6,U11)</f>
        <v>18</v>
      </c>
      <c r="Y6" s="2"/>
      <c r="Z6" s="2" t="n">
        <f aca="false">X6+X8</f>
        <v>19</v>
      </c>
      <c r="AA6" s="10"/>
      <c r="AB6" s="6"/>
      <c r="AC6" s="2" t="n">
        <f aca="false">MAX(Z1,Z6,U16)</f>
        <v>27</v>
      </c>
      <c r="AD6" s="2"/>
      <c r="AE6" s="2" t="n">
        <f aca="false">AC6+AC8</f>
        <v>36</v>
      </c>
    </row>
    <row r="7" customFormat="false" ht="12.8" hidden="false" customHeight="false" outlineLevel="0" collapsed="false">
      <c r="A7" s="1" t="s">
        <v>18</v>
      </c>
      <c r="B7" s="0" t="s">
        <v>11</v>
      </c>
      <c r="C7" s="1" t="n">
        <v>6</v>
      </c>
      <c r="E7" s="1"/>
      <c r="F7" s="1"/>
      <c r="G7" s="1"/>
      <c r="I7" s="7" t="s">
        <v>5</v>
      </c>
      <c r="J7" s="7"/>
      <c r="K7" s="7"/>
      <c r="Q7" s="10"/>
      <c r="R7" s="6"/>
      <c r="S7" s="7" t="s">
        <v>16</v>
      </c>
      <c r="T7" s="7"/>
      <c r="U7" s="7"/>
      <c r="V7" s="6"/>
      <c r="W7" s="6"/>
      <c r="X7" s="7" t="s">
        <v>17</v>
      </c>
      <c r="Y7" s="7"/>
      <c r="Z7" s="7"/>
      <c r="AA7" s="6"/>
      <c r="AB7" s="6"/>
      <c r="AC7" s="7" t="s">
        <v>20</v>
      </c>
      <c r="AD7" s="7"/>
      <c r="AE7" s="7"/>
    </row>
    <row r="8" customFormat="false" ht="12.8" hidden="false" customHeight="false" outlineLevel="0" collapsed="false">
      <c r="A8" s="1" t="s">
        <v>19</v>
      </c>
      <c r="B8" s="0" t="s">
        <v>11</v>
      </c>
      <c r="C8" s="1" t="n">
        <v>8</v>
      </c>
      <c r="E8" s="1"/>
      <c r="F8" s="1"/>
      <c r="G8" s="1"/>
      <c r="I8" s="8" t="n">
        <f aca="false">VLOOKUP(I7,$A$2:$C$11,3)</f>
        <v>8</v>
      </c>
      <c r="J8" s="8" t="n">
        <f aca="false">K9-K6</f>
        <v>0</v>
      </c>
      <c r="K8" s="8" t="n">
        <f aca="false">MIN(N1,N11)-K6</f>
        <v>0</v>
      </c>
      <c r="S8" s="8" t="n">
        <f aca="false">VLOOKUP(S7,$A$2:$C$11,3)</f>
        <v>2</v>
      </c>
      <c r="T8" s="8" t="n">
        <f aca="false">U9-U6</f>
        <v>14</v>
      </c>
      <c r="U8" s="8" t="n">
        <f aca="false">X6-U6</f>
        <v>6</v>
      </c>
      <c r="W8" s="6"/>
      <c r="X8" s="8" t="n">
        <f aca="false">VLOOKUP(X7,$A$2:$C$11,3)</f>
        <v>1</v>
      </c>
      <c r="Y8" s="8" t="n">
        <f aca="false">Z9-Z6</f>
        <v>8</v>
      </c>
      <c r="Z8" s="8" t="n">
        <f aca="false">AC6-Z6</f>
        <v>8</v>
      </c>
      <c r="AB8" s="6"/>
      <c r="AC8" s="8" t="n">
        <f aca="false">VLOOKUP(AC7,$A$2:$C$11,3)</f>
        <v>9</v>
      </c>
      <c r="AD8" s="8" t="n">
        <f aca="false">AE9-AE6</f>
        <v>0</v>
      </c>
      <c r="AE8" s="8" t="n">
        <v>0</v>
      </c>
    </row>
    <row r="9" customFormat="false" ht="12.8" hidden="false" customHeight="false" outlineLevel="0" collapsed="false">
      <c r="A9" s="1" t="s">
        <v>15</v>
      </c>
      <c r="B9" s="0" t="s">
        <v>2</v>
      </c>
      <c r="C9" s="1" t="n">
        <v>9</v>
      </c>
      <c r="E9" s="1"/>
      <c r="F9" s="1"/>
      <c r="G9" s="1"/>
      <c r="I9" s="2" t="n">
        <f aca="false">K9-I8</f>
        <v>0</v>
      </c>
      <c r="J9" s="2"/>
      <c r="K9" s="2" t="n">
        <f aca="false">MIN(N4,N14)</f>
        <v>8</v>
      </c>
      <c r="L9" s="9"/>
      <c r="S9" s="2" t="n">
        <f aca="false">U9-S8</f>
        <v>24</v>
      </c>
      <c r="T9" s="2"/>
      <c r="U9" s="2" t="n">
        <f aca="false">X9</f>
        <v>26</v>
      </c>
      <c r="V9" s="10"/>
      <c r="X9" s="2" t="n">
        <f aca="false">Z9-X8</f>
        <v>26</v>
      </c>
      <c r="Y9" s="2"/>
      <c r="Z9" s="2" t="n">
        <f aca="false">AC9</f>
        <v>27</v>
      </c>
      <c r="AA9" s="10"/>
      <c r="AC9" s="2" t="n">
        <f aca="false">AE9-AC8</f>
        <v>27</v>
      </c>
      <c r="AD9" s="2"/>
      <c r="AE9" s="2" t="n">
        <f aca="false">AE6</f>
        <v>36</v>
      </c>
    </row>
    <row r="10" s="3" customFormat="true" ht="12.8" hidden="false" customHeight="false" outlineLevel="0" collapsed="false">
      <c r="A10" s="1" t="s">
        <v>17</v>
      </c>
      <c r="B10" s="0" t="s">
        <v>24</v>
      </c>
      <c r="C10" s="1" t="n">
        <v>1</v>
      </c>
      <c r="D10" s="0"/>
      <c r="E10" s="1"/>
      <c r="F10" s="1"/>
      <c r="G10" s="1"/>
      <c r="J10" s="0"/>
      <c r="K10" s="0"/>
      <c r="L10" s="10"/>
      <c r="M10" s="0"/>
      <c r="N10" s="0"/>
      <c r="O10" s="0"/>
      <c r="P10" s="0"/>
      <c r="Q10" s="0"/>
      <c r="R10" s="0"/>
      <c r="S10" s="0"/>
      <c r="T10" s="0"/>
      <c r="U10" s="0"/>
      <c r="V10" s="10"/>
      <c r="W10" s="0"/>
      <c r="X10" s="0"/>
      <c r="Y10" s="0"/>
      <c r="Z10" s="0"/>
      <c r="AA10" s="1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</row>
    <row r="11" s="3" customFormat="true" ht="12.8" hidden="false" customHeight="false" outlineLevel="0" collapsed="false">
      <c r="A11" s="1" t="s">
        <v>20</v>
      </c>
      <c r="B11" s="0" t="s">
        <v>25</v>
      </c>
      <c r="C11" s="1" t="n">
        <v>9</v>
      </c>
      <c r="D11" s="0"/>
      <c r="E11" s="1"/>
      <c r="F11" s="1"/>
      <c r="G11" s="1"/>
      <c r="J11" s="2"/>
      <c r="K11" s="2"/>
      <c r="L11" s="19"/>
      <c r="M11" s="0"/>
      <c r="N11" s="2" t="n">
        <f aca="false">K6</f>
        <v>8</v>
      </c>
      <c r="O11" s="2"/>
      <c r="P11" s="2" t="n">
        <f aca="false">N11+N13</f>
        <v>10</v>
      </c>
      <c r="Q11" s="0"/>
      <c r="R11" s="0"/>
      <c r="S11" s="2" t="n">
        <f aca="false">P11</f>
        <v>10</v>
      </c>
      <c r="T11" s="2"/>
      <c r="U11" s="2" t="n">
        <f aca="false">S11+S13</f>
        <v>16</v>
      </c>
      <c r="V11" s="10"/>
      <c r="W11" s="0"/>
      <c r="X11" s="0"/>
      <c r="Y11" s="0"/>
      <c r="Z11" s="0"/>
      <c r="AA11" s="1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</row>
    <row r="12" customFormat="false" ht="12.8" hidden="false" customHeight="false" outlineLevel="0" collapsed="false">
      <c r="J12" s="1"/>
      <c r="K12" s="1"/>
      <c r="L12" s="18"/>
      <c r="M12" s="6"/>
      <c r="N12" s="7" t="s">
        <v>11</v>
      </c>
      <c r="O12" s="7"/>
      <c r="P12" s="7"/>
      <c r="Q12" s="6"/>
      <c r="R12" s="6"/>
      <c r="S12" s="7" t="s">
        <v>18</v>
      </c>
      <c r="T12" s="7"/>
      <c r="U12" s="7"/>
      <c r="V12" s="11"/>
      <c r="AA12" s="10"/>
    </row>
    <row r="13" customFormat="false" ht="12.8" hidden="false" customHeight="false" outlineLevel="0" collapsed="false">
      <c r="J13" s="1"/>
      <c r="K13" s="1"/>
      <c r="L13" s="1"/>
      <c r="N13" s="8" t="n">
        <f aca="false">VLOOKUP(N12,$A$2:$C$11,3)</f>
        <v>2</v>
      </c>
      <c r="O13" s="8" t="n">
        <f aca="false">P14-P11</f>
        <v>9</v>
      </c>
      <c r="P13" s="8" t="n">
        <f aca="false">MIN(S11,S16)-P11</f>
        <v>0</v>
      </c>
      <c r="S13" s="8" t="n">
        <f aca="false">VLOOKUP(S12,$A$2:$C$11,3)</f>
        <v>6</v>
      </c>
      <c r="T13" s="8" t="n">
        <f aca="false">U14-U11</f>
        <v>10</v>
      </c>
      <c r="U13" s="8" t="n">
        <f aca="false">X6-U11</f>
        <v>2</v>
      </c>
      <c r="AA13" s="10"/>
    </row>
    <row r="14" s="3" customFormat="true" ht="12.8" hidden="false" customHeight="false" outlineLevel="0" collapsed="false">
      <c r="C14" s="2"/>
      <c r="J14" s="2"/>
      <c r="K14" s="2"/>
      <c r="L14" s="2"/>
      <c r="M14" s="0"/>
      <c r="N14" s="2" t="n">
        <f aca="false">P14-N13</f>
        <v>17</v>
      </c>
      <c r="O14" s="2"/>
      <c r="P14" s="2" t="n">
        <f aca="false">MIN(S14,S19)</f>
        <v>19</v>
      </c>
      <c r="Q14" s="9"/>
      <c r="R14" s="0"/>
      <c r="S14" s="2" t="n">
        <f aca="false">U14-S13</f>
        <v>20</v>
      </c>
      <c r="T14" s="2"/>
      <c r="U14" s="2" t="n">
        <f aca="false">X9</f>
        <v>26</v>
      </c>
      <c r="V14" s="0"/>
      <c r="W14" s="0"/>
      <c r="X14" s="0"/>
      <c r="Y14" s="0"/>
      <c r="Z14" s="0"/>
      <c r="AA14" s="1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</row>
    <row r="15" customFormat="false" ht="12.8" hidden="false" customHeight="false" outlineLevel="0" collapsed="false">
      <c r="Q15" s="10"/>
      <c r="AA15" s="10"/>
    </row>
    <row r="16" customFormat="false" ht="12.8" hidden="false" customHeight="false" outlineLevel="0" collapsed="false">
      <c r="Q16" s="10"/>
      <c r="S16" s="2" t="n">
        <f aca="false">P11</f>
        <v>10</v>
      </c>
      <c r="T16" s="2"/>
      <c r="U16" s="2" t="n">
        <f aca="false">S16+S18</f>
        <v>18</v>
      </c>
      <c r="AA16" s="10"/>
    </row>
    <row r="17" customFormat="false" ht="12.8" hidden="false" customHeight="false" outlineLevel="0" collapsed="false">
      <c r="Q17" s="10"/>
      <c r="R17" s="6"/>
      <c r="S17" s="7" t="s">
        <v>19</v>
      </c>
      <c r="T17" s="7"/>
      <c r="U17" s="7"/>
      <c r="V17" s="6"/>
      <c r="W17" s="6"/>
      <c r="X17" s="6"/>
      <c r="Y17" s="6"/>
      <c r="Z17" s="6"/>
      <c r="AA17" s="11"/>
    </row>
    <row r="18" customFormat="false" ht="12.8" hidden="false" customHeight="false" outlineLevel="0" collapsed="false">
      <c r="S18" s="8" t="n">
        <f aca="false">VLOOKUP(S17,$A$2:$C$11,3)</f>
        <v>8</v>
      </c>
      <c r="T18" s="8" t="n">
        <f aca="false">U19-U16</f>
        <v>9</v>
      </c>
      <c r="U18" s="8" t="n">
        <f aca="false">AC6-U16</f>
        <v>9</v>
      </c>
    </row>
    <row r="19" customFormat="false" ht="12.8" hidden="false" customHeight="false" outlineLevel="0" collapsed="false">
      <c r="S19" s="2" t="n">
        <f aca="false">U19-S18</f>
        <v>19</v>
      </c>
      <c r="T19" s="2"/>
      <c r="U19" s="2" t="n">
        <f aca="false">AC9</f>
        <v>27</v>
      </c>
    </row>
  </sheetData>
  <mergeCells count="11">
    <mergeCell ref="E2:G2"/>
    <mergeCell ref="N2:P2"/>
    <mergeCell ref="S2:U2"/>
    <mergeCell ref="X2:Z2"/>
    <mergeCell ref="I7:K7"/>
    <mergeCell ref="S7:U7"/>
    <mergeCell ref="X7:Z7"/>
    <mergeCell ref="AC7:AE7"/>
    <mergeCell ref="N12:P12"/>
    <mergeCell ref="S12:U12"/>
    <mergeCell ref="S17:U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2023-04-19T10:35:48Z</dcterms:created>
  <dc:creator>Sebastian Meisel</dc:creator>
  <dc:description/>
  <dc:language>de-DE</dc:language>
  <cp:lastModifiedBy>Sebastian Meisel</cp:lastModifiedBy>
  <dcterms:modified xsi:type="dcterms:W3CDTF">2023-04-19T15:01:45Z</dcterms:modified>
  <cp:revision>3</cp:revision>
  <dc:subject/>
  <dc:title/>
</cp:coreProperties>
</file>