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SID_Übungen\"/>
    </mc:Choice>
  </mc:AlternateContent>
  <xr:revisionPtr revIDLastSave="0" documentId="13_ncr:1_{E3FCE657-06CD-40A7-8DED-6CC66E9A07D8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Übung1" sheetId="1" r:id="rId1"/>
    <sheet name="Übung 2" sheetId="4" r:id="rId2"/>
    <sheet name="Übung 3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5" i="5" l="1"/>
  <c r="S5" i="5"/>
  <c r="X5" i="5"/>
  <c r="X17" i="5"/>
  <c r="AC17" i="5"/>
  <c r="AC5" i="5"/>
  <c r="AC11" i="5"/>
  <c r="AC24" i="5"/>
  <c r="AH24" i="5"/>
  <c r="AH11" i="5"/>
  <c r="AH5" i="5"/>
  <c r="N6" i="5"/>
  <c r="S6" i="5"/>
  <c r="X18" i="5"/>
  <c r="AC18" i="5"/>
  <c r="X6" i="5"/>
  <c r="AC25" i="5"/>
  <c r="AC12" i="5"/>
  <c r="AC6" i="5"/>
  <c r="AH25" i="5"/>
  <c r="AH12" i="5"/>
  <c r="AH6" i="5"/>
  <c r="AM6" i="5"/>
  <c r="AK3" i="5"/>
  <c r="V15" i="5"/>
  <c r="AA9" i="5"/>
  <c r="AF3" i="5"/>
  <c r="AA3" i="5"/>
  <c r="V3" i="5"/>
  <c r="Q3" i="5"/>
  <c r="AK5" i="5"/>
  <c r="AK6" i="5" s="1"/>
  <c r="AF24" i="5"/>
  <c r="AF11" i="5"/>
  <c r="AF5" i="5"/>
  <c r="AH3" i="5" s="1"/>
  <c r="AG5" i="5" s="1"/>
  <c r="AA24" i="5"/>
  <c r="AA25" i="5" s="1"/>
  <c r="AA17" i="5"/>
  <c r="AA11" i="5"/>
  <c r="AA5" i="5"/>
  <c r="AA6" i="5" s="1"/>
  <c r="V5" i="5"/>
  <c r="X3" i="5" s="1"/>
  <c r="V17" i="5"/>
  <c r="Q5" i="5"/>
  <c r="S3" i="5" s="1"/>
  <c r="R5" i="5" s="1"/>
  <c r="L6" i="5"/>
  <c r="L5" i="5"/>
  <c r="N3" i="5" s="1"/>
  <c r="AL10" i="4"/>
  <c r="AG16" i="4"/>
  <c r="AG10" i="4"/>
  <c r="AB16" i="4"/>
  <c r="AB10" i="4"/>
  <c r="AB4" i="4"/>
  <c r="W10" i="4"/>
  <c r="Z2" i="4"/>
  <c r="W16" i="4"/>
  <c r="R16" i="4"/>
  <c r="R4" i="4"/>
  <c r="M4" i="4"/>
  <c r="U8" i="4"/>
  <c r="AE14" i="4"/>
  <c r="U14" i="4"/>
  <c r="P14" i="4"/>
  <c r="R14" i="4" s="1"/>
  <c r="W8" i="4"/>
  <c r="Z8" i="4" s="1"/>
  <c r="AB8" i="4" s="1"/>
  <c r="P2" i="4"/>
  <c r="R2" i="4" s="1"/>
  <c r="AG14" i="4"/>
  <c r="AB2" i="4"/>
  <c r="W14" i="4"/>
  <c r="M2" i="4"/>
  <c r="AO10" i="4"/>
  <c r="AJ10" i="4"/>
  <c r="AE16" i="4"/>
  <c r="Z16" i="4"/>
  <c r="AE10" i="4"/>
  <c r="U16" i="4"/>
  <c r="U10" i="4"/>
  <c r="Z10" i="4"/>
  <c r="Z4" i="4"/>
  <c r="P16" i="4"/>
  <c r="P4" i="4"/>
  <c r="K4" i="4"/>
  <c r="I13" i="5"/>
  <c r="I12" i="5"/>
  <c r="I11" i="5"/>
  <c r="I10" i="5"/>
  <c r="I9" i="5"/>
  <c r="I8" i="5"/>
  <c r="I7" i="5"/>
  <c r="I6" i="5"/>
  <c r="I5" i="5"/>
  <c r="I4" i="5"/>
  <c r="I3" i="5"/>
  <c r="I2" i="5"/>
  <c r="I13" i="4"/>
  <c r="I12" i="4"/>
  <c r="I11" i="4"/>
  <c r="I10" i="4"/>
  <c r="I9" i="4"/>
  <c r="I8" i="4"/>
  <c r="I7" i="4"/>
  <c r="I6" i="4"/>
  <c r="I5" i="4"/>
  <c r="I4" i="4"/>
  <c r="I3" i="4"/>
  <c r="I2" i="4"/>
  <c r="I13" i="1"/>
  <c r="I12" i="1"/>
  <c r="I11" i="1"/>
  <c r="I10" i="1"/>
  <c r="I9" i="1"/>
  <c r="I8" i="1"/>
  <c r="I7" i="1"/>
  <c r="I6" i="1"/>
  <c r="I5" i="1"/>
  <c r="I4" i="1"/>
  <c r="I3" i="1"/>
  <c r="I2" i="1"/>
  <c r="V18" i="5" l="1"/>
  <c r="AA18" i="5"/>
  <c r="W5" i="5"/>
  <c r="AA12" i="5"/>
  <c r="AF25" i="5"/>
  <c r="AM3" i="5"/>
  <c r="AL5" i="5" s="1"/>
  <c r="AF12" i="5"/>
  <c r="AF6" i="5"/>
  <c r="AC9" i="5"/>
  <c r="AC3" i="5"/>
  <c r="AB5" i="5" s="1"/>
  <c r="V6" i="5"/>
  <c r="X15" i="5"/>
  <c r="AA22" i="5" s="1"/>
  <c r="AC22" i="5" s="1"/>
  <c r="Q6" i="5"/>
  <c r="M5" i="5"/>
  <c r="AE8" i="4"/>
  <c r="AG8" i="4" s="1"/>
  <c r="AJ8" i="4" s="1"/>
  <c r="AL8" i="4" s="1"/>
  <c r="AO8" i="4" s="1"/>
  <c r="AQ8" i="4" s="1"/>
  <c r="AQ11" i="4" s="1"/>
  <c r="Z14" i="4"/>
  <c r="AB14" i="4" s="1"/>
  <c r="AB11" i="5" l="1"/>
  <c r="AB24" i="5"/>
  <c r="AF22" i="5"/>
  <c r="AH22" i="5" s="1"/>
  <c r="AG24" i="5" s="1"/>
  <c r="W17" i="5"/>
  <c r="AA15" i="5"/>
  <c r="AC15" i="5" s="1"/>
  <c r="AO11" i="4"/>
  <c r="AP10" i="4"/>
  <c r="AG17" i="4"/>
  <c r="AL11" i="4"/>
  <c r="AB17" i="5" l="1"/>
  <c r="AF9" i="5"/>
  <c r="AH9" i="5" s="1"/>
  <c r="AG11" i="5" s="1"/>
  <c r="AJ11" i="4"/>
  <c r="AK10" i="4"/>
  <c r="AE17" i="4"/>
  <c r="AB17" i="4" s="1"/>
  <c r="AF16" i="4"/>
  <c r="AB5" i="4"/>
  <c r="AG11" i="4"/>
  <c r="Z5" i="4" l="1"/>
  <c r="AA4" i="4"/>
  <c r="AE11" i="4"/>
  <c r="AF10" i="4"/>
  <c r="Z17" i="4"/>
  <c r="AA16" i="4"/>
  <c r="AB11" i="4"/>
  <c r="W17" i="4"/>
  <c r="R5" i="4"/>
  <c r="P5" i="4" l="1"/>
  <c r="Q4" i="4"/>
  <c r="U17" i="4"/>
  <c r="V16" i="4"/>
  <c r="Z11" i="4"/>
  <c r="W11" i="4" s="1"/>
  <c r="AA10" i="4"/>
  <c r="U11" i="4" l="1"/>
  <c r="R17" i="4" s="1"/>
  <c r="V10" i="4"/>
  <c r="P17" i="4" l="1"/>
  <c r="Q16" i="4"/>
  <c r="M5" i="4" l="1"/>
  <c r="L4" i="4" s="1"/>
  <c r="K5" i="4" l="1"/>
</calcChain>
</file>

<file path=xl/sharedStrings.xml><?xml version="1.0" encoding="utf-8"?>
<sst xmlns="http://schemas.openxmlformats.org/spreadsheetml/2006/main" count="307" uniqueCount="39">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</sst>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1" xfId="0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17" xfId="0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49" fontId="7" fillId="0" borderId="18" xfId="0" applyNumberFormat="1" applyFont="1" applyFill="1" applyBorder="1" applyAlignment="1">
      <alignment horizontal="center" vertical="center"/>
    </xf>
    <xf numFmtId="0" fontId="0" fillId="0" borderId="20" xfId="0" applyBorder="1"/>
    <xf numFmtId="0" fontId="0" fillId="0" borderId="0" xfId="0" applyBorder="1"/>
  </cellXfs>
  <cellStyles count="1">
    <cellStyle name="Standard" xfId="0" builtinId="0"/>
  </cellStyles>
  <dxfs count="66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3"/>
  <sheetViews>
    <sheetView zoomScale="160" zoomScaleNormal="160" workbookViewId="0">
      <selection activeCell="R10" sqref="R10"/>
    </sheetView>
  </sheetViews>
  <sheetFormatPr baseColWidth="10" defaultColWidth="3.85546875" defaultRowHeight="12.75"/>
  <cols>
    <col min="1" max="1" width="4.5703125" customWidth="1"/>
  </cols>
  <sheetData>
    <row r="1" spans="1:38">
      <c r="A1" s="2" t="s">
        <v>0</v>
      </c>
      <c r="B1" s="37" t="s">
        <v>1</v>
      </c>
      <c r="C1" s="37"/>
      <c r="D1" s="37"/>
      <c r="E1" s="37" t="s">
        <v>2</v>
      </c>
      <c r="F1" s="37"/>
      <c r="G1" s="37"/>
      <c r="H1" s="2" t="s">
        <v>3</v>
      </c>
      <c r="I1" s="2" t="s">
        <v>4</v>
      </c>
    </row>
    <row r="2" spans="1:38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2</v>
      </c>
      <c r="I2" s="6">
        <f>SUM(CH2:CU2)</f>
        <v>0</v>
      </c>
      <c r="K2" s="15">
        <v>0</v>
      </c>
      <c r="L2" s="16"/>
      <c r="M2" s="17">
        <v>2</v>
      </c>
      <c r="P2" s="15">
        <v>2</v>
      </c>
      <c r="Q2" s="16"/>
      <c r="R2" s="17">
        <v>10</v>
      </c>
      <c r="U2" s="15">
        <v>10</v>
      </c>
      <c r="V2" s="16"/>
      <c r="W2" s="17">
        <v>18</v>
      </c>
      <c r="Z2" s="15">
        <v>18</v>
      </c>
      <c r="AA2" s="16"/>
      <c r="AB2" s="17">
        <v>24</v>
      </c>
      <c r="AE2" s="15">
        <v>24</v>
      </c>
      <c r="AF2" s="16"/>
      <c r="AG2" s="17">
        <v>26</v>
      </c>
      <c r="AJ2" s="15">
        <v>26</v>
      </c>
      <c r="AK2" s="16"/>
      <c r="AL2" s="17">
        <v>30</v>
      </c>
    </row>
    <row r="3" spans="1:38" ht="13.5" thickBot="1">
      <c r="A3" s="3" t="s">
        <v>6</v>
      </c>
      <c r="B3" s="7" t="s">
        <v>5</v>
      </c>
      <c r="C3" s="7"/>
      <c r="D3" s="7"/>
      <c r="E3" s="5" t="s">
        <v>8</v>
      </c>
      <c r="F3" s="5"/>
      <c r="G3" s="5"/>
      <c r="H3" s="3">
        <v>8</v>
      </c>
      <c r="I3" s="6">
        <f>SUM(CH3:CU3)</f>
        <v>0</v>
      </c>
      <c r="K3" s="38" t="s">
        <v>5</v>
      </c>
      <c r="L3" s="38"/>
      <c r="M3" s="38"/>
      <c r="N3" s="23"/>
      <c r="O3" s="24"/>
      <c r="P3" s="38" t="s">
        <v>6</v>
      </c>
      <c r="Q3" s="38"/>
      <c r="R3" s="38"/>
      <c r="S3" s="23"/>
      <c r="T3" s="24"/>
      <c r="U3" s="38" t="s">
        <v>8</v>
      </c>
      <c r="V3" s="38"/>
      <c r="W3" s="38"/>
      <c r="X3" s="23"/>
      <c r="Y3" s="24"/>
      <c r="Z3" s="38" t="s">
        <v>11</v>
      </c>
      <c r="AA3" s="38"/>
      <c r="AB3" s="38"/>
      <c r="AC3" s="23"/>
      <c r="AD3" s="24"/>
      <c r="AE3" s="38" t="s">
        <v>4</v>
      </c>
      <c r="AF3" s="38"/>
      <c r="AG3" s="38"/>
      <c r="AH3" s="23"/>
      <c r="AI3" s="24"/>
      <c r="AJ3" s="38" t="s">
        <v>15</v>
      </c>
      <c r="AK3" s="38"/>
      <c r="AL3" s="38"/>
    </row>
    <row r="4" spans="1:38" ht="13.5" thickBot="1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8</v>
      </c>
      <c r="I4" s="6">
        <f>SUM(CH4:CU4)</f>
        <v>0</v>
      </c>
      <c r="K4" s="18">
        <v>2</v>
      </c>
      <c r="L4" s="19">
        <v>0</v>
      </c>
      <c r="M4" s="20">
        <v>0</v>
      </c>
      <c r="N4" s="25"/>
      <c r="P4" s="18">
        <v>8</v>
      </c>
      <c r="Q4" s="19">
        <v>0</v>
      </c>
      <c r="R4" s="20">
        <v>0</v>
      </c>
      <c r="T4" s="30"/>
      <c r="U4" s="18">
        <v>8</v>
      </c>
      <c r="V4" s="19">
        <v>0</v>
      </c>
      <c r="W4" s="20">
        <v>0</v>
      </c>
      <c r="X4" s="25"/>
      <c r="Z4" s="18">
        <v>6</v>
      </c>
      <c r="AA4" s="19">
        <v>0</v>
      </c>
      <c r="AB4" s="20">
        <v>0</v>
      </c>
      <c r="AD4" s="30"/>
      <c r="AE4" s="18">
        <v>2</v>
      </c>
      <c r="AF4" s="19">
        <v>0</v>
      </c>
      <c r="AG4" s="20"/>
      <c r="AJ4" s="18">
        <v>4</v>
      </c>
      <c r="AK4" s="19">
        <v>0</v>
      </c>
      <c r="AL4" s="20">
        <v>0</v>
      </c>
    </row>
    <row r="5" spans="1:38">
      <c r="A5" s="3" t="s">
        <v>3</v>
      </c>
      <c r="B5" s="7" t="s">
        <v>5</v>
      </c>
      <c r="C5" s="7"/>
      <c r="D5" s="7"/>
      <c r="E5" s="5" t="s">
        <v>10</v>
      </c>
      <c r="F5" s="5" t="s">
        <v>9</v>
      </c>
      <c r="G5" s="5"/>
      <c r="H5" s="3">
        <v>6</v>
      </c>
      <c r="I5" s="6">
        <f>SUM(CH5:CU5)</f>
        <v>0</v>
      </c>
      <c r="K5" s="21">
        <v>0</v>
      </c>
      <c r="L5" s="16"/>
      <c r="M5" s="22">
        <v>2</v>
      </c>
      <c r="N5" s="26"/>
      <c r="P5" s="21">
        <v>2</v>
      </c>
      <c r="Q5" s="16"/>
      <c r="R5" s="22">
        <v>10</v>
      </c>
      <c r="S5" s="27"/>
      <c r="U5" s="21">
        <v>10</v>
      </c>
      <c r="V5" s="16"/>
      <c r="W5" s="22">
        <v>18</v>
      </c>
      <c r="X5" s="26"/>
      <c r="Z5" s="21">
        <v>18</v>
      </c>
      <c r="AA5" s="16"/>
      <c r="AB5" s="22">
        <v>24</v>
      </c>
      <c r="AC5" s="27"/>
      <c r="AE5" s="21">
        <v>24</v>
      </c>
      <c r="AF5" s="16"/>
      <c r="AG5" s="22">
        <v>26</v>
      </c>
      <c r="AJ5" s="21">
        <v>26</v>
      </c>
      <c r="AK5" s="16"/>
      <c r="AL5" s="22">
        <v>30</v>
      </c>
    </row>
    <row r="6" spans="1:38">
      <c r="A6" s="3" t="s">
        <v>8</v>
      </c>
      <c r="B6" s="7" t="s">
        <v>6</v>
      </c>
      <c r="C6" s="7" t="s">
        <v>7</v>
      </c>
      <c r="D6" s="7"/>
      <c r="E6" s="5" t="s">
        <v>11</v>
      </c>
      <c r="F6" s="5" t="s">
        <v>12</v>
      </c>
      <c r="G6" s="5"/>
      <c r="H6" s="3">
        <v>8</v>
      </c>
      <c r="I6" s="6">
        <f t="shared" ref="I6:I13" si="0">SUM(BR6:CE6)</f>
        <v>0</v>
      </c>
      <c r="M6" s="34"/>
      <c r="N6" s="27"/>
      <c r="S6" s="27"/>
      <c r="X6" s="27"/>
      <c r="AC6" s="27"/>
      <c r="AD6" s="27"/>
    </row>
    <row r="7" spans="1:38">
      <c r="A7" s="3" t="s">
        <v>9</v>
      </c>
      <c r="B7" s="7" t="s">
        <v>7</v>
      </c>
      <c r="C7" s="7" t="s">
        <v>3</v>
      </c>
      <c r="D7" s="7"/>
      <c r="E7" s="5" t="s">
        <v>12</v>
      </c>
      <c r="F7" s="5"/>
      <c r="G7" s="5"/>
      <c r="H7" s="3">
        <v>8</v>
      </c>
      <c r="I7" s="6">
        <f t="shared" si="0"/>
        <v>0</v>
      </c>
      <c r="M7" s="27"/>
      <c r="N7" s="27"/>
      <c r="S7" s="27"/>
      <c r="X7" s="27"/>
      <c r="AC7" s="27"/>
      <c r="AD7" s="27"/>
    </row>
    <row r="8" spans="1:38" ht="13.5" thickBot="1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6">
        <f t="shared" si="0"/>
        <v>0</v>
      </c>
      <c r="M8" s="27"/>
      <c r="N8" s="27"/>
      <c r="P8" s="15">
        <v>2</v>
      </c>
      <c r="Q8" s="16"/>
      <c r="R8" s="17">
        <v>10</v>
      </c>
      <c r="S8" s="29"/>
      <c r="U8" s="15">
        <v>10</v>
      </c>
      <c r="V8" s="16"/>
      <c r="W8" s="17">
        <v>8</v>
      </c>
      <c r="X8" s="27"/>
      <c r="Y8" s="28"/>
      <c r="Z8" s="15">
        <v>18</v>
      </c>
      <c r="AA8" s="16"/>
      <c r="AB8" s="17">
        <v>23</v>
      </c>
      <c r="AC8" s="27"/>
      <c r="AD8" s="27"/>
    </row>
    <row r="9" spans="1:38" ht="13.5" thickBot="1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>
        <v>6</v>
      </c>
      <c r="I9" s="6">
        <f t="shared" si="0"/>
        <v>0</v>
      </c>
      <c r="M9" s="27"/>
      <c r="N9" s="27"/>
      <c r="O9" s="28"/>
      <c r="P9" s="38" t="s">
        <v>7</v>
      </c>
      <c r="Q9" s="38"/>
      <c r="R9" s="38"/>
      <c r="S9" s="23"/>
      <c r="T9" s="24"/>
      <c r="U9" s="38" t="s">
        <v>9</v>
      </c>
      <c r="V9" s="38"/>
      <c r="W9" s="38"/>
      <c r="X9" s="23"/>
      <c r="Y9" s="24"/>
      <c r="Z9" s="38" t="s">
        <v>12</v>
      </c>
      <c r="AA9" s="38"/>
      <c r="AB9" s="38"/>
      <c r="AC9" s="29"/>
      <c r="AD9" s="27"/>
    </row>
    <row r="10" spans="1:38" ht="13.5" thickBot="1">
      <c r="A10" s="3" t="s">
        <v>12</v>
      </c>
      <c r="B10" s="7" t="s">
        <v>8</v>
      </c>
      <c r="C10" s="7" t="s">
        <v>9</v>
      </c>
      <c r="D10" s="7"/>
      <c r="E10" s="5" t="s">
        <v>4</v>
      </c>
      <c r="F10" s="5"/>
      <c r="G10" s="5"/>
      <c r="H10" s="3">
        <v>5</v>
      </c>
      <c r="I10" s="6">
        <f t="shared" si="0"/>
        <v>0</v>
      </c>
      <c r="M10" s="27"/>
      <c r="P10" s="18">
        <v>8</v>
      </c>
      <c r="Q10" s="19">
        <v>0</v>
      </c>
      <c r="R10" s="20">
        <v>0</v>
      </c>
      <c r="T10" s="30"/>
      <c r="U10" s="18">
        <v>8</v>
      </c>
      <c r="V10" s="19">
        <v>11</v>
      </c>
      <c r="W10" s="20">
        <v>10</v>
      </c>
      <c r="Z10" s="18">
        <v>5</v>
      </c>
      <c r="AA10" s="19">
        <v>1</v>
      </c>
      <c r="AB10" s="20">
        <v>1</v>
      </c>
      <c r="AD10" s="27"/>
    </row>
    <row r="11" spans="1:38">
      <c r="A11" s="3" t="s">
        <v>14</v>
      </c>
      <c r="B11" s="7" t="s">
        <v>10</v>
      </c>
      <c r="C11" s="7"/>
      <c r="D11" s="7"/>
      <c r="E11" s="5" t="s">
        <v>4</v>
      </c>
      <c r="F11" s="5"/>
      <c r="G11" s="5"/>
      <c r="H11" s="3">
        <v>8</v>
      </c>
      <c r="I11" s="6">
        <f t="shared" si="0"/>
        <v>0</v>
      </c>
      <c r="M11" s="27"/>
      <c r="P11" s="21">
        <v>2</v>
      </c>
      <c r="Q11" s="16"/>
      <c r="R11" s="22">
        <v>10</v>
      </c>
      <c r="S11" s="27"/>
      <c r="U11" s="21">
        <v>11</v>
      </c>
      <c r="V11" s="16"/>
      <c r="W11" s="22">
        <v>19</v>
      </c>
      <c r="Z11" s="21">
        <v>19</v>
      </c>
      <c r="AA11" s="16"/>
      <c r="AB11" s="22">
        <v>24</v>
      </c>
      <c r="AD11" s="27"/>
    </row>
    <row r="12" spans="1:38">
      <c r="A12" s="3" t="s">
        <v>4</v>
      </c>
      <c r="B12" s="7" t="s">
        <v>11</v>
      </c>
      <c r="C12" s="7" t="s">
        <v>12</v>
      </c>
      <c r="D12" s="7" t="s">
        <v>14</v>
      </c>
      <c r="E12" s="5" t="s">
        <v>15</v>
      </c>
      <c r="F12" s="5"/>
      <c r="G12" s="5"/>
      <c r="H12" s="3">
        <v>2</v>
      </c>
      <c r="I12" s="6">
        <f t="shared" si="0"/>
        <v>0</v>
      </c>
      <c r="M12" s="27"/>
      <c r="S12" s="27"/>
      <c r="AD12" s="27"/>
    </row>
    <row r="13" spans="1:38">
      <c r="A13" s="3" t="s">
        <v>15</v>
      </c>
      <c r="B13" s="7" t="s">
        <v>4</v>
      </c>
      <c r="C13" s="7"/>
      <c r="D13" s="7"/>
      <c r="E13" s="5"/>
      <c r="F13" s="5"/>
      <c r="G13" s="5"/>
      <c r="H13" s="3">
        <v>4</v>
      </c>
      <c r="I13" s="6">
        <f t="shared" si="0"/>
        <v>0</v>
      </c>
      <c r="M13" s="27"/>
      <c r="S13" s="27"/>
      <c r="AD13" s="27"/>
    </row>
    <row r="14" spans="1:38" ht="13.5" thickBot="1">
      <c r="M14" s="27"/>
      <c r="P14" s="15">
        <v>2</v>
      </c>
      <c r="Q14" s="16"/>
      <c r="R14" s="17">
        <v>8</v>
      </c>
      <c r="S14" s="29"/>
      <c r="U14" s="15">
        <v>8</v>
      </c>
      <c r="V14" s="16"/>
      <c r="W14" s="17">
        <v>13</v>
      </c>
      <c r="Z14" s="15">
        <v>13</v>
      </c>
      <c r="AA14" s="16"/>
      <c r="AB14" s="17">
        <v>21</v>
      </c>
      <c r="AD14" s="27"/>
    </row>
    <row r="15" spans="1:38" ht="13.5" thickBot="1">
      <c r="M15" s="27"/>
      <c r="N15" s="35"/>
      <c r="O15" s="24"/>
      <c r="P15" s="38" t="s">
        <v>3</v>
      </c>
      <c r="Q15" s="38"/>
      <c r="R15" s="38"/>
      <c r="S15" s="23"/>
      <c r="T15" s="24"/>
      <c r="U15" s="38" t="s">
        <v>10</v>
      </c>
      <c r="V15" s="38"/>
      <c r="W15" s="38"/>
      <c r="X15" s="23"/>
      <c r="Y15" s="24"/>
      <c r="Z15" s="38" t="s">
        <v>14</v>
      </c>
      <c r="AA15" s="38"/>
      <c r="AB15" s="38"/>
      <c r="AC15" s="23"/>
      <c r="AD15" s="44"/>
    </row>
    <row r="16" spans="1:38">
      <c r="P16" s="18">
        <v>6</v>
      </c>
      <c r="Q16" s="19">
        <v>3</v>
      </c>
      <c r="R16" s="20">
        <v>0</v>
      </c>
      <c r="U16" s="18">
        <v>5</v>
      </c>
      <c r="V16" s="19">
        <v>3</v>
      </c>
      <c r="W16" s="20">
        <v>0</v>
      </c>
      <c r="Z16" s="18">
        <v>8</v>
      </c>
      <c r="AA16" s="19">
        <v>3</v>
      </c>
      <c r="AB16" s="20">
        <v>3</v>
      </c>
    </row>
    <row r="17" spans="1:28">
      <c r="P17" s="21">
        <v>5</v>
      </c>
      <c r="Q17" s="16"/>
      <c r="R17" s="22">
        <v>11</v>
      </c>
      <c r="U17" s="21">
        <v>11</v>
      </c>
      <c r="V17" s="16"/>
      <c r="W17" s="22">
        <v>16</v>
      </c>
      <c r="Z17" s="21">
        <v>16</v>
      </c>
      <c r="AA17" s="16"/>
      <c r="AB17" s="22">
        <v>24</v>
      </c>
    </row>
    <row r="21" spans="1:28" ht="56.25">
      <c r="A21" s="31" t="s">
        <v>30</v>
      </c>
      <c r="C21" s="32" t="s">
        <v>31</v>
      </c>
    </row>
    <row r="22" spans="1:28">
      <c r="A22" s="15" t="s">
        <v>16</v>
      </c>
      <c r="B22" s="16"/>
      <c r="C22" s="17" t="s">
        <v>17</v>
      </c>
      <c r="D22" t="s">
        <v>32</v>
      </c>
      <c r="H22" s="42" t="s">
        <v>35</v>
      </c>
      <c r="I22" s="42"/>
      <c r="J22" s="42"/>
      <c r="K22" s="42"/>
      <c r="L22" s="42"/>
      <c r="M22" s="42"/>
      <c r="N22" s="42"/>
      <c r="O22" s="42"/>
      <c r="P22" s="42"/>
    </row>
    <row r="23" spans="1:28">
      <c r="A23" s="38" t="s">
        <v>0</v>
      </c>
      <c r="B23" s="38"/>
      <c r="C23" s="38"/>
      <c r="H23" s="42" t="s">
        <v>37</v>
      </c>
      <c r="I23" s="42"/>
      <c r="J23" s="42"/>
      <c r="K23" s="42"/>
      <c r="L23" s="42"/>
      <c r="M23" s="42"/>
      <c r="N23" s="42"/>
      <c r="O23" s="42"/>
      <c r="P23" s="42"/>
    </row>
    <row r="24" spans="1:28">
      <c r="A24" s="18" t="s">
        <v>3</v>
      </c>
      <c r="B24" s="19" t="s">
        <v>19</v>
      </c>
      <c r="C24" s="20" t="s">
        <v>20</v>
      </c>
      <c r="D24" t="s">
        <v>33</v>
      </c>
      <c r="H24" s="42" t="s">
        <v>36</v>
      </c>
      <c r="I24" s="42"/>
      <c r="J24" s="42"/>
      <c r="K24" s="42"/>
      <c r="L24" s="42"/>
      <c r="M24" s="42"/>
      <c r="N24" s="42"/>
      <c r="O24" s="42"/>
      <c r="P24" s="42"/>
    </row>
    <row r="25" spans="1:28">
      <c r="A25" s="21" t="s">
        <v>21</v>
      </c>
      <c r="B25" s="16"/>
      <c r="C25" s="22" t="s">
        <v>22</v>
      </c>
      <c r="D25" t="s">
        <v>34</v>
      </c>
      <c r="H25" s="42" t="s">
        <v>38</v>
      </c>
      <c r="I25" s="42"/>
      <c r="J25" s="42"/>
      <c r="K25" s="42"/>
      <c r="L25" s="42"/>
      <c r="M25" s="42"/>
      <c r="N25" s="42"/>
      <c r="O25" s="42"/>
      <c r="P25" s="42"/>
    </row>
    <row r="27" spans="1:28" ht="13.5">
      <c r="J27" s="9"/>
      <c r="K27" s="9"/>
    </row>
    <row r="28" spans="1:28" ht="13.5">
      <c r="J28" s="10"/>
      <c r="K28" s="9"/>
    </row>
    <row r="29" spans="1:28" ht="13.5">
      <c r="J29" s="11"/>
      <c r="K29" s="9"/>
    </row>
    <row r="30" spans="1:28" ht="13.5">
      <c r="J30" s="10"/>
      <c r="K30" s="9"/>
    </row>
    <row r="31" spans="1:28" ht="13.5">
      <c r="J31" s="10"/>
      <c r="K31" s="9"/>
    </row>
    <row r="32" spans="1:28" ht="13.5">
      <c r="J32" s="10"/>
      <c r="K32" s="9"/>
    </row>
    <row r="33" spans="1:11" ht="13.5">
      <c r="J33" s="10"/>
      <c r="K33" s="9"/>
    </row>
    <row r="34" spans="1:11" ht="13.5">
      <c r="J34" s="10"/>
      <c r="K34" s="9"/>
    </row>
    <row r="35" spans="1:11" ht="13.5">
      <c r="J35" s="10"/>
      <c r="K35" s="9"/>
    </row>
    <row r="36" spans="1:11" ht="13.5">
      <c r="J36" s="10"/>
      <c r="K36" s="9"/>
    </row>
    <row r="37" spans="1:11" ht="13.5">
      <c r="J37" s="10"/>
      <c r="K37" s="9"/>
    </row>
    <row r="38" spans="1:11" ht="13.5">
      <c r="J38" s="10"/>
      <c r="K38" s="9"/>
    </row>
    <row r="39" spans="1:11" ht="13.5">
      <c r="J39" s="9"/>
      <c r="K39" s="9"/>
    </row>
    <row r="40" spans="1:11" ht="13.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ht="13.5">
      <c r="A41" s="8"/>
      <c r="B41" s="10" t="s">
        <v>16</v>
      </c>
      <c r="C41" s="10"/>
      <c r="D41" s="10" t="s">
        <v>17</v>
      </c>
      <c r="E41" s="10"/>
      <c r="F41" s="10"/>
      <c r="G41" s="10"/>
      <c r="H41" s="10"/>
      <c r="I41" s="10"/>
    </row>
    <row r="42" spans="1:11" ht="13.5">
      <c r="A42" s="8"/>
      <c r="B42" s="43" t="s">
        <v>0</v>
      </c>
      <c r="C42" s="43"/>
      <c r="D42" s="43"/>
      <c r="E42" s="10"/>
      <c r="F42" s="11" t="s">
        <v>18</v>
      </c>
      <c r="G42" s="11"/>
      <c r="H42" s="11"/>
      <c r="I42" s="11"/>
    </row>
    <row r="43" spans="1:11" ht="13.5">
      <c r="A43" s="8"/>
      <c r="B43" s="12" t="s">
        <v>3</v>
      </c>
      <c r="C43" s="1" t="s">
        <v>19</v>
      </c>
      <c r="D43" s="12" t="s">
        <v>20</v>
      </c>
      <c r="E43" s="10"/>
      <c r="F43" s="10"/>
      <c r="G43" s="10"/>
      <c r="H43" s="10"/>
      <c r="I43" s="10"/>
    </row>
    <row r="44" spans="1:11" ht="13.5">
      <c r="A44" s="8"/>
      <c r="B44" s="10" t="s">
        <v>21</v>
      </c>
      <c r="C44" s="10"/>
      <c r="D44" s="10" t="s">
        <v>22</v>
      </c>
      <c r="E44" s="10"/>
      <c r="F44" s="10"/>
      <c r="G44" s="10"/>
      <c r="H44" s="10"/>
      <c r="I44" s="10"/>
    </row>
    <row r="45" spans="1:11" ht="13.5">
      <c r="A45" s="8"/>
      <c r="B45" s="10"/>
      <c r="C45" s="10"/>
      <c r="D45" s="10"/>
      <c r="E45" s="10"/>
      <c r="F45" s="10"/>
      <c r="G45" s="10"/>
      <c r="H45" s="10"/>
      <c r="I45" s="10"/>
    </row>
    <row r="46" spans="1:11" ht="13.5">
      <c r="A46" s="8"/>
      <c r="B46" s="13" t="s">
        <v>16</v>
      </c>
      <c r="C46" s="10" t="s">
        <v>23</v>
      </c>
      <c r="D46" s="10"/>
      <c r="E46" s="10"/>
      <c r="F46" s="10"/>
      <c r="G46" s="10"/>
      <c r="H46" s="10"/>
      <c r="I46" s="10"/>
    </row>
    <row r="47" spans="1:11" ht="13.5">
      <c r="A47" s="8"/>
      <c r="B47" s="13" t="s">
        <v>21</v>
      </c>
      <c r="C47" s="10" t="s">
        <v>24</v>
      </c>
      <c r="D47" s="10"/>
      <c r="E47" s="10"/>
      <c r="F47" s="10"/>
      <c r="G47" s="10"/>
      <c r="H47" s="10"/>
      <c r="I47" s="10"/>
    </row>
    <row r="48" spans="1:11" ht="13.5">
      <c r="A48" s="8"/>
      <c r="B48" s="13" t="s">
        <v>17</v>
      </c>
      <c r="C48" s="10" t="s">
        <v>25</v>
      </c>
      <c r="D48" s="10"/>
      <c r="E48" s="10"/>
      <c r="F48" s="10"/>
      <c r="G48" s="10"/>
      <c r="H48" s="10"/>
      <c r="I48" s="10"/>
    </row>
    <row r="49" spans="1:9" ht="13.5">
      <c r="A49" s="8"/>
      <c r="B49" s="13" t="s">
        <v>22</v>
      </c>
      <c r="C49" s="10" t="s">
        <v>26</v>
      </c>
      <c r="D49" s="10"/>
      <c r="E49" s="10"/>
      <c r="F49" s="10"/>
      <c r="G49" s="10"/>
      <c r="H49" s="10"/>
      <c r="I49" s="10"/>
    </row>
    <row r="50" spans="1:9" ht="13.5">
      <c r="A50" s="8"/>
      <c r="B50" s="12" t="s">
        <v>3</v>
      </c>
      <c r="C50" s="10" t="s">
        <v>27</v>
      </c>
      <c r="D50" s="10"/>
      <c r="E50" s="10"/>
      <c r="F50" s="10"/>
      <c r="G50" s="10"/>
      <c r="H50" s="10"/>
      <c r="I50" s="10"/>
    </row>
    <row r="51" spans="1:9" ht="13.5">
      <c r="A51" s="8"/>
      <c r="B51" s="1" t="s">
        <v>19</v>
      </c>
      <c r="C51" s="10" t="s">
        <v>28</v>
      </c>
      <c r="D51" s="10"/>
      <c r="E51" s="10"/>
      <c r="F51" s="10"/>
      <c r="G51" s="10"/>
      <c r="H51" s="10"/>
      <c r="I51" s="10"/>
    </row>
    <row r="52" spans="1:9" ht="13.5">
      <c r="A52" s="8"/>
      <c r="B52" s="14" t="s">
        <v>20</v>
      </c>
      <c r="C52" s="9" t="s">
        <v>29</v>
      </c>
      <c r="D52" s="9"/>
      <c r="E52" s="9"/>
      <c r="F52" s="9"/>
      <c r="G52" s="9"/>
      <c r="H52" s="9"/>
      <c r="I52" s="9"/>
    </row>
    <row r="53" spans="1:9" ht="13.5">
      <c r="A53" s="8"/>
      <c r="B53" s="9"/>
      <c r="C53" s="9"/>
      <c r="D53" s="9"/>
      <c r="E53" s="9"/>
      <c r="F53" s="9"/>
      <c r="G53" s="9"/>
      <c r="H53" s="9"/>
      <c r="I53" s="9"/>
    </row>
  </sheetData>
  <mergeCells count="20">
    <mergeCell ref="Z3:AB3"/>
    <mergeCell ref="Z9:AB9"/>
    <mergeCell ref="Z15:AB15"/>
    <mergeCell ref="AE3:AG3"/>
    <mergeCell ref="AJ3:AL3"/>
    <mergeCell ref="K3:M3"/>
    <mergeCell ref="P3:R3"/>
    <mergeCell ref="P9:R9"/>
    <mergeCell ref="P15:R15"/>
    <mergeCell ref="U3:W3"/>
    <mergeCell ref="U9:W9"/>
    <mergeCell ref="U15:W15"/>
    <mergeCell ref="H22:P22"/>
    <mergeCell ref="H23:P23"/>
    <mergeCell ref="B42:D42"/>
    <mergeCell ref="A23:C23"/>
    <mergeCell ref="H24:P24"/>
    <mergeCell ref="H25:P25"/>
    <mergeCell ref="B1:D1"/>
    <mergeCell ref="E1:G1"/>
  </mergeCells>
  <conditionalFormatting sqref="B24">
    <cfRule type="cellIs" dxfId="64" priority="24" operator="equal">
      <formula>0</formula>
    </cfRule>
  </conditionalFormatting>
  <conditionalFormatting sqref="L4">
    <cfRule type="cellIs" dxfId="52" priority="12" operator="equal">
      <formula>0</formula>
    </cfRule>
  </conditionalFormatting>
  <conditionalFormatting sqref="Q4">
    <cfRule type="cellIs" dxfId="51" priority="11" operator="equal">
      <formula>0</formula>
    </cfRule>
  </conditionalFormatting>
  <conditionalFormatting sqref="Q10">
    <cfRule type="cellIs" dxfId="50" priority="10" operator="equal">
      <formula>0</formula>
    </cfRule>
  </conditionalFormatting>
  <conditionalFormatting sqref="Q16">
    <cfRule type="cellIs" dxfId="49" priority="9" operator="equal">
      <formula>0</formula>
    </cfRule>
  </conditionalFormatting>
  <conditionalFormatting sqref="V4">
    <cfRule type="cellIs" dxfId="48" priority="8" operator="equal">
      <formula>0</formula>
    </cfRule>
  </conditionalFormatting>
  <conditionalFormatting sqref="V10">
    <cfRule type="cellIs" dxfId="47" priority="7" operator="equal">
      <formula>0</formula>
    </cfRule>
  </conditionalFormatting>
  <conditionalFormatting sqref="V16">
    <cfRule type="cellIs" dxfId="46" priority="6" operator="equal">
      <formula>0</formula>
    </cfRule>
  </conditionalFormatting>
  <conditionalFormatting sqref="AA4">
    <cfRule type="cellIs" dxfId="45" priority="5" operator="equal">
      <formula>0</formula>
    </cfRule>
  </conditionalFormatting>
  <conditionalFormatting sqref="AA10">
    <cfRule type="cellIs" dxfId="44" priority="4" operator="equal">
      <formula>0</formula>
    </cfRule>
  </conditionalFormatting>
  <conditionalFormatting sqref="AA16">
    <cfRule type="cellIs" dxfId="43" priority="3" operator="equal">
      <formula>0</formula>
    </cfRule>
  </conditionalFormatting>
  <conditionalFormatting sqref="AF4">
    <cfRule type="cellIs" dxfId="42" priority="2" operator="equal">
      <formula>0</formula>
    </cfRule>
  </conditionalFormatting>
  <conditionalFormatting sqref="AK4">
    <cfRule type="cellIs" dxfId="41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829DA-0167-4E5C-96B8-1D44C392304E}">
  <dimension ref="A1:AQ53"/>
  <sheetViews>
    <sheetView zoomScale="160" zoomScaleNormal="160" workbookViewId="0">
      <selection activeCell="K2" sqref="K2:M5"/>
    </sheetView>
  </sheetViews>
  <sheetFormatPr baseColWidth="10" defaultColWidth="3.85546875" defaultRowHeight="12.75"/>
  <cols>
    <col min="1" max="1" width="4.5703125" customWidth="1"/>
  </cols>
  <sheetData>
    <row r="1" spans="1:43">
      <c r="A1" s="2" t="s">
        <v>0</v>
      </c>
      <c r="B1" s="37" t="s">
        <v>1</v>
      </c>
      <c r="C1" s="37"/>
      <c r="D1" s="37"/>
      <c r="E1" s="37" t="s">
        <v>2</v>
      </c>
      <c r="F1" s="37"/>
      <c r="G1" s="37"/>
      <c r="H1" s="2" t="s">
        <v>3</v>
      </c>
      <c r="I1" s="2" t="s">
        <v>4</v>
      </c>
    </row>
    <row r="2" spans="1:43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2</v>
      </c>
      <c r="I2" s="6">
        <f>SUM(CH2:CU2)</f>
        <v>0</v>
      </c>
      <c r="K2" s="15">
        <v>0</v>
      </c>
      <c r="L2" s="16"/>
      <c r="M2" s="17">
        <f>K2+K4</f>
        <v>2</v>
      </c>
      <c r="P2" s="15">
        <f>M2</f>
        <v>2</v>
      </c>
      <c r="Q2" s="16"/>
      <c r="R2" s="17">
        <f>P2+P4</f>
        <v>10</v>
      </c>
      <c r="Z2" s="15">
        <f>MAX(W8,R2)</f>
        <v>16</v>
      </c>
      <c r="AA2" s="16"/>
      <c r="AB2" s="17">
        <f>Z2+Z4</f>
        <v>24</v>
      </c>
    </row>
    <row r="3" spans="1:43" ht="13.5" thickBot="1">
      <c r="A3" s="3" t="s">
        <v>6</v>
      </c>
      <c r="B3" s="7" t="s">
        <v>5</v>
      </c>
      <c r="C3" s="7"/>
      <c r="D3" s="7"/>
      <c r="E3" s="5" t="s">
        <v>8</v>
      </c>
      <c r="F3" s="5" t="s">
        <v>3</v>
      </c>
      <c r="G3" s="5"/>
      <c r="H3" s="3">
        <v>8</v>
      </c>
      <c r="I3" s="6">
        <f>SUM(CH3:CU3)</f>
        <v>0</v>
      </c>
      <c r="K3" s="38" t="s">
        <v>5</v>
      </c>
      <c r="L3" s="38"/>
      <c r="M3" s="38"/>
      <c r="N3" s="23"/>
      <c r="O3" s="24"/>
      <c r="P3" s="38" t="s">
        <v>7</v>
      </c>
      <c r="Q3" s="38"/>
      <c r="R3" s="38"/>
      <c r="S3" s="23"/>
      <c r="T3" s="24"/>
      <c r="U3" s="23"/>
      <c r="V3" s="36"/>
      <c r="W3" s="36"/>
      <c r="X3" s="36"/>
      <c r="Y3" s="24"/>
      <c r="Z3" s="38" t="s">
        <v>9</v>
      </c>
      <c r="AA3" s="38"/>
      <c r="AB3" s="38"/>
      <c r="AC3" s="23"/>
      <c r="AD3" s="36"/>
      <c r="AE3" s="36"/>
      <c r="AF3" s="36"/>
      <c r="AG3" s="36"/>
      <c r="AH3" s="36"/>
    </row>
    <row r="4" spans="1:43" ht="13.5" thickBot="1">
      <c r="A4" s="3" t="s">
        <v>7</v>
      </c>
      <c r="B4" s="7" t="s">
        <v>5</v>
      </c>
      <c r="C4" s="7"/>
      <c r="D4" s="7"/>
      <c r="E4" s="5" t="s">
        <v>9</v>
      </c>
      <c r="F4" s="5"/>
      <c r="G4" s="5"/>
      <c r="H4" s="3">
        <v>8</v>
      </c>
      <c r="I4" s="6">
        <f>SUM(CH4:CU4)</f>
        <v>0</v>
      </c>
      <c r="K4" s="18">
        <f>VLOOKUP(K3,$A$2:$H$13,8)</f>
        <v>2</v>
      </c>
      <c r="L4" s="19">
        <f>M5-M2</f>
        <v>0</v>
      </c>
      <c r="M4" s="20">
        <f>MIN(P2,U8,P14)-M2</f>
        <v>0</v>
      </c>
      <c r="N4" s="25"/>
      <c r="P4" s="18">
        <f>VLOOKUP(P3,$A$2:$H$13,8)</f>
        <v>8</v>
      </c>
      <c r="Q4" s="19">
        <f>R5-R2</f>
        <v>11</v>
      </c>
      <c r="R4" s="20">
        <f>Z2-R2</f>
        <v>6</v>
      </c>
      <c r="Y4" s="30"/>
      <c r="Z4" s="18">
        <f>VLOOKUP(Z3,$A$2:$H$13,8)</f>
        <v>8</v>
      </c>
      <c r="AA4" s="19">
        <f>AB5-AB2</f>
        <v>5</v>
      </c>
      <c r="AB4" s="20">
        <f>AJ8-AB2</f>
        <v>5</v>
      </c>
      <c r="AH4" s="26"/>
    </row>
    <row r="5" spans="1:43">
      <c r="A5" s="3" t="s">
        <v>3</v>
      </c>
      <c r="B5" s="7" t="s">
        <v>5</v>
      </c>
      <c r="C5" s="7" t="s">
        <v>6</v>
      </c>
      <c r="D5" s="7"/>
      <c r="E5" s="5" t="s">
        <v>10</v>
      </c>
      <c r="F5" s="5" t="s">
        <v>9</v>
      </c>
      <c r="G5" s="5"/>
      <c r="H5" s="3">
        <v>6</v>
      </c>
      <c r="I5" s="6">
        <f>SUM(CH5:CU5)</f>
        <v>0</v>
      </c>
      <c r="K5" s="21">
        <f>M5-K4</f>
        <v>0</v>
      </c>
      <c r="L5" s="16"/>
      <c r="M5" s="22">
        <f>MIN(P5,P17,U11)</f>
        <v>2</v>
      </c>
      <c r="N5" s="26"/>
      <c r="P5" s="21">
        <f>R5-P4</f>
        <v>13</v>
      </c>
      <c r="Q5" s="16"/>
      <c r="R5" s="22">
        <f>Z5</f>
        <v>21</v>
      </c>
      <c r="X5" s="27"/>
      <c r="Z5" s="21">
        <f>AB5-Z4</f>
        <v>21</v>
      </c>
      <c r="AA5" s="16"/>
      <c r="AB5" s="22">
        <f>AJ11</f>
        <v>29</v>
      </c>
      <c r="AH5" s="27"/>
    </row>
    <row r="6" spans="1:43">
      <c r="A6" s="3" t="s">
        <v>8</v>
      </c>
      <c r="B6" s="7" t="s">
        <v>6</v>
      </c>
      <c r="C6" s="7"/>
      <c r="D6" s="7"/>
      <c r="E6" s="5" t="s">
        <v>11</v>
      </c>
      <c r="F6" s="5" t="s">
        <v>14</v>
      </c>
      <c r="G6" s="5"/>
      <c r="H6" s="3">
        <v>8</v>
      </c>
      <c r="I6" s="6">
        <f t="shared" ref="I6:I13" si="0">SUM(BR6:CE6)</f>
        <v>0</v>
      </c>
      <c r="M6" s="34"/>
      <c r="N6" s="27"/>
      <c r="X6" s="27"/>
      <c r="AH6" s="27"/>
    </row>
    <row r="7" spans="1:43">
      <c r="A7" s="3" t="s">
        <v>9</v>
      </c>
      <c r="B7" s="7" t="s">
        <v>7</v>
      </c>
      <c r="C7" s="7" t="s">
        <v>3</v>
      </c>
      <c r="D7" s="7"/>
      <c r="E7" s="5" t="s">
        <v>4</v>
      </c>
      <c r="F7" s="5"/>
      <c r="G7" s="5"/>
      <c r="H7" s="3">
        <v>8</v>
      </c>
      <c r="I7" s="6">
        <f t="shared" si="0"/>
        <v>0</v>
      </c>
      <c r="M7" s="27"/>
      <c r="N7" s="27"/>
      <c r="X7" s="27"/>
      <c r="AH7" s="27"/>
    </row>
    <row r="8" spans="1:43" ht="13.5" thickBot="1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6">
        <f t="shared" si="0"/>
        <v>0</v>
      </c>
      <c r="M8" s="27"/>
      <c r="N8" s="27"/>
      <c r="P8" s="45"/>
      <c r="Q8" s="46"/>
      <c r="R8" s="45"/>
      <c r="U8" s="15">
        <f>MAX(M2,R14)</f>
        <v>10</v>
      </c>
      <c r="V8" s="16"/>
      <c r="W8" s="17">
        <f>U8+U10</f>
        <v>16</v>
      </c>
      <c r="X8" s="29"/>
      <c r="Z8" s="15">
        <f>W8</f>
        <v>16</v>
      </c>
      <c r="AA8" s="16"/>
      <c r="AB8" s="17">
        <f>Z8+Z10</f>
        <v>21</v>
      </c>
      <c r="AE8" s="15">
        <f>MAX(AB8,W14)</f>
        <v>21</v>
      </c>
      <c r="AF8" s="16"/>
      <c r="AG8" s="17">
        <f>AE8+AE10</f>
        <v>29</v>
      </c>
      <c r="AH8" s="27"/>
      <c r="AI8" s="28"/>
      <c r="AJ8" s="15">
        <f>MAX(AB2,AG8)</f>
        <v>29</v>
      </c>
      <c r="AK8" s="16"/>
      <c r="AL8" s="17">
        <f>AJ8+AJ10</f>
        <v>31</v>
      </c>
      <c r="AO8" s="15">
        <f>MAX(AL8,AG14)</f>
        <v>31</v>
      </c>
      <c r="AP8" s="16"/>
      <c r="AQ8" s="17">
        <f>AO8+AO10</f>
        <v>35</v>
      </c>
    </row>
    <row r="9" spans="1:43" ht="13.5" thickBot="1">
      <c r="A9" s="3" t="s">
        <v>11</v>
      </c>
      <c r="B9" s="7" t="s">
        <v>8</v>
      </c>
      <c r="C9" s="7"/>
      <c r="D9" s="7"/>
      <c r="E9" s="5" t="s">
        <v>12</v>
      </c>
      <c r="F9" s="5"/>
      <c r="G9" s="5"/>
      <c r="H9" s="3">
        <v>6</v>
      </c>
      <c r="I9" s="6">
        <f t="shared" si="0"/>
        <v>0</v>
      </c>
      <c r="M9" s="27"/>
      <c r="N9" s="27"/>
      <c r="O9" s="28"/>
      <c r="P9" s="49"/>
      <c r="Q9" s="49"/>
      <c r="R9" s="49"/>
      <c r="S9" s="23"/>
      <c r="T9" s="24"/>
      <c r="U9" s="38" t="s">
        <v>3</v>
      </c>
      <c r="V9" s="38"/>
      <c r="W9" s="38"/>
      <c r="X9" s="23"/>
      <c r="Y9" s="24"/>
      <c r="Z9" s="39" t="s">
        <v>10</v>
      </c>
      <c r="AA9" s="40"/>
      <c r="AB9" s="41"/>
      <c r="AC9" s="23"/>
      <c r="AD9" s="24"/>
      <c r="AE9" s="39" t="s">
        <v>14</v>
      </c>
      <c r="AF9" s="40"/>
      <c r="AG9" s="41"/>
      <c r="AH9" s="23"/>
      <c r="AI9" s="24"/>
      <c r="AJ9" s="39" t="s">
        <v>4</v>
      </c>
      <c r="AK9" s="40"/>
      <c r="AL9" s="41"/>
      <c r="AM9" s="23"/>
      <c r="AN9" s="24"/>
      <c r="AO9" s="39" t="s">
        <v>15</v>
      </c>
      <c r="AP9" s="40"/>
      <c r="AQ9" s="41"/>
    </row>
    <row r="10" spans="1:43" ht="13.5" thickBot="1">
      <c r="A10" s="3" t="s">
        <v>12</v>
      </c>
      <c r="B10" s="7" t="s">
        <v>11</v>
      </c>
      <c r="C10" s="7"/>
      <c r="D10" s="7"/>
      <c r="E10" s="5" t="s">
        <v>15</v>
      </c>
      <c r="F10" s="5"/>
      <c r="G10" s="5"/>
      <c r="H10" s="3">
        <v>5</v>
      </c>
      <c r="I10" s="6">
        <f t="shared" si="0"/>
        <v>0</v>
      </c>
      <c r="M10" s="27"/>
      <c r="P10" s="47"/>
      <c r="Q10" s="48"/>
      <c r="R10" s="47"/>
      <c r="T10" s="30"/>
      <c r="U10" s="18">
        <f>VLOOKUP(U9,$A$2:$H$13,8)</f>
        <v>6</v>
      </c>
      <c r="V10" s="19">
        <f>W11-W8</f>
        <v>0</v>
      </c>
      <c r="W10" s="20">
        <f>MIN(Z2,Z8)-W8</f>
        <v>0</v>
      </c>
      <c r="Z10" s="18">
        <f>VLOOKUP(Z9,$A$2:$H$13,8)</f>
        <v>5</v>
      </c>
      <c r="AA10" s="19">
        <f>AB11-AB8</f>
        <v>0</v>
      </c>
      <c r="AB10" s="20">
        <f>AE8-AB8</f>
        <v>0</v>
      </c>
      <c r="AD10" s="24"/>
      <c r="AE10" s="18">
        <f>VLOOKUP(AE9,$A$2:$H$13,8)</f>
        <v>8</v>
      </c>
      <c r="AF10" s="19">
        <f>AG11-AG8</f>
        <v>0</v>
      </c>
      <c r="AG10" s="20">
        <f>AJ8-AG8</f>
        <v>0</v>
      </c>
      <c r="AJ10" s="18">
        <f>VLOOKUP(AJ9,$A$2:$H$13,8)</f>
        <v>2</v>
      </c>
      <c r="AK10" s="19">
        <f>AL11-AL8</f>
        <v>0</v>
      </c>
      <c r="AL10" s="20">
        <f>AO8-AL8</f>
        <v>0</v>
      </c>
      <c r="AN10" s="30"/>
      <c r="AO10" s="18">
        <f>VLOOKUP(AO9,$A$2:$H$13,8)</f>
        <v>4</v>
      </c>
      <c r="AP10" s="19">
        <f>AQ11-AQ8</f>
        <v>0</v>
      </c>
      <c r="AQ10" s="20"/>
    </row>
    <row r="11" spans="1:43">
      <c r="A11" s="3" t="s">
        <v>14</v>
      </c>
      <c r="B11" s="7" t="s">
        <v>8</v>
      </c>
      <c r="C11" s="7" t="s">
        <v>10</v>
      </c>
      <c r="D11" s="7"/>
      <c r="E11" s="5" t="s">
        <v>4</v>
      </c>
      <c r="F11" s="5"/>
      <c r="G11" s="5"/>
      <c r="H11" s="3">
        <v>8</v>
      </c>
      <c r="I11" s="6">
        <f t="shared" si="0"/>
        <v>0</v>
      </c>
      <c r="M11" s="27"/>
      <c r="P11" s="45"/>
      <c r="Q11" s="46"/>
      <c r="R11" s="45"/>
      <c r="S11" s="27"/>
      <c r="U11" s="21">
        <f>W11-U10</f>
        <v>10</v>
      </c>
      <c r="V11" s="16"/>
      <c r="W11" s="22">
        <f>MIN(Z5,Z11)</f>
        <v>16</v>
      </c>
      <c r="Z11" s="21">
        <f>AB11-Z10</f>
        <v>16</v>
      </c>
      <c r="AA11" s="16"/>
      <c r="AB11" s="22">
        <f>AE11</f>
        <v>21</v>
      </c>
      <c r="AC11" s="27"/>
      <c r="AE11" s="21">
        <f>AG11-AE10</f>
        <v>21</v>
      </c>
      <c r="AF11" s="16"/>
      <c r="AG11" s="22">
        <f>AJ11</f>
        <v>29</v>
      </c>
      <c r="AJ11" s="21">
        <f>AL11-AJ10</f>
        <v>29</v>
      </c>
      <c r="AK11" s="16"/>
      <c r="AL11" s="22">
        <f>AO11</f>
        <v>31</v>
      </c>
      <c r="AM11" s="27"/>
      <c r="AO11" s="21">
        <f>AQ11-AO10</f>
        <v>31</v>
      </c>
      <c r="AP11" s="16"/>
      <c r="AQ11" s="22">
        <f>AQ8</f>
        <v>35</v>
      </c>
    </row>
    <row r="12" spans="1:43" ht="13.5" thickBot="1">
      <c r="A12" s="3" t="s">
        <v>4</v>
      </c>
      <c r="B12" s="7" t="s">
        <v>9</v>
      </c>
      <c r="C12" s="7" t="s">
        <v>14</v>
      </c>
      <c r="D12" s="7"/>
      <c r="E12" s="5" t="s">
        <v>15</v>
      </c>
      <c r="F12" s="5"/>
      <c r="G12" s="5"/>
      <c r="H12" s="3">
        <v>2</v>
      </c>
      <c r="I12" s="6">
        <f t="shared" si="0"/>
        <v>0</v>
      </c>
      <c r="M12" s="27"/>
      <c r="S12" s="27"/>
      <c r="Y12" s="36"/>
      <c r="Z12" s="36"/>
      <c r="AA12" s="36"/>
      <c r="AB12" s="36"/>
      <c r="AC12" s="44"/>
      <c r="AM12" s="27"/>
    </row>
    <row r="13" spans="1:43">
      <c r="A13" s="3" t="s">
        <v>15</v>
      </c>
      <c r="B13" s="7" t="s">
        <v>12</v>
      </c>
      <c r="C13" s="7" t="s">
        <v>4</v>
      </c>
      <c r="D13" s="7"/>
      <c r="E13" s="5"/>
      <c r="F13" s="5"/>
      <c r="G13" s="5"/>
      <c r="H13" s="3">
        <v>4</v>
      </c>
      <c r="I13" s="6">
        <f t="shared" si="0"/>
        <v>0</v>
      </c>
      <c r="M13" s="27"/>
      <c r="S13" s="27"/>
      <c r="X13" s="27"/>
      <c r="AM13" s="27"/>
    </row>
    <row r="14" spans="1:43" ht="13.5" thickBot="1">
      <c r="M14" s="27"/>
      <c r="P14" s="15">
        <f>M2</f>
        <v>2</v>
      </c>
      <c r="Q14" s="16"/>
      <c r="R14" s="17">
        <f>P14+P16</f>
        <v>10</v>
      </c>
      <c r="S14" s="50"/>
      <c r="U14" s="15">
        <f>R14</f>
        <v>10</v>
      </c>
      <c r="V14" s="16"/>
      <c r="W14" s="17">
        <f>U14+U16</f>
        <v>18</v>
      </c>
      <c r="X14" s="29"/>
      <c r="Z14" s="15">
        <f>W14</f>
        <v>18</v>
      </c>
      <c r="AA14" s="16"/>
      <c r="AB14" s="17">
        <f>Z14+Z16</f>
        <v>24</v>
      </c>
      <c r="AE14" s="15">
        <f>AB14</f>
        <v>24</v>
      </c>
      <c r="AF14" s="16"/>
      <c r="AG14" s="17">
        <f>AE14+AE16</f>
        <v>29</v>
      </c>
      <c r="AM14" s="27"/>
    </row>
    <row r="15" spans="1:43" ht="13.5" thickBot="1">
      <c r="N15" s="35"/>
      <c r="O15" s="24"/>
      <c r="P15" s="38" t="s">
        <v>6</v>
      </c>
      <c r="Q15" s="38"/>
      <c r="R15" s="38"/>
      <c r="S15" s="29"/>
      <c r="T15" s="24"/>
      <c r="U15" s="38" t="s">
        <v>8</v>
      </c>
      <c r="V15" s="38"/>
      <c r="W15" s="38"/>
      <c r="X15" s="23"/>
      <c r="Y15" s="24"/>
      <c r="Z15" s="39" t="s">
        <v>11</v>
      </c>
      <c r="AA15" s="40"/>
      <c r="AB15" s="41"/>
      <c r="AC15" s="23"/>
      <c r="AD15" s="24"/>
      <c r="AE15" s="39" t="s">
        <v>12</v>
      </c>
      <c r="AF15" s="40"/>
      <c r="AG15" s="41"/>
      <c r="AH15" s="23"/>
      <c r="AI15" s="36"/>
      <c r="AJ15" s="36"/>
      <c r="AK15" s="36"/>
      <c r="AL15" s="36"/>
      <c r="AM15" s="44"/>
    </row>
    <row r="16" spans="1:43">
      <c r="P16" s="18">
        <f>VLOOKUP(P15,$A$2:$H$13,8)</f>
        <v>8</v>
      </c>
      <c r="Q16" s="19">
        <f>R17-R14</f>
        <v>0</v>
      </c>
      <c r="R16" s="20">
        <f>MIN(U8,U14)-R14</f>
        <v>0</v>
      </c>
      <c r="U16" s="18">
        <f>VLOOKUP(U15,$A$2:$H$13,8)</f>
        <v>8</v>
      </c>
      <c r="V16" s="19">
        <f>W17-W14</f>
        <v>2</v>
      </c>
      <c r="W16" s="20">
        <f>MIN(Z14,AE8)-W14</f>
        <v>0</v>
      </c>
      <c r="Z16" s="18">
        <f>VLOOKUP(Z15,$A$2:$H$13,8)</f>
        <v>6</v>
      </c>
      <c r="AA16" s="19">
        <f>AB17-AB14</f>
        <v>2</v>
      </c>
      <c r="AB16" s="20">
        <f>AE14-AB14</f>
        <v>0</v>
      </c>
      <c r="AE16" s="18">
        <f>VLOOKUP(AE15,$A$2:$H$13,8)</f>
        <v>5</v>
      </c>
      <c r="AF16" s="19">
        <f>AG17-AG14</f>
        <v>2</v>
      </c>
      <c r="AG16" s="20">
        <f>AO8-AG14</f>
        <v>2</v>
      </c>
    </row>
    <row r="17" spans="1:33">
      <c r="P17" s="21">
        <f>R17-P16</f>
        <v>2</v>
      </c>
      <c r="Q17" s="16"/>
      <c r="R17" s="22">
        <f>MIN(U11,U17)</f>
        <v>10</v>
      </c>
      <c r="U17" s="21">
        <f>W17-U16</f>
        <v>12</v>
      </c>
      <c r="V17" s="16"/>
      <c r="W17" s="22">
        <f>MIN(AE11,Z17)</f>
        <v>20</v>
      </c>
      <c r="Z17" s="21">
        <f>AB17-Z16</f>
        <v>20</v>
      </c>
      <c r="AA17" s="16"/>
      <c r="AB17" s="22">
        <f>AE17</f>
        <v>26</v>
      </c>
      <c r="AE17" s="21">
        <f>AG17-AE16</f>
        <v>26</v>
      </c>
      <c r="AF17" s="16"/>
      <c r="AG17" s="22">
        <f>AO11</f>
        <v>31</v>
      </c>
    </row>
    <row r="21" spans="1:33" ht="56.25">
      <c r="A21" s="31" t="s">
        <v>30</v>
      </c>
      <c r="C21" s="32" t="s">
        <v>31</v>
      </c>
    </row>
    <row r="22" spans="1:33">
      <c r="A22" s="15" t="s">
        <v>16</v>
      </c>
      <c r="B22" s="16"/>
      <c r="C22" s="17" t="s">
        <v>17</v>
      </c>
      <c r="D22" t="s">
        <v>32</v>
      </c>
      <c r="H22" s="42" t="s">
        <v>35</v>
      </c>
      <c r="I22" s="42"/>
      <c r="J22" s="42"/>
      <c r="K22" s="42"/>
      <c r="L22" s="42"/>
      <c r="M22" s="42"/>
      <c r="N22" s="42"/>
      <c r="O22" s="42"/>
      <c r="P22" s="42"/>
    </row>
    <row r="23" spans="1:33">
      <c r="A23" s="38" t="s">
        <v>0</v>
      </c>
      <c r="B23" s="38"/>
      <c r="C23" s="38"/>
      <c r="H23" s="42" t="s">
        <v>37</v>
      </c>
      <c r="I23" s="42"/>
      <c r="J23" s="42"/>
      <c r="K23" s="42"/>
      <c r="L23" s="42"/>
      <c r="M23" s="42"/>
      <c r="N23" s="42"/>
      <c r="O23" s="42"/>
      <c r="P23" s="42"/>
    </row>
    <row r="24" spans="1:33">
      <c r="A24" s="18" t="s">
        <v>3</v>
      </c>
      <c r="B24" s="19" t="s">
        <v>19</v>
      </c>
      <c r="C24" s="20" t="s">
        <v>20</v>
      </c>
      <c r="D24" t="s">
        <v>33</v>
      </c>
      <c r="H24" s="42" t="s">
        <v>36</v>
      </c>
      <c r="I24" s="42"/>
      <c r="J24" s="42"/>
      <c r="K24" s="42"/>
      <c r="L24" s="42"/>
      <c r="M24" s="42"/>
      <c r="N24" s="42"/>
      <c r="O24" s="42"/>
      <c r="P24" s="42"/>
    </row>
    <row r="25" spans="1:33">
      <c r="A25" s="21" t="s">
        <v>21</v>
      </c>
      <c r="B25" s="16"/>
      <c r="C25" s="22" t="s">
        <v>22</v>
      </c>
      <c r="D25" t="s">
        <v>34</v>
      </c>
      <c r="H25" s="42" t="s">
        <v>38</v>
      </c>
      <c r="I25" s="42"/>
      <c r="J25" s="42"/>
      <c r="K25" s="42"/>
      <c r="L25" s="42"/>
      <c r="M25" s="42"/>
      <c r="N25" s="42"/>
      <c r="O25" s="42"/>
      <c r="P25" s="42"/>
    </row>
    <row r="27" spans="1:33" ht="13.5">
      <c r="J27" s="9"/>
      <c r="K27" s="9"/>
    </row>
    <row r="28" spans="1:33" ht="13.5">
      <c r="J28" s="10"/>
      <c r="K28" s="9"/>
    </row>
    <row r="29" spans="1:33" ht="13.5">
      <c r="J29" s="11"/>
      <c r="K29" s="9"/>
    </row>
    <row r="30" spans="1:33" ht="13.5">
      <c r="J30" s="10"/>
      <c r="K30" s="9"/>
    </row>
    <row r="31" spans="1:33" ht="13.5">
      <c r="J31" s="10"/>
      <c r="K31" s="9"/>
    </row>
    <row r="32" spans="1:33" ht="13.5">
      <c r="J32" s="10"/>
      <c r="K32" s="9"/>
    </row>
    <row r="33" spans="1:11" ht="13.5">
      <c r="J33" s="10"/>
      <c r="K33" s="9"/>
    </row>
    <row r="34" spans="1:11" ht="13.5">
      <c r="J34" s="10"/>
      <c r="K34" s="9"/>
    </row>
    <row r="35" spans="1:11" ht="13.5">
      <c r="J35" s="10"/>
      <c r="K35" s="9"/>
    </row>
    <row r="36" spans="1:11" ht="13.5">
      <c r="J36" s="10"/>
      <c r="K36" s="9"/>
    </row>
    <row r="37" spans="1:11" ht="13.5">
      <c r="J37" s="10"/>
      <c r="K37" s="9"/>
    </row>
    <row r="38" spans="1:11" ht="13.5">
      <c r="J38" s="10"/>
      <c r="K38" s="9"/>
    </row>
    <row r="39" spans="1:11" ht="13.5">
      <c r="J39" s="9"/>
      <c r="K39" s="9"/>
    </row>
    <row r="40" spans="1:11" ht="13.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ht="13.5">
      <c r="A41" s="8"/>
      <c r="B41" s="10" t="s">
        <v>16</v>
      </c>
      <c r="C41" s="10"/>
      <c r="D41" s="10" t="s">
        <v>17</v>
      </c>
      <c r="E41" s="10"/>
      <c r="F41" s="10"/>
      <c r="G41" s="10"/>
      <c r="H41" s="10"/>
      <c r="I41" s="10"/>
    </row>
    <row r="42" spans="1:11" ht="13.5">
      <c r="A42" s="8"/>
      <c r="B42" s="43" t="s">
        <v>0</v>
      </c>
      <c r="C42" s="43"/>
      <c r="D42" s="43"/>
      <c r="E42" s="10"/>
      <c r="F42" s="11" t="s">
        <v>18</v>
      </c>
      <c r="G42" s="11"/>
      <c r="H42" s="11"/>
      <c r="I42" s="11"/>
    </row>
    <row r="43" spans="1:11" ht="13.5">
      <c r="A43" s="8"/>
      <c r="B43" s="12" t="s">
        <v>3</v>
      </c>
      <c r="C43" s="1" t="s">
        <v>19</v>
      </c>
      <c r="D43" s="12" t="s">
        <v>20</v>
      </c>
      <c r="E43" s="10"/>
      <c r="F43" s="10"/>
      <c r="G43" s="10"/>
      <c r="H43" s="10"/>
      <c r="I43" s="10"/>
    </row>
    <row r="44" spans="1:11" ht="13.5">
      <c r="A44" s="8"/>
      <c r="B44" s="10" t="s">
        <v>21</v>
      </c>
      <c r="C44" s="10"/>
      <c r="D44" s="10" t="s">
        <v>22</v>
      </c>
      <c r="E44" s="10"/>
      <c r="F44" s="10"/>
      <c r="G44" s="10"/>
      <c r="H44" s="10"/>
      <c r="I44" s="10"/>
    </row>
    <row r="45" spans="1:11" ht="13.5">
      <c r="A45" s="8"/>
      <c r="B45" s="10"/>
      <c r="C45" s="10"/>
      <c r="D45" s="10"/>
      <c r="E45" s="10"/>
      <c r="F45" s="10"/>
      <c r="G45" s="10"/>
      <c r="H45" s="10"/>
      <c r="I45" s="10"/>
    </row>
    <row r="46" spans="1:11" ht="13.5">
      <c r="A46" s="8"/>
      <c r="B46" s="13" t="s">
        <v>16</v>
      </c>
      <c r="C46" s="10" t="s">
        <v>23</v>
      </c>
      <c r="D46" s="10"/>
      <c r="E46" s="10"/>
      <c r="F46" s="10"/>
      <c r="G46" s="10"/>
      <c r="H46" s="10"/>
      <c r="I46" s="10"/>
    </row>
    <row r="47" spans="1:11" ht="13.5">
      <c r="A47" s="8"/>
      <c r="B47" s="13" t="s">
        <v>21</v>
      </c>
      <c r="C47" s="10" t="s">
        <v>24</v>
      </c>
      <c r="D47" s="10"/>
      <c r="E47" s="10"/>
      <c r="F47" s="10"/>
      <c r="G47" s="10"/>
      <c r="H47" s="10"/>
      <c r="I47" s="10"/>
    </row>
    <row r="48" spans="1:11" ht="13.5">
      <c r="A48" s="8"/>
      <c r="B48" s="13" t="s">
        <v>17</v>
      </c>
      <c r="C48" s="10" t="s">
        <v>25</v>
      </c>
      <c r="D48" s="10"/>
      <c r="E48" s="10"/>
      <c r="F48" s="10"/>
      <c r="G48" s="10"/>
      <c r="H48" s="10"/>
      <c r="I48" s="10"/>
    </row>
    <row r="49" spans="1:9" ht="13.5">
      <c r="A49" s="8"/>
      <c r="B49" s="13" t="s">
        <v>22</v>
      </c>
      <c r="C49" s="10" t="s">
        <v>26</v>
      </c>
      <c r="D49" s="10"/>
      <c r="E49" s="10"/>
      <c r="F49" s="10"/>
      <c r="G49" s="10"/>
      <c r="H49" s="10"/>
      <c r="I49" s="10"/>
    </row>
    <row r="50" spans="1:9" ht="13.5">
      <c r="A50" s="8"/>
      <c r="B50" s="12" t="s">
        <v>3</v>
      </c>
      <c r="C50" s="10" t="s">
        <v>27</v>
      </c>
      <c r="D50" s="10"/>
      <c r="E50" s="10"/>
      <c r="F50" s="10"/>
      <c r="G50" s="10"/>
      <c r="H50" s="10"/>
      <c r="I50" s="10"/>
    </row>
    <row r="51" spans="1:9" ht="13.5">
      <c r="A51" s="8"/>
      <c r="B51" s="1" t="s">
        <v>19</v>
      </c>
      <c r="C51" s="10" t="s">
        <v>28</v>
      </c>
      <c r="D51" s="10"/>
      <c r="E51" s="10"/>
      <c r="F51" s="10"/>
      <c r="G51" s="10"/>
      <c r="H51" s="10"/>
      <c r="I51" s="10"/>
    </row>
    <row r="52" spans="1:9" ht="13.5">
      <c r="A52" s="8"/>
      <c r="B52" s="14" t="s">
        <v>20</v>
      </c>
      <c r="C52" s="9" t="s">
        <v>29</v>
      </c>
      <c r="D52" s="9"/>
      <c r="E52" s="9"/>
      <c r="F52" s="9"/>
      <c r="G52" s="9"/>
      <c r="H52" s="9"/>
      <c r="I52" s="9"/>
    </row>
    <row r="53" spans="1:9" ht="13.5">
      <c r="A53" s="8"/>
      <c r="B53" s="9"/>
      <c r="C53" s="9"/>
      <c r="D53" s="9"/>
      <c r="E53" s="9"/>
      <c r="F53" s="9"/>
      <c r="G53" s="9"/>
      <c r="H53" s="9"/>
      <c r="I53" s="9"/>
    </row>
  </sheetData>
  <mergeCells count="21">
    <mergeCell ref="AJ9:AL9"/>
    <mergeCell ref="AO9:AQ9"/>
    <mergeCell ref="Z3:AB3"/>
    <mergeCell ref="U9:W9"/>
    <mergeCell ref="U15:W15"/>
    <mergeCell ref="Z9:AB9"/>
    <mergeCell ref="AE9:AG9"/>
    <mergeCell ref="Z15:AB15"/>
    <mergeCell ref="AE15:AG15"/>
    <mergeCell ref="H25:P25"/>
    <mergeCell ref="B42:D42"/>
    <mergeCell ref="K3:M3"/>
    <mergeCell ref="P3:R3"/>
    <mergeCell ref="P9:R9"/>
    <mergeCell ref="P15:R15"/>
    <mergeCell ref="B1:D1"/>
    <mergeCell ref="E1:G1"/>
    <mergeCell ref="H22:P22"/>
    <mergeCell ref="A23:C23"/>
    <mergeCell ref="H23:P23"/>
    <mergeCell ref="H24:P24"/>
  </mergeCells>
  <conditionalFormatting sqref="B24">
    <cfRule type="cellIs" dxfId="40" priority="27" operator="equal">
      <formula>0</formula>
    </cfRule>
  </conditionalFormatting>
  <conditionalFormatting sqref="Q10">
    <cfRule type="cellIs" dxfId="37" priority="24" operator="equal">
      <formula>0</formula>
    </cfRule>
  </conditionalFormatting>
  <conditionalFormatting sqref="AP10">
    <cfRule type="cellIs" dxfId="24" priority="12" operator="equal">
      <formula>0</formula>
    </cfRule>
  </conditionalFormatting>
  <conditionalFormatting sqref="AK10">
    <cfRule type="cellIs" dxfId="23" priority="11" operator="equal">
      <formula>0</formula>
    </cfRule>
  </conditionalFormatting>
  <conditionalFormatting sqref="AF10">
    <cfRule type="cellIs" dxfId="22" priority="10" operator="equal">
      <formula>0</formula>
    </cfRule>
  </conditionalFormatting>
  <conditionalFormatting sqref="AF16">
    <cfRule type="cellIs" dxfId="21" priority="9" operator="equal">
      <formula>0</formula>
    </cfRule>
  </conditionalFormatting>
  <conditionalFormatting sqref="AA10">
    <cfRule type="cellIs" dxfId="20" priority="8" operator="equal">
      <formula>0</formula>
    </cfRule>
  </conditionalFormatting>
  <conditionalFormatting sqref="AA4">
    <cfRule type="cellIs" dxfId="19" priority="7" operator="equal">
      <formula>0</formula>
    </cfRule>
  </conditionalFormatting>
  <conditionalFormatting sqref="AA16">
    <cfRule type="cellIs" dxfId="18" priority="6" operator="equal">
      <formula>0</formula>
    </cfRule>
  </conditionalFormatting>
  <conditionalFormatting sqref="V16">
    <cfRule type="cellIs" dxfId="17" priority="5" operator="equal">
      <formula>0</formula>
    </cfRule>
  </conditionalFormatting>
  <conditionalFormatting sqref="V10">
    <cfRule type="cellIs" dxfId="16" priority="4" operator="equal">
      <formula>0</formula>
    </cfRule>
  </conditionalFormatting>
  <conditionalFormatting sqref="Q16">
    <cfRule type="cellIs" dxfId="15" priority="3" operator="equal">
      <formula>0</formula>
    </cfRule>
  </conditionalFormatting>
  <conditionalFormatting sqref="Q4">
    <cfRule type="cellIs" dxfId="14" priority="2" operator="equal">
      <formula>0</formula>
    </cfRule>
  </conditionalFormatting>
  <conditionalFormatting sqref="L4">
    <cfRule type="cellIs" dxfId="13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7E56-D803-4C26-BC0D-EC09884D6C55}">
  <dimension ref="A1:AM53"/>
  <sheetViews>
    <sheetView tabSelected="1" zoomScale="160" zoomScaleNormal="160" workbookViewId="0">
      <selection activeCell="N6" sqref="N6"/>
    </sheetView>
  </sheetViews>
  <sheetFormatPr baseColWidth="10" defaultColWidth="3.85546875" defaultRowHeight="12.75"/>
  <cols>
    <col min="1" max="1" width="4.5703125" customWidth="1"/>
  </cols>
  <sheetData>
    <row r="1" spans="1:39">
      <c r="A1" s="2" t="s">
        <v>0</v>
      </c>
      <c r="B1" s="37" t="s">
        <v>1</v>
      </c>
      <c r="C1" s="37"/>
      <c r="D1" s="37"/>
      <c r="E1" s="37" t="s">
        <v>2</v>
      </c>
      <c r="F1" s="37"/>
      <c r="G1" s="37"/>
      <c r="H1" s="2" t="s">
        <v>3</v>
      </c>
      <c r="I1" s="2" t="s">
        <v>4</v>
      </c>
    </row>
    <row r="2" spans="1:39">
      <c r="A2" s="3" t="s">
        <v>5</v>
      </c>
      <c r="B2" s="4"/>
      <c r="C2" s="4"/>
      <c r="D2" s="4"/>
      <c r="E2" s="5" t="s">
        <v>6</v>
      </c>
      <c r="F2" s="5" t="s">
        <v>3</v>
      </c>
      <c r="G2" s="5"/>
      <c r="H2" s="3">
        <v>3</v>
      </c>
      <c r="I2" s="6">
        <f>SUM(CH2:CU2)</f>
        <v>0</v>
      </c>
    </row>
    <row r="3" spans="1:39">
      <c r="A3" s="3" t="s">
        <v>6</v>
      </c>
      <c r="B3" s="7" t="s">
        <v>5</v>
      </c>
      <c r="C3" s="7"/>
      <c r="D3" s="7"/>
      <c r="E3" s="5" t="s">
        <v>7</v>
      </c>
      <c r="F3" s="5" t="s">
        <v>3</v>
      </c>
      <c r="G3" s="5"/>
      <c r="H3" s="3">
        <v>5</v>
      </c>
      <c r="I3" s="6">
        <f>SUM(CH3:CU3)</f>
        <v>0</v>
      </c>
      <c r="L3" s="15">
        <v>0</v>
      </c>
      <c r="M3" s="16"/>
      <c r="N3" s="17">
        <f>L3+L5</f>
        <v>3</v>
      </c>
      <c r="Q3" s="15">
        <f>N3</f>
        <v>3</v>
      </c>
      <c r="R3" s="16"/>
      <c r="S3" s="17">
        <f>Q3+Q5</f>
        <v>8</v>
      </c>
      <c r="V3" s="15">
        <f>S3</f>
        <v>8</v>
      </c>
      <c r="W3" s="16"/>
      <c r="X3" s="17">
        <f>V3+V5</f>
        <v>15</v>
      </c>
      <c r="AA3" s="15">
        <f>X3</f>
        <v>15</v>
      </c>
      <c r="AB3" s="16"/>
      <c r="AC3" s="17">
        <f>AA3+AA5</f>
        <v>19</v>
      </c>
      <c r="AF3" s="15">
        <f>AC3</f>
        <v>19</v>
      </c>
      <c r="AG3" s="16"/>
      <c r="AH3" s="17">
        <f>AF3+AF5</f>
        <v>25</v>
      </c>
      <c r="AK3" s="15">
        <f>MAX(AH3,AH9,AH22)</f>
        <v>31</v>
      </c>
      <c r="AL3" s="16"/>
      <c r="AM3" s="17">
        <f>AK3+AK5</f>
        <v>33</v>
      </c>
    </row>
    <row r="4" spans="1:39" ht="13.5" thickBot="1">
      <c r="A4" s="3" t="s">
        <v>7</v>
      </c>
      <c r="B4" s="7" t="s">
        <v>6</v>
      </c>
      <c r="C4" s="7"/>
      <c r="D4" s="7"/>
      <c r="E4" s="5" t="s">
        <v>8</v>
      </c>
      <c r="F4" s="5" t="s">
        <v>10</v>
      </c>
      <c r="G4" s="5"/>
      <c r="H4" s="3">
        <v>7</v>
      </c>
      <c r="I4" s="6">
        <f>SUM(CH4:CU4)</f>
        <v>0</v>
      </c>
      <c r="L4" s="38" t="s">
        <v>5</v>
      </c>
      <c r="M4" s="38"/>
      <c r="N4" s="38"/>
      <c r="O4" s="23"/>
      <c r="P4" s="24"/>
      <c r="Q4" s="38" t="s">
        <v>6</v>
      </c>
      <c r="R4" s="38"/>
      <c r="S4" s="38"/>
      <c r="T4" s="23"/>
      <c r="U4" s="24"/>
      <c r="V4" s="38" t="s">
        <v>7</v>
      </c>
      <c r="W4" s="38"/>
      <c r="X4" s="38"/>
      <c r="Y4" s="23"/>
      <c r="Z4" s="24"/>
      <c r="AA4" s="38" t="s">
        <v>8</v>
      </c>
      <c r="AB4" s="38"/>
      <c r="AC4" s="38"/>
      <c r="AD4" s="23"/>
      <c r="AE4" s="24"/>
      <c r="AF4" s="38" t="s">
        <v>14</v>
      </c>
      <c r="AG4" s="38"/>
      <c r="AH4" s="38"/>
      <c r="AI4" s="23"/>
      <c r="AJ4" s="24"/>
      <c r="AK4" s="38" t="s">
        <v>12</v>
      </c>
      <c r="AL4" s="38"/>
      <c r="AM4" s="38"/>
    </row>
    <row r="5" spans="1:39" ht="13.5" thickBot="1">
      <c r="A5" s="3" t="s">
        <v>3</v>
      </c>
      <c r="B5" s="7" t="s">
        <v>5</v>
      </c>
      <c r="C5" s="7" t="s">
        <v>6</v>
      </c>
      <c r="D5" s="7"/>
      <c r="E5" s="5" t="s">
        <v>9</v>
      </c>
      <c r="F5" s="5" t="s">
        <v>11</v>
      </c>
      <c r="G5" s="5"/>
      <c r="H5" s="3">
        <v>9</v>
      </c>
      <c r="I5" s="6">
        <f>SUM(CH5:CU5)</f>
        <v>0</v>
      </c>
      <c r="L5" s="18">
        <f>VLOOKUP(L4,$A$2:$H$13,8)</f>
        <v>3</v>
      </c>
      <c r="M5" s="19">
        <f>N6-N3</f>
        <v>0</v>
      </c>
      <c r="N5" s="20">
        <f>MIN(Q3,V15)-N3</f>
        <v>0</v>
      </c>
      <c r="O5" s="25"/>
      <c r="Q5" s="18">
        <f>VLOOKUP(Q4,$A$2:$H$13,8)</f>
        <v>5</v>
      </c>
      <c r="R5" s="19">
        <f>S6-S3</f>
        <v>0</v>
      </c>
      <c r="S5" s="20">
        <f>MIN(V3,V15)-S3</f>
        <v>0</v>
      </c>
      <c r="T5" s="23"/>
      <c r="V5" s="18">
        <f>VLOOKUP(V4,$A$2:$H$13,8)</f>
        <v>7</v>
      </c>
      <c r="W5" s="19">
        <f>X6-X3</f>
        <v>6</v>
      </c>
      <c r="X5" s="20">
        <f>MIN(AA3,AA9)-X3</f>
        <v>0</v>
      </c>
      <c r="Y5" s="25"/>
      <c r="AA5" s="18">
        <f>VLOOKUP(AA4,$A$2:$H$13,8)</f>
        <v>4</v>
      </c>
      <c r="AB5" s="19">
        <f>AC6-AC3</f>
        <v>6</v>
      </c>
      <c r="AC5" s="20">
        <f>AF3-AC3</f>
        <v>0</v>
      </c>
      <c r="AF5" s="18">
        <f>VLOOKUP(AF4,$A$2:$H$13,8)</f>
        <v>6</v>
      </c>
      <c r="AG5" s="19">
        <f>AH6-AH3</f>
        <v>6</v>
      </c>
      <c r="AH5" s="20">
        <f>$AK$3-AH3</f>
        <v>6</v>
      </c>
      <c r="AJ5" s="30"/>
      <c r="AK5" s="18">
        <f>VLOOKUP(AK4,$A$2:$H$13,8)</f>
        <v>2</v>
      </c>
      <c r="AL5" s="19">
        <f>AM6-AM3</f>
        <v>0</v>
      </c>
      <c r="AM5" s="20">
        <v>0</v>
      </c>
    </row>
    <row r="6" spans="1:39">
      <c r="A6" s="3" t="s">
        <v>8</v>
      </c>
      <c r="B6" s="7" t="s">
        <v>7</v>
      </c>
      <c r="C6" s="7"/>
      <c r="D6" s="7"/>
      <c r="E6" s="5" t="s">
        <v>14</v>
      </c>
      <c r="F6" s="5"/>
      <c r="G6" s="5"/>
      <c r="H6" s="3">
        <v>4</v>
      </c>
      <c r="I6" s="6">
        <f t="shared" ref="I6:I13" si="0">SUM(BR6:CE6)</f>
        <v>0</v>
      </c>
      <c r="L6" s="21">
        <f>N6-L5</f>
        <v>0</v>
      </c>
      <c r="M6" s="16"/>
      <c r="N6" s="22">
        <f>MIN(Q6,V18)</f>
        <v>3</v>
      </c>
      <c r="O6" s="26"/>
      <c r="Q6" s="21">
        <f>S6-Q5</f>
        <v>3</v>
      </c>
      <c r="R6" s="16"/>
      <c r="S6" s="22">
        <f>MIN(V6,V18)</f>
        <v>8</v>
      </c>
      <c r="T6" s="26"/>
      <c r="V6" s="21">
        <f>X6-V5</f>
        <v>14</v>
      </c>
      <c r="W6" s="16"/>
      <c r="X6" s="22">
        <f>MIN(AA6,AA12)</f>
        <v>21</v>
      </c>
      <c r="Y6" s="26"/>
      <c r="AA6" s="21">
        <f>AC6-AA5</f>
        <v>21</v>
      </c>
      <c r="AB6" s="16"/>
      <c r="AC6" s="22">
        <f>AF6</f>
        <v>25</v>
      </c>
      <c r="AF6" s="21">
        <f>AH6-AF5</f>
        <v>25</v>
      </c>
      <c r="AG6" s="16"/>
      <c r="AH6" s="22">
        <f>$AK$6</f>
        <v>31</v>
      </c>
      <c r="AI6" s="27"/>
      <c r="AK6" s="21">
        <f>AM6-AK5</f>
        <v>31</v>
      </c>
      <c r="AL6" s="16"/>
      <c r="AM6" s="22">
        <f>AM3</f>
        <v>33</v>
      </c>
    </row>
    <row r="7" spans="1:39">
      <c r="A7" s="3" t="s">
        <v>9</v>
      </c>
      <c r="B7" s="7" t="s">
        <v>3</v>
      </c>
      <c r="C7" s="7"/>
      <c r="D7" s="7"/>
      <c r="E7" s="5" t="s">
        <v>4</v>
      </c>
      <c r="F7" s="5"/>
      <c r="G7" s="5"/>
      <c r="H7" s="3">
        <v>11</v>
      </c>
      <c r="I7" s="6">
        <f t="shared" si="0"/>
        <v>0</v>
      </c>
      <c r="O7" s="27"/>
      <c r="T7" s="27"/>
      <c r="Y7" s="27"/>
      <c r="AI7" s="27"/>
      <c r="AJ7" s="27"/>
    </row>
    <row r="8" spans="1:39">
      <c r="A8" s="3" t="s">
        <v>10</v>
      </c>
      <c r="B8" s="7" t="s">
        <v>7</v>
      </c>
      <c r="C8" s="7" t="s">
        <v>13</v>
      </c>
      <c r="D8" s="7"/>
      <c r="E8" s="5" t="s">
        <v>4</v>
      </c>
      <c r="F8" s="5" t="s">
        <v>13</v>
      </c>
      <c r="G8" s="5"/>
      <c r="H8" s="3">
        <v>3</v>
      </c>
      <c r="I8" s="6">
        <f t="shared" si="0"/>
        <v>0</v>
      </c>
      <c r="O8" s="27"/>
      <c r="T8" s="27"/>
      <c r="Y8" s="27"/>
      <c r="AI8" s="27"/>
      <c r="AJ8" s="27"/>
    </row>
    <row r="9" spans="1:39">
      <c r="A9" s="3" t="s">
        <v>11</v>
      </c>
      <c r="B9" s="7" t="s">
        <v>3</v>
      </c>
      <c r="C9" s="7"/>
      <c r="D9" s="7"/>
      <c r="E9" s="5" t="s">
        <v>12</v>
      </c>
      <c r="F9" s="5"/>
      <c r="G9" s="5"/>
      <c r="H9" s="3">
        <v>5</v>
      </c>
      <c r="I9" s="6">
        <f t="shared" si="0"/>
        <v>0</v>
      </c>
      <c r="O9" s="27"/>
      <c r="P9" s="51"/>
      <c r="Q9" s="51"/>
      <c r="R9" s="51"/>
      <c r="S9" s="51"/>
      <c r="T9" s="27"/>
      <c r="U9" s="51"/>
      <c r="Y9" s="27"/>
      <c r="AA9" s="15">
        <f>X3</f>
        <v>15</v>
      </c>
      <c r="AB9" s="16"/>
      <c r="AC9" s="17">
        <f>AA9+AA11</f>
        <v>18</v>
      </c>
      <c r="AF9" s="15">
        <f>MAX(AC9,AC15)</f>
        <v>28</v>
      </c>
      <c r="AG9" s="16"/>
      <c r="AH9" s="17">
        <f>AF9+AF11</f>
        <v>31</v>
      </c>
      <c r="AI9" s="27"/>
      <c r="AJ9" s="27"/>
    </row>
    <row r="10" spans="1:39" ht="13.5" thickBot="1">
      <c r="A10" s="3" t="s">
        <v>12</v>
      </c>
      <c r="B10" s="7" t="s">
        <v>11</v>
      </c>
      <c r="C10" s="7"/>
      <c r="D10" s="7"/>
      <c r="E10" s="5" t="s">
        <v>15</v>
      </c>
      <c r="F10" s="5"/>
      <c r="G10" s="5"/>
      <c r="H10" s="3">
        <v>2</v>
      </c>
      <c r="I10" s="6">
        <f t="shared" si="0"/>
        <v>0</v>
      </c>
      <c r="O10" s="27"/>
      <c r="P10" s="51"/>
      <c r="Q10" s="51"/>
      <c r="R10" s="51"/>
      <c r="S10" s="51"/>
      <c r="T10" s="27"/>
      <c r="U10" s="51"/>
      <c r="Y10" s="27"/>
      <c r="Z10" s="28"/>
      <c r="AA10" s="38" t="s">
        <v>10</v>
      </c>
      <c r="AB10" s="38"/>
      <c r="AC10" s="38"/>
      <c r="AD10" s="23"/>
      <c r="AE10" s="24"/>
      <c r="AF10" s="38" t="s">
        <v>4</v>
      </c>
      <c r="AG10" s="38"/>
      <c r="AH10" s="38"/>
      <c r="AI10" s="29"/>
      <c r="AJ10" s="27"/>
    </row>
    <row r="11" spans="1:39" ht="13.5" thickBot="1">
      <c r="A11" s="3" t="s">
        <v>14</v>
      </c>
      <c r="B11" s="7" t="s">
        <v>8</v>
      </c>
      <c r="C11" s="7"/>
      <c r="D11" s="7"/>
      <c r="E11" s="5" t="s">
        <v>15</v>
      </c>
      <c r="F11" s="5"/>
      <c r="G11" s="5"/>
      <c r="H11" s="3">
        <v>6</v>
      </c>
      <c r="I11" s="6">
        <f t="shared" si="0"/>
        <v>0</v>
      </c>
      <c r="O11" s="27"/>
      <c r="T11" s="27"/>
      <c r="AA11" s="18">
        <f>VLOOKUP(AA10,$A$2:$H$13,8)</f>
        <v>3</v>
      </c>
      <c r="AB11" s="19">
        <f>AC12-AC9</f>
        <v>10</v>
      </c>
      <c r="AC11" s="20">
        <f>AF9-AC9</f>
        <v>10</v>
      </c>
      <c r="AD11" s="33"/>
      <c r="AE11" s="24"/>
      <c r="AF11" s="18">
        <f>VLOOKUP(AF10,$A$2:$H$13,8)</f>
        <v>3</v>
      </c>
      <c r="AG11" s="19">
        <f>AH12-AH9</f>
        <v>0</v>
      </c>
      <c r="AH11" s="20">
        <f>$AK$3-AH9</f>
        <v>0</v>
      </c>
      <c r="AJ11" s="27"/>
    </row>
    <row r="12" spans="1:39">
      <c r="A12" s="3" t="s">
        <v>4</v>
      </c>
      <c r="B12" s="7" t="s">
        <v>9</v>
      </c>
      <c r="C12" s="7" t="s">
        <v>10</v>
      </c>
      <c r="D12" s="7"/>
      <c r="E12" s="5" t="s">
        <v>15</v>
      </c>
      <c r="F12" s="5"/>
      <c r="G12" s="5"/>
      <c r="H12" s="3">
        <v>3</v>
      </c>
      <c r="I12" s="6">
        <f t="shared" si="0"/>
        <v>0</v>
      </c>
      <c r="O12" s="27"/>
      <c r="T12" s="27"/>
      <c r="AA12" s="21">
        <f>AC12-AA11</f>
        <v>25</v>
      </c>
      <c r="AB12" s="16"/>
      <c r="AC12" s="22">
        <f>AF12</f>
        <v>28</v>
      </c>
      <c r="AD12" s="27"/>
      <c r="AF12" s="21">
        <f>AH12-AF11</f>
        <v>28</v>
      </c>
      <c r="AG12" s="16"/>
      <c r="AH12" s="22">
        <f>$AK$6</f>
        <v>31</v>
      </c>
      <c r="AJ12" s="27"/>
    </row>
    <row r="13" spans="1:39">
      <c r="A13" s="3" t="s">
        <v>15</v>
      </c>
      <c r="B13" s="7" t="s">
        <v>12</v>
      </c>
      <c r="C13" s="7" t="s">
        <v>14</v>
      </c>
      <c r="D13" s="7" t="s">
        <v>4</v>
      </c>
      <c r="E13" s="5"/>
      <c r="F13" s="5"/>
      <c r="G13" s="5"/>
      <c r="H13" s="3">
        <v>8</v>
      </c>
      <c r="I13" s="6">
        <f t="shared" si="0"/>
        <v>0</v>
      </c>
      <c r="O13" s="27"/>
      <c r="T13" s="27"/>
      <c r="AD13" s="27"/>
      <c r="AJ13" s="27"/>
    </row>
    <row r="14" spans="1:39">
      <c r="O14" s="27"/>
      <c r="T14" s="27"/>
      <c r="AD14" s="27"/>
      <c r="AJ14" s="27"/>
    </row>
    <row r="15" spans="1:39" ht="13.5" thickBot="1">
      <c r="O15" s="27"/>
      <c r="T15" s="27"/>
      <c r="U15" s="28"/>
      <c r="V15" s="15">
        <f>MAX(N3,S3)</f>
        <v>8</v>
      </c>
      <c r="W15" s="16"/>
      <c r="X15" s="17">
        <f>V15+V17</f>
        <v>17</v>
      </c>
      <c r="AA15" s="15">
        <f>X15</f>
        <v>17</v>
      </c>
      <c r="AB15" s="16"/>
      <c r="AC15" s="17">
        <f>AA15+AA17</f>
        <v>28</v>
      </c>
      <c r="AD15" s="27"/>
      <c r="AJ15" s="27"/>
    </row>
    <row r="16" spans="1:39" ht="13.5" thickBot="1">
      <c r="O16" s="27"/>
      <c r="P16" s="35"/>
      <c r="Q16" s="36"/>
      <c r="R16" s="36"/>
      <c r="S16" s="36"/>
      <c r="T16" s="36"/>
      <c r="U16" s="24"/>
      <c r="V16" s="38" t="s">
        <v>3</v>
      </c>
      <c r="W16" s="38"/>
      <c r="X16" s="38"/>
      <c r="Y16" s="23"/>
      <c r="Z16" s="24"/>
      <c r="AA16" s="38" t="s">
        <v>9</v>
      </c>
      <c r="AB16" s="38"/>
      <c r="AC16" s="38"/>
      <c r="AD16" s="29"/>
      <c r="AJ16" s="27"/>
    </row>
    <row r="17" spans="1:36" ht="13.5" thickBot="1">
      <c r="V17" s="18">
        <f>VLOOKUP(V16,$A$2:$H$13,8)</f>
        <v>9</v>
      </c>
      <c r="W17" s="19">
        <f>X18-X15</f>
        <v>0</v>
      </c>
      <c r="X17" s="20">
        <f>MIN(AA15,AA22)-X15</f>
        <v>0</v>
      </c>
      <c r="Y17" s="25"/>
      <c r="AA17" s="18">
        <f>VLOOKUP(AA16,$A$2:$H$13,8)</f>
        <v>11</v>
      </c>
      <c r="AB17" s="19">
        <f>AC18-AC15</f>
        <v>0</v>
      </c>
      <c r="AC17" s="20">
        <f>AF9-AC15</f>
        <v>0</v>
      </c>
      <c r="AJ17" s="27"/>
    </row>
    <row r="18" spans="1:36">
      <c r="V18" s="21">
        <f>X18-V17</f>
        <v>8</v>
      </c>
      <c r="W18" s="16"/>
      <c r="X18" s="22">
        <f>MIN(AA18,AA25)</f>
        <v>17</v>
      </c>
      <c r="Y18" s="26"/>
      <c r="AA18" s="21">
        <f>AC18-AA17</f>
        <v>17</v>
      </c>
      <c r="AB18" s="16"/>
      <c r="AC18" s="22">
        <f>AF12</f>
        <v>28</v>
      </c>
      <c r="AJ18" s="27"/>
    </row>
    <row r="19" spans="1:36">
      <c r="Y19" s="27"/>
      <c r="AJ19" s="27"/>
    </row>
    <row r="20" spans="1:36">
      <c r="Y20" s="27"/>
      <c r="AJ20" s="27"/>
    </row>
    <row r="21" spans="1:36" ht="56.25">
      <c r="A21" s="31" t="s">
        <v>30</v>
      </c>
      <c r="C21" s="32" t="s">
        <v>31</v>
      </c>
      <c r="Y21" s="27"/>
      <c r="AJ21" s="27"/>
    </row>
    <row r="22" spans="1:36">
      <c r="A22" s="15" t="s">
        <v>16</v>
      </c>
      <c r="B22" s="16"/>
      <c r="C22" s="17" t="s">
        <v>17</v>
      </c>
      <c r="D22" t="s">
        <v>32</v>
      </c>
      <c r="H22" s="42" t="s">
        <v>35</v>
      </c>
      <c r="I22" s="42"/>
      <c r="J22" s="42"/>
      <c r="K22" s="42"/>
      <c r="L22" s="42"/>
      <c r="M22" s="42"/>
      <c r="N22" s="42"/>
      <c r="O22" s="42"/>
      <c r="P22" s="42"/>
      <c r="Y22" s="27"/>
      <c r="AA22" s="15">
        <f>X15</f>
        <v>17</v>
      </c>
      <c r="AB22" s="16"/>
      <c r="AC22" s="17">
        <f>AA22+AA24</f>
        <v>22</v>
      </c>
      <c r="AF22" s="15">
        <f>AC22</f>
        <v>22</v>
      </c>
      <c r="AG22" s="16"/>
      <c r="AH22" s="17">
        <f>AF22+AF24</f>
        <v>24</v>
      </c>
      <c r="AJ22" s="27"/>
    </row>
    <row r="23" spans="1:36" ht="13.5" thickBot="1">
      <c r="A23" s="38" t="s">
        <v>0</v>
      </c>
      <c r="B23" s="38"/>
      <c r="C23" s="38"/>
      <c r="H23" s="42" t="s">
        <v>37</v>
      </c>
      <c r="I23" s="42"/>
      <c r="J23" s="42"/>
      <c r="K23" s="42"/>
      <c r="L23" s="42"/>
      <c r="M23" s="42"/>
      <c r="N23" s="42"/>
      <c r="O23" s="42"/>
      <c r="P23" s="42"/>
      <c r="Y23" s="27"/>
      <c r="Z23" s="28"/>
      <c r="AA23" s="38" t="s">
        <v>11</v>
      </c>
      <c r="AB23" s="38"/>
      <c r="AC23" s="38"/>
      <c r="AD23" s="23"/>
      <c r="AE23" s="24"/>
      <c r="AF23" s="38" t="s">
        <v>12</v>
      </c>
      <c r="AG23" s="38"/>
      <c r="AH23" s="38"/>
      <c r="AI23" s="23"/>
      <c r="AJ23" s="44"/>
    </row>
    <row r="24" spans="1:36">
      <c r="A24" s="18" t="s">
        <v>3</v>
      </c>
      <c r="B24" s="19" t="s">
        <v>19</v>
      </c>
      <c r="C24" s="20" t="s">
        <v>20</v>
      </c>
      <c r="D24" t="s">
        <v>33</v>
      </c>
      <c r="H24" s="42" t="s">
        <v>36</v>
      </c>
      <c r="I24" s="42"/>
      <c r="J24" s="42"/>
      <c r="K24" s="42"/>
      <c r="L24" s="42"/>
      <c r="M24" s="42"/>
      <c r="N24" s="42"/>
      <c r="O24" s="42"/>
      <c r="P24" s="42"/>
      <c r="AA24" s="18">
        <f>VLOOKUP(AA23,$A$2:$H$13,8)</f>
        <v>5</v>
      </c>
      <c r="AB24" s="19">
        <f>AC25-AC22</f>
        <v>7</v>
      </c>
      <c r="AC24" s="20">
        <f>AF22-AC22</f>
        <v>0</v>
      </c>
      <c r="AF24" s="18">
        <f>VLOOKUP(AF23,$A$2:$H$13,8)</f>
        <v>2</v>
      </c>
      <c r="AG24" s="19">
        <f>AH25-AH22</f>
        <v>7</v>
      </c>
      <c r="AH24" s="20">
        <f>$AK$3-AH22</f>
        <v>7</v>
      </c>
    </row>
    <row r="25" spans="1:36">
      <c r="A25" s="21" t="s">
        <v>21</v>
      </c>
      <c r="B25" s="16"/>
      <c r="C25" s="22" t="s">
        <v>22</v>
      </c>
      <c r="D25" t="s">
        <v>34</v>
      </c>
      <c r="H25" s="42" t="s">
        <v>38</v>
      </c>
      <c r="I25" s="42"/>
      <c r="J25" s="42"/>
      <c r="K25" s="42"/>
      <c r="L25" s="42"/>
      <c r="M25" s="42"/>
      <c r="N25" s="42"/>
      <c r="O25" s="42"/>
      <c r="P25" s="42"/>
      <c r="AA25" s="21">
        <f>AC25-AA24</f>
        <v>24</v>
      </c>
      <c r="AB25" s="16"/>
      <c r="AC25" s="22">
        <f>AF25</f>
        <v>29</v>
      </c>
      <c r="AF25" s="21">
        <f>AH25-AF24</f>
        <v>29</v>
      </c>
      <c r="AG25" s="16"/>
      <c r="AH25" s="22">
        <f>$AK$6</f>
        <v>31</v>
      </c>
    </row>
    <row r="27" spans="1:36" ht="13.5">
      <c r="J27" s="9"/>
      <c r="K27" s="9"/>
    </row>
    <row r="28" spans="1:36" ht="13.5">
      <c r="J28" s="10"/>
      <c r="K28" s="9"/>
    </row>
    <row r="29" spans="1:36" ht="13.5">
      <c r="J29" s="11"/>
      <c r="K29" s="9"/>
    </row>
    <row r="30" spans="1:36" ht="13.5">
      <c r="J30" s="10"/>
      <c r="K30" s="9"/>
    </row>
    <row r="31" spans="1:36" ht="13.5">
      <c r="J31" s="10"/>
      <c r="K31" s="9"/>
    </row>
    <row r="32" spans="1:36" ht="13.5">
      <c r="J32" s="10"/>
      <c r="K32" s="9"/>
    </row>
    <row r="33" spans="1:11" ht="13.5">
      <c r="J33" s="10"/>
      <c r="K33" s="9"/>
    </row>
    <row r="34" spans="1:11" ht="13.5">
      <c r="J34" s="10"/>
      <c r="K34" s="9"/>
    </row>
    <row r="35" spans="1:11" ht="13.5">
      <c r="J35" s="10"/>
      <c r="K35" s="9"/>
    </row>
    <row r="36" spans="1:11" ht="13.5">
      <c r="J36" s="10"/>
      <c r="K36" s="9"/>
    </row>
    <row r="37" spans="1:11" ht="13.5">
      <c r="J37" s="10"/>
      <c r="K37" s="9"/>
    </row>
    <row r="38" spans="1:11" ht="13.5">
      <c r="J38" s="10"/>
      <c r="K38" s="9"/>
    </row>
    <row r="39" spans="1:11" ht="13.5">
      <c r="J39" s="9"/>
      <c r="K39" s="9"/>
    </row>
    <row r="40" spans="1:11" ht="13.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ht="13.5">
      <c r="A41" s="8"/>
      <c r="B41" s="10" t="s">
        <v>16</v>
      </c>
      <c r="C41" s="10"/>
      <c r="D41" s="10" t="s">
        <v>17</v>
      </c>
      <c r="E41" s="10"/>
      <c r="F41" s="10"/>
      <c r="G41" s="10"/>
      <c r="H41" s="10"/>
      <c r="I41" s="10"/>
    </row>
    <row r="42" spans="1:11" ht="13.5">
      <c r="A42" s="8"/>
      <c r="B42" s="43" t="s">
        <v>0</v>
      </c>
      <c r="C42" s="43"/>
      <c r="D42" s="43"/>
      <c r="E42" s="10"/>
      <c r="F42" s="11" t="s">
        <v>18</v>
      </c>
      <c r="G42" s="11"/>
      <c r="H42" s="11"/>
      <c r="I42" s="11"/>
    </row>
    <row r="43" spans="1:11" ht="13.5">
      <c r="A43" s="8"/>
      <c r="B43" s="12" t="s">
        <v>3</v>
      </c>
      <c r="C43" s="1" t="s">
        <v>19</v>
      </c>
      <c r="D43" s="12" t="s">
        <v>20</v>
      </c>
      <c r="E43" s="10"/>
      <c r="F43" s="10"/>
      <c r="G43" s="10"/>
      <c r="H43" s="10"/>
      <c r="I43" s="10"/>
    </row>
    <row r="44" spans="1:11" ht="13.5">
      <c r="A44" s="8"/>
      <c r="B44" s="10" t="s">
        <v>21</v>
      </c>
      <c r="C44" s="10"/>
      <c r="D44" s="10" t="s">
        <v>22</v>
      </c>
      <c r="E44" s="10"/>
      <c r="F44" s="10"/>
      <c r="G44" s="10"/>
      <c r="H44" s="10"/>
      <c r="I44" s="10"/>
    </row>
    <row r="45" spans="1:11" ht="13.5">
      <c r="A45" s="8"/>
      <c r="B45" s="10"/>
      <c r="C45" s="10"/>
      <c r="D45" s="10"/>
      <c r="E45" s="10"/>
      <c r="F45" s="10"/>
      <c r="G45" s="10"/>
      <c r="H45" s="10"/>
      <c r="I45" s="10"/>
    </row>
    <row r="46" spans="1:11" ht="13.5">
      <c r="A46" s="8"/>
      <c r="B46" s="13" t="s">
        <v>16</v>
      </c>
      <c r="C46" s="10" t="s">
        <v>23</v>
      </c>
      <c r="D46" s="10"/>
      <c r="E46" s="10"/>
      <c r="F46" s="10"/>
      <c r="G46" s="10"/>
      <c r="H46" s="10"/>
      <c r="I46" s="10"/>
    </row>
    <row r="47" spans="1:11" ht="13.5">
      <c r="A47" s="8"/>
      <c r="B47" s="13" t="s">
        <v>21</v>
      </c>
      <c r="C47" s="10" t="s">
        <v>24</v>
      </c>
      <c r="D47" s="10"/>
      <c r="E47" s="10"/>
      <c r="F47" s="10"/>
      <c r="G47" s="10"/>
      <c r="H47" s="10"/>
      <c r="I47" s="10"/>
    </row>
    <row r="48" spans="1:11" ht="13.5">
      <c r="A48" s="8"/>
      <c r="B48" s="13" t="s">
        <v>17</v>
      </c>
      <c r="C48" s="10" t="s">
        <v>25</v>
      </c>
      <c r="D48" s="10"/>
      <c r="E48" s="10"/>
      <c r="F48" s="10"/>
      <c r="G48" s="10"/>
      <c r="H48" s="10"/>
      <c r="I48" s="10"/>
    </row>
    <row r="49" spans="1:9" ht="13.5">
      <c r="A49" s="8"/>
      <c r="B49" s="13" t="s">
        <v>22</v>
      </c>
      <c r="C49" s="10" t="s">
        <v>26</v>
      </c>
      <c r="D49" s="10"/>
      <c r="E49" s="10"/>
      <c r="F49" s="10"/>
      <c r="G49" s="10"/>
      <c r="H49" s="10"/>
      <c r="I49" s="10"/>
    </row>
    <row r="50" spans="1:9" ht="13.5">
      <c r="A50" s="8"/>
      <c r="B50" s="12" t="s">
        <v>3</v>
      </c>
      <c r="C50" s="10" t="s">
        <v>27</v>
      </c>
      <c r="D50" s="10"/>
      <c r="E50" s="10"/>
      <c r="F50" s="10"/>
      <c r="G50" s="10"/>
      <c r="H50" s="10"/>
      <c r="I50" s="10"/>
    </row>
    <row r="51" spans="1:9" ht="13.5">
      <c r="A51" s="8"/>
      <c r="B51" s="1" t="s">
        <v>19</v>
      </c>
      <c r="C51" s="10" t="s">
        <v>28</v>
      </c>
      <c r="D51" s="10"/>
      <c r="E51" s="10"/>
      <c r="F51" s="10"/>
      <c r="G51" s="10"/>
      <c r="H51" s="10"/>
      <c r="I51" s="10"/>
    </row>
    <row r="52" spans="1:9" ht="13.5">
      <c r="A52" s="8"/>
      <c r="B52" s="14" t="s">
        <v>20</v>
      </c>
      <c r="C52" s="9" t="s">
        <v>29</v>
      </c>
      <c r="D52" s="9"/>
      <c r="E52" s="9"/>
      <c r="F52" s="9"/>
      <c r="G52" s="9"/>
      <c r="H52" s="9"/>
      <c r="I52" s="9"/>
    </row>
    <row r="53" spans="1:9" ht="13.5">
      <c r="A53" s="8"/>
      <c r="B53" s="9"/>
      <c r="C53" s="9"/>
      <c r="D53" s="9"/>
      <c r="E53" s="9"/>
      <c r="F53" s="9"/>
      <c r="G53" s="9"/>
      <c r="H53" s="9"/>
      <c r="I53" s="9"/>
    </row>
  </sheetData>
  <mergeCells count="20">
    <mergeCell ref="AK4:AM4"/>
    <mergeCell ref="AA4:AC4"/>
    <mergeCell ref="AA10:AC10"/>
    <mergeCell ref="AA16:AC16"/>
    <mergeCell ref="AA23:AC23"/>
    <mergeCell ref="AF4:AH4"/>
    <mergeCell ref="AF10:AH10"/>
    <mergeCell ref="AF23:AH23"/>
    <mergeCell ref="H25:P25"/>
    <mergeCell ref="B42:D42"/>
    <mergeCell ref="L4:N4"/>
    <mergeCell ref="Q4:S4"/>
    <mergeCell ref="V16:X16"/>
    <mergeCell ref="V4:X4"/>
    <mergeCell ref="B1:D1"/>
    <mergeCell ref="E1:G1"/>
    <mergeCell ref="H22:P22"/>
    <mergeCell ref="A23:C23"/>
    <mergeCell ref="H23:P23"/>
    <mergeCell ref="H24:P24"/>
  </mergeCells>
  <conditionalFormatting sqref="B24">
    <cfRule type="cellIs" dxfId="12" priority="13" operator="equal">
      <formula>0</formula>
    </cfRule>
  </conditionalFormatting>
  <conditionalFormatting sqref="M5">
    <cfRule type="cellIs" dxfId="11" priority="12" operator="equal">
      <formula>0</formula>
    </cfRule>
  </conditionalFormatting>
  <conditionalFormatting sqref="R5">
    <cfRule type="cellIs" dxfId="10" priority="11" operator="equal">
      <formula>0</formula>
    </cfRule>
  </conditionalFormatting>
  <conditionalFormatting sqref="W17">
    <cfRule type="cellIs" dxfId="9" priority="10" operator="equal">
      <formula>0</formula>
    </cfRule>
  </conditionalFormatting>
  <conditionalFormatting sqref="W5">
    <cfRule type="cellIs" dxfId="8" priority="9" operator="equal">
      <formula>0</formula>
    </cfRule>
  </conditionalFormatting>
  <conditionalFormatting sqref="AB5">
    <cfRule type="cellIs" dxfId="7" priority="8" operator="equal">
      <formula>0</formula>
    </cfRule>
  </conditionalFormatting>
  <conditionalFormatting sqref="AB11">
    <cfRule type="cellIs" dxfId="6" priority="7" operator="equal">
      <formula>0</formula>
    </cfRule>
  </conditionalFormatting>
  <conditionalFormatting sqref="AB17">
    <cfRule type="cellIs" dxfId="5" priority="6" operator="equal">
      <formula>0</formula>
    </cfRule>
  </conditionalFormatting>
  <conditionalFormatting sqref="AB24">
    <cfRule type="cellIs" dxfId="4" priority="5" operator="equal">
      <formula>0</formula>
    </cfRule>
  </conditionalFormatting>
  <conditionalFormatting sqref="AG5">
    <cfRule type="cellIs" dxfId="3" priority="4" operator="equal">
      <formula>0</formula>
    </cfRule>
  </conditionalFormatting>
  <conditionalFormatting sqref="AG11">
    <cfRule type="cellIs" dxfId="2" priority="3" operator="equal">
      <formula>0</formula>
    </cfRule>
  </conditionalFormatting>
  <conditionalFormatting sqref="AG24">
    <cfRule type="cellIs" dxfId="1" priority="2" operator="equal">
      <formula>0</formula>
    </cfRule>
  </conditionalFormatting>
  <conditionalFormatting sqref="AL5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Übung1</vt:lpstr>
      <vt:lpstr>Übung 2</vt:lpstr>
      <vt:lpstr>Übung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2023-10-02T09:34:51Z</dcterms:modified>
  <dc:language>de-DE</dc:language>
</cp:coreProperties>
</file>