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H2O" sheetId="1" r:id="rId4"/>
  </sheets>
  <definedNames/>
  <calcPr/>
  <extLst>
    <ext uri="GoogleSheetsCustomDataVersion2">
      <go:sheetsCustomData xmlns:go="http://customooxmlschemas.google.com/" r:id="rId5" roundtripDataChecksum="APC5oT2y0tzT3h33WwuebOIjd9XTfl+giufvsOQupjE="/>
    </ext>
  </extLst>
</workbook>
</file>

<file path=xl/sharedStrings.xml><?xml version="1.0" encoding="utf-8"?>
<sst xmlns="http://schemas.openxmlformats.org/spreadsheetml/2006/main" count="80" uniqueCount="68">
  <si>
    <t>Horas por actividad</t>
  </si>
  <si>
    <t>ACTIVIDADES</t>
  </si>
  <si>
    <t>Días</t>
  </si>
  <si>
    <t>JP</t>
  </si>
  <si>
    <t>DFS</t>
  </si>
  <si>
    <t>EML</t>
  </si>
  <si>
    <t>SIGLA</t>
  </si>
  <si>
    <t>ROL</t>
  </si>
  <si>
    <t>NOMBRE</t>
  </si>
  <si>
    <t>VALOR HH</t>
  </si>
  <si>
    <t xml:space="preserve">Fase de Planificación </t>
  </si>
  <si>
    <t>Fase Analisís y Diseño</t>
  </si>
  <si>
    <t>Fase de Desarrollo</t>
  </si>
  <si>
    <t>Fase de Pruebas y QA</t>
  </si>
  <si>
    <t>Fase de Implementacion y Cierre</t>
  </si>
  <si>
    <t>Fase de Planificación</t>
  </si>
  <si>
    <t>Jefe de proyecto</t>
  </si>
  <si>
    <t>Matias Mora</t>
  </si>
  <si>
    <t>Kick Off</t>
  </si>
  <si>
    <t>Desarrollador Full Stack</t>
  </si>
  <si>
    <t>Sebastian Pino</t>
  </si>
  <si>
    <t>Acta de Constitución de proyecto</t>
  </si>
  <si>
    <t>Especialista en Machine Learning/ QA</t>
  </si>
  <si>
    <t>Andres Silva</t>
  </si>
  <si>
    <t>Aprobación del Acta</t>
  </si>
  <si>
    <t>Definición de requerimientos Generales del proyecto</t>
  </si>
  <si>
    <t>Organización del equipo</t>
  </si>
  <si>
    <t>Fase de Análisis y diseño</t>
  </si>
  <si>
    <t>Captura de requerimientos específicos</t>
  </si>
  <si>
    <t>Análisis de requerimientos</t>
  </si>
  <si>
    <t>Diseño de la solución. Modelamientos</t>
  </si>
  <si>
    <t>COSTO POR FASE</t>
  </si>
  <si>
    <t>Propuesta ERS</t>
  </si>
  <si>
    <t>Plan de proyecto</t>
  </si>
  <si>
    <t>Fase de Analisís y Diseño</t>
  </si>
  <si>
    <t>Implementación ambiente de desarrollo</t>
  </si>
  <si>
    <t>Desarrollo requerimiento Registro usuario</t>
  </si>
  <si>
    <t>Desarrollo requerimiento Inicio sesión</t>
  </si>
  <si>
    <t>TOTAL HH FASES</t>
  </si>
  <si>
    <t>Desarrollo requerimiento Autentificación inicio sesión</t>
  </si>
  <si>
    <t>Desarrollo requerimiento Recuperación de contraseña</t>
  </si>
  <si>
    <t>Desarrollo requerimiento Humedad tiempo real</t>
  </si>
  <si>
    <t>Desarrollo requerimiento Registro Humedad</t>
  </si>
  <si>
    <t>COSTO POR ROL</t>
  </si>
  <si>
    <t>Desarrollo requerimiento Temperatura</t>
  </si>
  <si>
    <t>Desarrollo requerimiento Capacidad estanque de agua</t>
  </si>
  <si>
    <t>Desarrollo requerimiento Detección de obstrucciones</t>
  </si>
  <si>
    <t>Desarrollo requerimiento Configuración remota</t>
  </si>
  <si>
    <t>TOTAL  por Rol</t>
  </si>
  <si>
    <t>Desarrollo requerimiento Apagado y encendido remoto</t>
  </si>
  <si>
    <t>Desarrollo requerimiento Integración y elimininación de sensores</t>
  </si>
  <si>
    <t>Desarrollo requerimiento Apagado de emergencia</t>
  </si>
  <si>
    <t>Desarrollo requerimiento Historial de errores</t>
  </si>
  <si>
    <t>Desarrollo requerimiento Generador de reportes</t>
  </si>
  <si>
    <t>Desarrollo requerimiento Historial de reportes</t>
  </si>
  <si>
    <t>Desarrollo requerimiento Historial de irrigación</t>
  </si>
  <si>
    <t>Desarrollo requerimiento Historial de recarga de agua</t>
  </si>
  <si>
    <t>Desarrollo requerimiento Ayuda y guia de uso</t>
  </si>
  <si>
    <t>Implementación ambiente de pruebas</t>
  </si>
  <si>
    <t>Pruebas Funcionales</t>
  </si>
  <si>
    <t>Pruebas de Integración</t>
  </si>
  <si>
    <t>Pruebas Unitarias por Componentes</t>
  </si>
  <si>
    <t>Fase de implementación y cierre</t>
  </si>
  <si>
    <t>Migración del sistema a producción</t>
  </si>
  <si>
    <t>Pruebas de integración final</t>
  </si>
  <si>
    <t>Marcha blanca</t>
  </si>
  <si>
    <t>Capacitación</t>
  </si>
  <si>
    <t>Acta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</si>
</sst>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[$$-340A]* #,##0_ ;_ [$$-340A]* \-#,##0_ ;_ [$$-340A]* &quot;-&quot;??_ ;_ @_ "/>
  </numFmts>
  <fonts count="6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3F3F3F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</border>
    <border>
      <left/>
      <right style="thin">
        <color rgb="FF3F3F3F"/>
      </right>
      <top/>
    </border>
    <border>
      <left/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0" fillId="0" fontId="1" numFmtId="0" xfId="0" applyFont="1"/>
    <xf borderId="4" fillId="2" fontId="2" numFmtId="0" xfId="0" applyAlignment="1" applyBorder="1" applyFont="1">
      <alignment shrinkToFit="0" wrapText="1"/>
    </xf>
    <xf borderId="5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shrinkToFit="0" wrapText="1"/>
    </xf>
    <xf borderId="4" fillId="3" fontId="1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8" fillId="4" fontId="4" numFmtId="0" xfId="0" applyAlignment="1" applyBorder="1" applyFont="1">
      <alignment horizontal="left" shrinkToFit="0" vertical="center" wrapText="1"/>
    </xf>
    <xf borderId="8" fillId="4" fontId="4" numFmtId="164" xfId="0" applyAlignment="1" applyBorder="1" applyFont="1" applyNumberFormat="1">
      <alignment horizontal="left" shrinkToFit="0" vertical="center" wrapText="1"/>
    </xf>
    <xf borderId="8" fillId="4" fontId="1" numFmtId="164" xfId="0" applyAlignment="1" applyBorder="1" applyFont="1" applyNumberFormat="1">
      <alignment horizontal="left" shrinkToFit="0" vertical="center" wrapText="1"/>
    </xf>
    <xf borderId="4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left" shrinkToFit="0" vertical="center" wrapText="1"/>
    </xf>
    <xf borderId="10" fillId="4" fontId="4" numFmtId="164" xfId="0" applyAlignment="1" applyBorder="1" applyFont="1" applyNumberFormat="1">
      <alignment horizontal="left" shrinkToFit="0" vertical="center" wrapText="1"/>
    </xf>
    <xf borderId="10" fillId="4" fontId="1" numFmtId="164" xfId="0" applyAlignment="1" applyBorder="1" applyFont="1" applyNumberFormat="1">
      <alignment horizontal="left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4" fontId="4" numFmtId="164" xfId="0" applyAlignment="1" applyBorder="1" applyFont="1" applyNumberFormat="1">
      <alignment horizontal="left" shrinkToFit="0" vertical="center" wrapText="1"/>
    </xf>
    <xf borderId="4" fillId="4" fontId="1" numFmtId="164" xfId="0" applyAlignment="1" applyBorder="1" applyFont="1" applyNumberFormat="1">
      <alignment horizontal="left" shrinkToFit="0" vertical="center" wrapText="1"/>
    </xf>
    <xf borderId="0" fillId="0" fontId="5" numFmtId="0" xfId="0" applyFont="1"/>
    <xf borderId="0" fillId="0" fontId="5" numFmtId="164" xfId="0" applyFont="1" applyNumberForma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164" xfId="0" applyAlignment="1" applyFont="1" applyNumberFormat="1">
      <alignment horizontal="lef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left" shrinkToFit="0" vertical="center" wrapText="1"/>
    </xf>
    <xf borderId="4" fillId="3" fontId="1" numFmtId="164" xfId="0" applyAlignment="1" applyBorder="1" applyFont="1" applyNumberFormat="1">
      <alignment horizontal="left" shrinkToFit="0" vertical="center" wrapText="1"/>
    </xf>
    <xf borderId="4" fillId="0" fontId="2" numFmtId="0" xfId="0" applyAlignment="1" applyBorder="1" applyFont="1">
      <alignment readingOrder="0" shrinkToFit="0" wrapText="1"/>
    </xf>
    <xf borderId="6" fillId="4" fontId="4" numFmtId="164" xfId="0" applyAlignment="1" applyBorder="1" applyFont="1" applyNumberFormat="1">
      <alignment horizontal="left"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11" fillId="3" fontId="1" numFmtId="164" xfId="0" applyAlignment="1" applyBorder="1" applyFont="1" applyNumberFormat="1">
      <alignment horizontal="left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12" fillId="0" fontId="1" numFmtId="16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6" width="11.57"/>
    <col customWidth="1" min="7" max="7" width="10.71"/>
    <col customWidth="1" min="8" max="8" width="33.14"/>
    <col customWidth="1" min="9" max="9" width="24.43"/>
    <col customWidth="1" min="10" max="10" width="29.71"/>
    <col customWidth="1" min="11" max="11" width="17.57"/>
    <col customWidth="1" min="12" max="12" width="14.29"/>
    <col customWidth="1" min="13" max="13" width="16.0"/>
    <col customWidth="1" min="14" max="14" width="13.71"/>
    <col customWidth="1" min="15" max="15" width="16.14"/>
    <col customWidth="1" min="16" max="16" width="14.43"/>
    <col customWidth="1" min="17" max="17" width="11.57"/>
    <col customWidth="1" min="18" max="26" width="10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/>
      <c r="C2" s="3" t="s">
        <v>0</v>
      </c>
      <c r="D2" s="4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8.5" customHeight="1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1"/>
      <c r="G3" s="1"/>
      <c r="H3" s="8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1"/>
      <c r="R3" s="1"/>
      <c r="S3" s="1"/>
      <c r="T3" s="1"/>
      <c r="U3" s="1"/>
      <c r="V3" s="1"/>
      <c r="W3" s="1"/>
      <c r="X3" s="1"/>
      <c r="Y3" s="1"/>
    </row>
    <row r="4" ht="13.5" customHeight="1">
      <c r="A4" s="10" t="s">
        <v>15</v>
      </c>
      <c r="B4" s="11">
        <f t="shared" ref="B4:E4" si="1">SUM(B5:B9)</f>
        <v>22</v>
      </c>
      <c r="C4" s="11">
        <f t="shared" si="1"/>
        <v>40</v>
      </c>
      <c r="D4" s="11">
        <f t="shared" si="1"/>
        <v>30</v>
      </c>
      <c r="E4" s="11">
        <f t="shared" si="1"/>
        <v>30</v>
      </c>
      <c r="F4" s="1"/>
      <c r="G4" s="1"/>
      <c r="H4" s="12" t="s">
        <v>3</v>
      </c>
      <c r="I4" s="13" t="s">
        <v>16</v>
      </c>
      <c r="J4" s="13" t="s">
        <v>17</v>
      </c>
      <c r="K4" s="14">
        <v>12922.0</v>
      </c>
      <c r="L4" s="15">
        <f>SUM(C5:C9)*K4</f>
        <v>516880</v>
      </c>
      <c r="M4" s="15">
        <f>SUM(C11:C15)*K4</f>
        <v>516880</v>
      </c>
      <c r="N4" s="15">
        <f>SUM(C17:C36)*K4</f>
        <v>1085448</v>
      </c>
      <c r="O4" s="15">
        <f>SUM(C38:C41)*K4</f>
        <v>206752</v>
      </c>
      <c r="P4" s="15">
        <f>SUM(C43:C47)*K4</f>
        <v>361816</v>
      </c>
      <c r="Q4" s="1"/>
      <c r="R4" s="1"/>
      <c r="S4" s="1"/>
      <c r="T4" s="1"/>
      <c r="U4" s="1"/>
      <c r="V4" s="1"/>
      <c r="W4" s="1"/>
      <c r="X4" s="1"/>
      <c r="Y4" s="1"/>
    </row>
    <row r="5" ht="13.5" customHeight="1">
      <c r="A5" s="16" t="s">
        <v>18</v>
      </c>
      <c r="B5" s="17">
        <v>4.0</v>
      </c>
      <c r="C5" s="17">
        <v>8.0</v>
      </c>
      <c r="D5" s="17">
        <v>6.0</v>
      </c>
      <c r="E5" s="17">
        <v>6.0</v>
      </c>
      <c r="F5" s="1"/>
      <c r="G5" s="1"/>
      <c r="H5" s="18" t="s">
        <v>4</v>
      </c>
      <c r="I5" s="19" t="s">
        <v>19</v>
      </c>
      <c r="J5" s="19" t="s">
        <v>20</v>
      </c>
      <c r="K5" s="20">
        <v>8308.0</v>
      </c>
      <c r="L5" s="21">
        <f>SUM(D5:D9)*K5</f>
        <v>249240</v>
      </c>
      <c r="M5" s="21">
        <f>SUM(D11:D15)*K5</f>
        <v>332320</v>
      </c>
      <c r="N5" s="21">
        <f>SUM(D17:D36)*K5</f>
        <v>1296048</v>
      </c>
      <c r="O5" s="21">
        <f>SUM(D38:D41)*K5</f>
        <v>265856</v>
      </c>
      <c r="P5" s="21">
        <f>SUM(D43:D47)*K5</f>
        <v>265856</v>
      </c>
      <c r="Q5" s="1"/>
      <c r="R5" s="1"/>
      <c r="S5" s="1"/>
      <c r="T5" s="1"/>
      <c r="U5" s="1"/>
      <c r="V5" s="1"/>
      <c r="W5" s="1"/>
      <c r="X5" s="1"/>
      <c r="Y5" s="1"/>
    </row>
    <row r="6" ht="13.5" customHeight="1">
      <c r="A6" s="16" t="s">
        <v>21</v>
      </c>
      <c r="B6" s="17">
        <v>6.0</v>
      </c>
      <c r="C6" s="17">
        <v>8.0</v>
      </c>
      <c r="D6" s="17">
        <v>6.0</v>
      </c>
      <c r="E6" s="17">
        <v>6.0</v>
      </c>
      <c r="F6" s="1"/>
      <c r="G6" s="1"/>
      <c r="H6" s="22" t="s">
        <v>5</v>
      </c>
      <c r="I6" s="23" t="s">
        <v>22</v>
      </c>
      <c r="J6" s="23" t="s">
        <v>23</v>
      </c>
      <c r="K6" s="24">
        <v>7386.0</v>
      </c>
      <c r="L6" s="25">
        <f>SUM(E5:E9)*K6</f>
        <v>221580</v>
      </c>
      <c r="M6" s="25">
        <f>SUM(E11:E15)*K6</f>
        <v>147720</v>
      </c>
      <c r="N6" s="25">
        <f>SUM(E17:E36)*K6</f>
        <v>1152216</v>
      </c>
      <c r="O6" s="25">
        <f>SUM(E38:E41)*K6</f>
        <v>236352</v>
      </c>
      <c r="P6" s="25">
        <f>SUM(E43:E47)*K6</f>
        <v>236352</v>
      </c>
      <c r="Q6" s="1"/>
      <c r="R6" s="1"/>
      <c r="S6" s="1"/>
      <c r="T6" s="1"/>
      <c r="U6" s="1"/>
      <c r="V6" s="1"/>
      <c r="W6" s="1"/>
      <c r="X6" s="1"/>
      <c r="Y6" s="1"/>
    </row>
    <row r="7" ht="13.5" customHeight="1">
      <c r="A7" s="16" t="s">
        <v>24</v>
      </c>
      <c r="B7" s="17">
        <v>4.0</v>
      </c>
      <c r="C7" s="17">
        <v>8.0</v>
      </c>
      <c r="D7" s="17">
        <v>6.0</v>
      </c>
      <c r="E7" s="17">
        <v>6.0</v>
      </c>
      <c r="F7" s="1"/>
      <c r="G7" s="1"/>
      <c r="H7" s="26"/>
      <c r="I7" s="26"/>
      <c r="J7" s="26"/>
      <c r="K7" s="27"/>
      <c r="L7" s="27"/>
      <c r="M7" s="27"/>
      <c r="N7" s="27"/>
      <c r="O7" s="27"/>
      <c r="P7" s="27"/>
      <c r="Q7" s="1"/>
      <c r="R7" s="1"/>
      <c r="S7" s="1"/>
      <c r="T7" s="1"/>
      <c r="U7" s="1"/>
      <c r="V7" s="1"/>
      <c r="W7" s="1"/>
      <c r="X7" s="1"/>
      <c r="Y7" s="1"/>
    </row>
    <row r="8" ht="13.5" customHeight="1">
      <c r="A8" s="16" t="s">
        <v>25</v>
      </c>
      <c r="B8" s="17">
        <v>4.0</v>
      </c>
      <c r="C8" s="17">
        <v>8.0</v>
      </c>
      <c r="D8" s="17">
        <v>6.0</v>
      </c>
      <c r="E8" s="17">
        <v>6.0</v>
      </c>
      <c r="F8" s="1"/>
      <c r="G8" s="1"/>
      <c r="H8" s="28"/>
      <c r="I8" s="29"/>
      <c r="J8" s="29"/>
      <c r="K8" s="30"/>
      <c r="L8" s="31"/>
      <c r="M8" s="31"/>
      <c r="N8" s="31"/>
      <c r="O8" s="31"/>
      <c r="P8" s="31"/>
      <c r="Q8" s="1"/>
      <c r="R8" s="1"/>
      <c r="S8" s="1"/>
      <c r="T8" s="1"/>
      <c r="U8" s="1"/>
      <c r="V8" s="1"/>
      <c r="W8" s="1"/>
      <c r="X8" s="1"/>
      <c r="Y8" s="1"/>
    </row>
    <row r="9" ht="13.5" customHeight="1">
      <c r="A9" s="16" t="s">
        <v>26</v>
      </c>
      <c r="B9" s="17">
        <v>4.0</v>
      </c>
      <c r="C9" s="17">
        <v>8.0</v>
      </c>
      <c r="D9" s="17">
        <v>6.0</v>
      </c>
      <c r="E9" s="17">
        <v>6.0</v>
      </c>
      <c r="F9" s="1"/>
      <c r="G9" s="1"/>
      <c r="H9" s="28"/>
      <c r="I9" s="29"/>
      <c r="J9" s="29"/>
      <c r="K9" s="30"/>
      <c r="L9" s="31"/>
      <c r="M9" s="31"/>
      <c r="N9" s="31"/>
      <c r="O9" s="31"/>
      <c r="P9" s="31"/>
      <c r="Q9" s="1"/>
      <c r="R9" s="1"/>
      <c r="S9" s="1"/>
      <c r="T9" s="1"/>
      <c r="U9" s="1"/>
      <c r="V9" s="1"/>
      <c r="W9" s="1"/>
      <c r="X9" s="1"/>
      <c r="Y9" s="1"/>
    </row>
    <row r="10" ht="13.5" customHeight="1">
      <c r="A10" s="10" t="s">
        <v>27</v>
      </c>
      <c r="B10" s="11">
        <f t="shared" ref="B10:E10" si="2">SUM(B11:B15)</f>
        <v>7</v>
      </c>
      <c r="C10" s="11">
        <f t="shared" si="2"/>
        <v>40</v>
      </c>
      <c r="D10" s="11">
        <f t="shared" si="2"/>
        <v>40</v>
      </c>
      <c r="E10" s="11">
        <f t="shared" si="2"/>
        <v>20</v>
      </c>
      <c r="F10" s="1"/>
      <c r="G10" s="1"/>
      <c r="H10" s="28"/>
      <c r="I10" s="29"/>
      <c r="J10" s="29"/>
      <c r="K10" s="30"/>
      <c r="L10" s="31"/>
      <c r="M10" s="31"/>
      <c r="N10" s="31"/>
      <c r="O10" s="31"/>
      <c r="P10" s="31"/>
      <c r="Q10" s="1"/>
      <c r="R10" s="1"/>
      <c r="S10" s="1"/>
      <c r="T10" s="1"/>
      <c r="U10" s="1"/>
      <c r="V10" s="1"/>
      <c r="W10" s="1"/>
      <c r="X10" s="1"/>
      <c r="Y10" s="1"/>
    </row>
    <row r="11" ht="13.5" customHeight="1">
      <c r="A11" s="16" t="s">
        <v>28</v>
      </c>
      <c r="B11" s="17">
        <v>2.0</v>
      </c>
      <c r="C11" s="17">
        <v>8.0</v>
      </c>
      <c r="D11" s="17">
        <v>8.0</v>
      </c>
      <c r="E11" s="17">
        <v>4.0</v>
      </c>
      <c r="F11" s="1"/>
      <c r="G11" s="1"/>
      <c r="H11" s="28"/>
      <c r="I11" s="29"/>
      <c r="J11" s="29"/>
      <c r="K11" s="30"/>
      <c r="L11" s="31"/>
      <c r="M11" s="31"/>
      <c r="N11" s="31"/>
      <c r="O11" s="31"/>
      <c r="P11" s="31"/>
      <c r="Q11" s="1"/>
      <c r="R11" s="1"/>
      <c r="S11" s="1"/>
      <c r="T11" s="1"/>
      <c r="U11" s="1"/>
      <c r="V11" s="1"/>
      <c r="W11" s="1"/>
      <c r="X11" s="1"/>
      <c r="Y11" s="1"/>
    </row>
    <row r="12" ht="13.5" customHeight="1">
      <c r="A12" s="16" t="s">
        <v>29</v>
      </c>
      <c r="B12" s="17">
        <v>1.0</v>
      </c>
      <c r="C12" s="17">
        <v>8.0</v>
      </c>
      <c r="D12" s="17">
        <v>8.0</v>
      </c>
      <c r="E12" s="17">
        <v>4.0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3.5" customHeight="1">
      <c r="A13" s="16" t="s">
        <v>30</v>
      </c>
      <c r="B13" s="17">
        <v>2.0</v>
      </c>
      <c r="C13" s="17">
        <v>8.0</v>
      </c>
      <c r="D13" s="17">
        <v>8.0</v>
      </c>
      <c r="E13" s="17">
        <v>4.0</v>
      </c>
      <c r="F13" s="1"/>
      <c r="G13" s="32"/>
      <c r="H13" s="33" t="s">
        <v>31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3.5" customHeight="1">
      <c r="A14" s="16" t="s">
        <v>32</v>
      </c>
      <c r="B14" s="17">
        <v>1.0</v>
      </c>
      <c r="C14" s="17">
        <v>8.0</v>
      </c>
      <c r="D14" s="17">
        <v>8.0</v>
      </c>
      <c r="E14" s="17">
        <v>4.0</v>
      </c>
      <c r="F14" s="1"/>
      <c r="G14" s="1"/>
      <c r="H14" s="23" t="s">
        <v>15</v>
      </c>
      <c r="I14" s="24">
        <f>SUM(L4:L6)</f>
        <v>987700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3.5" customHeight="1">
      <c r="A15" s="16" t="s">
        <v>33</v>
      </c>
      <c r="B15" s="17">
        <v>1.0</v>
      </c>
      <c r="C15" s="17">
        <v>8.0</v>
      </c>
      <c r="D15" s="17">
        <v>8.0</v>
      </c>
      <c r="E15" s="17">
        <v>4.0</v>
      </c>
      <c r="F15" s="1"/>
      <c r="G15" s="1"/>
      <c r="H15" s="23" t="s">
        <v>34</v>
      </c>
      <c r="I15" s="24">
        <f>SUM(M4:M6)</f>
        <v>996920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3.5" customHeight="1">
      <c r="A16" s="10" t="s">
        <v>12</v>
      </c>
      <c r="B16" s="11">
        <f t="shared" ref="B16:E16" si="3">SUM(B17:B36)</f>
        <v>49</v>
      </c>
      <c r="C16" s="11">
        <f t="shared" si="3"/>
        <v>84</v>
      </c>
      <c r="D16" s="11">
        <f t="shared" si="3"/>
        <v>156</v>
      </c>
      <c r="E16" s="11">
        <f t="shared" si="3"/>
        <v>156</v>
      </c>
      <c r="F16" s="1"/>
      <c r="G16" s="1"/>
      <c r="H16" s="23" t="s">
        <v>12</v>
      </c>
      <c r="I16" s="24">
        <f>SUM(N4:N6)</f>
        <v>3533712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6" t="s">
        <v>35</v>
      </c>
      <c r="B17" s="17">
        <v>4.0</v>
      </c>
      <c r="C17" s="17">
        <v>4.0</v>
      </c>
      <c r="D17" s="17">
        <v>8.0</v>
      </c>
      <c r="E17" s="17">
        <v>8.0</v>
      </c>
      <c r="F17" s="1"/>
      <c r="G17" s="1"/>
      <c r="H17" s="23" t="s">
        <v>13</v>
      </c>
      <c r="I17" s="24">
        <f>SUM(O4:O11)</f>
        <v>708960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3.5" customHeight="1">
      <c r="A18" s="16" t="s">
        <v>36</v>
      </c>
      <c r="B18" s="17">
        <v>3.0</v>
      </c>
      <c r="C18" s="17">
        <v>4.0</v>
      </c>
      <c r="D18" s="17">
        <v>8.0</v>
      </c>
      <c r="E18" s="17">
        <v>8.0</v>
      </c>
      <c r="F18" s="1"/>
      <c r="G18" s="1"/>
      <c r="H18" s="23" t="s">
        <v>14</v>
      </c>
      <c r="I18" s="24">
        <f>SUM(P4:P11)</f>
        <v>864024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>
      <c r="A19" s="16" t="s">
        <v>37</v>
      </c>
      <c r="B19" s="17">
        <v>2.0</v>
      </c>
      <c r="C19" s="17">
        <v>4.0</v>
      </c>
      <c r="D19" s="17">
        <v>8.0</v>
      </c>
      <c r="E19" s="17">
        <v>8.0</v>
      </c>
      <c r="F19" s="1"/>
      <c r="G19" s="1"/>
      <c r="H19" s="34" t="s">
        <v>38</v>
      </c>
      <c r="I19" s="35">
        <f>SUM(I14:I18)</f>
        <v>7091316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6" t="s">
        <v>39</v>
      </c>
      <c r="B20" s="17">
        <v>2.0</v>
      </c>
      <c r="C20" s="17">
        <v>4.0</v>
      </c>
      <c r="D20" s="17">
        <v>8.0</v>
      </c>
      <c r="E20" s="17">
        <v>8.0</v>
      </c>
      <c r="F20" s="1"/>
      <c r="G20" s="1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.5" customHeight="1">
      <c r="A21" s="36" t="s">
        <v>40</v>
      </c>
      <c r="B21" s="17">
        <v>3.0</v>
      </c>
      <c r="C21" s="17">
        <v>4.0</v>
      </c>
      <c r="D21" s="17">
        <v>8.0</v>
      </c>
      <c r="E21" s="17">
        <v>8.0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3.5" customHeight="1">
      <c r="A22" s="16" t="s">
        <v>41</v>
      </c>
      <c r="B22" s="17">
        <v>3.0</v>
      </c>
      <c r="C22" s="17">
        <v>4.0</v>
      </c>
      <c r="D22" s="17">
        <v>8.0</v>
      </c>
      <c r="E22" s="17">
        <v>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3.5" customHeight="1">
      <c r="A23" s="16" t="s">
        <v>42</v>
      </c>
      <c r="B23" s="17">
        <v>3.0</v>
      </c>
      <c r="C23" s="17">
        <v>4.0</v>
      </c>
      <c r="D23" s="17">
        <v>8.0</v>
      </c>
      <c r="E23" s="17">
        <v>8.0</v>
      </c>
      <c r="F23" s="1"/>
      <c r="G23" s="1"/>
      <c r="H23" s="33" t="s">
        <v>43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3.5" customHeight="1">
      <c r="A24" s="36" t="s">
        <v>44</v>
      </c>
      <c r="B24" s="17">
        <v>3.0</v>
      </c>
      <c r="C24" s="17">
        <v>4.0</v>
      </c>
      <c r="D24" s="17">
        <v>8.0</v>
      </c>
      <c r="E24" s="17">
        <v>8.0</v>
      </c>
      <c r="F24" s="1"/>
      <c r="G24" s="1"/>
      <c r="H24" s="23" t="s">
        <v>16</v>
      </c>
      <c r="I24" s="37">
        <f t="shared" ref="I24:I26" si="4">SUM(L4:P4)</f>
        <v>2687776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3.5" customHeight="1">
      <c r="A25" s="16" t="s">
        <v>45</v>
      </c>
      <c r="B25" s="17">
        <v>2.0</v>
      </c>
      <c r="C25" s="17">
        <v>4.0</v>
      </c>
      <c r="D25" s="17">
        <v>8.0</v>
      </c>
      <c r="E25" s="17">
        <v>8.0</v>
      </c>
      <c r="F25" s="1"/>
      <c r="G25" s="1"/>
      <c r="H25" s="23" t="s">
        <v>19</v>
      </c>
      <c r="I25" s="37">
        <f t="shared" si="4"/>
        <v>2409320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3.5" customHeight="1">
      <c r="A26" s="16" t="s">
        <v>46</v>
      </c>
      <c r="B26" s="17">
        <v>3.0</v>
      </c>
      <c r="C26" s="17">
        <v>4.0</v>
      </c>
      <c r="D26" s="17">
        <v>8.0</v>
      </c>
      <c r="E26" s="17">
        <v>8.0</v>
      </c>
      <c r="F26" s="1"/>
      <c r="G26" s="1"/>
      <c r="H26" s="23" t="s">
        <v>22</v>
      </c>
      <c r="I26" s="37">
        <f t="shared" si="4"/>
        <v>1994220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3.5" customHeight="1">
      <c r="A27" s="16" t="s">
        <v>47</v>
      </c>
      <c r="B27" s="17">
        <v>2.0</v>
      </c>
      <c r="C27" s="17">
        <v>4.0</v>
      </c>
      <c r="D27" s="17">
        <v>8.0</v>
      </c>
      <c r="E27" s="17">
        <v>8.0</v>
      </c>
      <c r="F27" s="1"/>
      <c r="G27" s="1"/>
      <c r="H27" s="38" t="s">
        <v>48</v>
      </c>
      <c r="I27" s="39">
        <f>SUM(I23:I26)</f>
        <v>7091316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3.5" customHeight="1">
      <c r="A28" s="16" t="s">
        <v>49</v>
      </c>
      <c r="B28" s="17">
        <v>2.0</v>
      </c>
      <c r="C28" s="17">
        <v>4.0</v>
      </c>
      <c r="D28" s="17">
        <v>8.0</v>
      </c>
      <c r="E28" s="17">
        <v>8.0</v>
      </c>
      <c r="F28" s="1"/>
      <c r="G28" s="1"/>
      <c r="H28" s="40"/>
      <c r="I28" s="4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3.5" customHeight="1">
      <c r="A29" s="16" t="s">
        <v>50</v>
      </c>
      <c r="B29" s="17">
        <v>3.0</v>
      </c>
      <c r="C29" s="17">
        <v>4.0</v>
      </c>
      <c r="D29" s="17">
        <v>8.0</v>
      </c>
      <c r="E29" s="17">
        <v>8.0</v>
      </c>
      <c r="F29" s="1"/>
      <c r="G29" s="1"/>
      <c r="H29" s="29"/>
      <c r="I29" s="3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3.5" customHeight="1">
      <c r="A30" s="16" t="s">
        <v>51</v>
      </c>
      <c r="B30" s="17">
        <v>2.0</v>
      </c>
      <c r="C30" s="17">
        <v>4.0</v>
      </c>
      <c r="D30" s="17">
        <v>8.0</v>
      </c>
      <c r="E30" s="17">
        <v>8.0</v>
      </c>
      <c r="F30" s="1"/>
      <c r="G30" s="1"/>
      <c r="H30" s="29"/>
      <c r="I30" s="3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3.5" customHeight="1">
      <c r="A31" s="16" t="s">
        <v>52</v>
      </c>
      <c r="B31" s="17">
        <v>2.0</v>
      </c>
      <c r="C31" s="17">
        <v>4.0</v>
      </c>
      <c r="D31" s="17">
        <v>8.0</v>
      </c>
      <c r="E31" s="17">
        <v>8.0</v>
      </c>
      <c r="F31" s="1"/>
      <c r="G31" s="1"/>
      <c r="H31" s="29"/>
      <c r="I31" s="3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3.5" customHeight="1">
      <c r="A32" s="16" t="s">
        <v>53</v>
      </c>
      <c r="B32" s="17">
        <v>2.0</v>
      </c>
      <c r="C32" s="17">
        <v>4.0</v>
      </c>
      <c r="D32" s="17">
        <v>8.0</v>
      </c>
      <c r="E32" s="17">
        <v>8.0</v>
      </c>
      <c r="F32" s="1"/>
      <c r="G32" s="1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3.5" customHeight="1">
      <c r="A33" s="36" t="s">
        <v>54</v>
      </c>
      <c r="B33" s="17">
        <v>2.0</v>
      </c>
      <c r="C33" s="17">
        <v>4.0</v>
      </c>
      <c r="D33" s="17">
        <v>8.0</v>
      </c>
      <c r="E33" s="17">
        <v>8.0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3.5" customHeight="1">
      <c r="A34" s="16" t="s">
        <v>55</v>
      </c>
      <c r="B34" s="17">
        <v>2.0</v>
      </c>
      <c r="C34" s="17">
        <v>4.0</v>
      </c>
      <c r="D34" s="17">
        <v>8.0</v>
      </c>
      <c r="E34" s="17">
        <v>8.0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3.5" customHeight="1">
      <c r="A35" s="16" t="s">
        <v>56</v>
      </c>
      <c r="B35" s="17">
        <v>2.0</v>
      </c>
      <c r="C35" s="17">
        <v>4.0</v>
      </c>
      <c r="D35" s="17">
        <v>8.0</v>
      </c>
      <c r="E35" s="17">
        <v>8.0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3.5" customHeight="1">
      <c r="A36" s="16" t="s">
        <v>57</v>
      </c>
      <c r="B36" s="17">
        <v>2.0</v>
      </c>
      <c r="C36" s="17">
        <v>8.0</v>
      </c>
      <c r="D36" s="17">
        <v>4.0</v>
      </c>
      <c r="E36" s="17">
        <v>4.0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3.5" customHeight="1">
      <c r="A37" s="10" t="s">
        <v>13</v>
      </c>
      <c r="B37" s="11">
        <f t="shared" ref="B37:E37" si="5">SUM(B38:B41)</f>
        <v>14</v>
      </c>
      <c r="C37" s="11">
        <f t="shared" si="5"/>
        <v>16</v>
      </c>
      <c r="D37" s="11">
        <f t="shared" si="5"/>
        <v>32</v>
      </c>
      <c r="E37" s="11">
        <f t="shared" si="5"/>
        <v>32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3.5" customHeight="1">
      <c r="A38" s="16" t="s">
        <v>58</v>
      </c>
      <c r="B38" s="17">
        <v>2.0</v>
      </c>
      <c r="C38" s="17">
        <v>4.0</v>
      </c>
      <c r="D38" s="17">
        <v>8.0</v>
      </c>
      <c r="E38" s="17">
        <v>8.0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3.5" customHeight="1">
      <c r="A39" s="16" t="s">
        <v>59</v>
      </c>
      <c r="B39" s="17">
        <v>4.0</v>
      </c>
      <c r="C39" s="17">
        <v>4.0</v>
      </c>
      <c r="D39" s="17">
        <v>8.0</v>
      </c>
      <c r="E39" s="17">
        <v>8.0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16" t="s">
        <v>60</v>
      </c>
      <c r="B40" s="17">
        <v>5.0</v>
      </c>
      <c r="C40" s="17">
        <v>4.0</v>
      </c>
      <c r="D40" s="17">
        <v>8.0</v>
      </c>
      <c r="E40" s="17">
        <v>8.0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3.5" customHeight="1">
      <c r="A41" s="16" t="s">
        <v>61</v>
      </c>
      <c r="B41" s="17">
        <v>3.0</v>
      </c>
      <c r="C41" s="17">
        <v>4.0</v>
      </c>
      <c r="D41" s="17">
        <v>8.0</v>
      </c>
      <c r="E41" s="17">
        <v>8.0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3.5" customHeight="1">
      <c r="A42" s="10" t="s">
        <v>62</v>
      </c>
      <c r="B42" s="11">
        <f t="shared" ref="B42:E42" si="6">SUM(B43:B47)</f>
        <v>7</v>
      </c>
      <c r="C42" s="11">
        <f t="shared" si="6"/>
        <v>28</v>
      </c>
      <c r="D42" s="11">
        <f t="shared" si="6"/>
        <v>32</v>
      </c>
      <c r="E42" s="11">
        <f t="shared" si="6"/>
        <v>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3.5" customHeight="1">
      <c r="A43" s="16" t="s">
        <v>63</v>
      </c>
      <c r="B43" s="17">
        <v>1.0</v>
      </c>
      <c r="C43" s="17">
        <v>4.0</v>
      </c>
      <c r="D43" s="17">
        <v>8.0</v>
      </c>
      <c r="E43" s="17">
        <v>8.0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3.5" customHeight="1">
      <c r="A44" s="16" t="s">
        <v>64</v>
      </c>
      <c r="B44" s="17">
        <v>2.0</v>
      </c>
      <c r="C44" s="17">
        <v>4.0</v>
      </c>
      <c r="D44" s="17">
        <v>8.0</v>
      </c>
      <c r="E44" s="17">
        <v>8.0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3.5" customHeight="1">
      <c r="A45" s="16" t="s">
        <v>65</v>
      </c>
      <c r="B45" s="17">
        <v>2.0</v>
      </c>
      <c r="C45" s="17">
        <v>4.0</v>
      </c>
      <c r="D45" s="17">
        <v>8.0</v>
      </c>
      <c r="E45" s="17">
        <v>8.0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3.5" customHeight="1">
      <c r="A46" s="16" t="s">
        <v>66</v>
      </c>
      <c r="B46" s="17">
        <v>1.0</v>
      </c>
      <c r="C46" s="17">
        <v>8.0</v>
      </c>
      <c r="D46" s="17">
        <v>4.0</v>
      </c>
      <c r="E46" s="17">
        <v>4.0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3.5" customHeight="1">
      <c r="A47" s="16" t="s">
        <v>67</v>
      </c>
      <c r="B47" s="17">
        <v>1.0</v>
      </c>
      <c r="C47" s="17">
        <v>8.0</v>
      </c>
      <c r="D47" s="17">
        <v>4.0</v>
      </c>
      <c r="E47" s="17">
        <v>4.0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3.5" customHeight="1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3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5" customHeight="1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5" customHeight="1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3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3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3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3">
    <mergeCell ref="C2:D2"/>
    <mergeCell ref="H13:I13"/>
    <mergeCell ref="H23:I2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2024-08-27T22:49:45Z</dcterms:created>
  <dc:creator>MATIAS IGNACIO ARTEAGA LEMUS</dc:creator>
</cp:coreProperties>
</file>