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bot\Documents\bitbucket\dbx1000\data\"/>
    </mc:Choice>
  </mc:AlternateContent>
  <bookViews>
    <workbookView xWindow="2835" yWindow="0" windowWidth="19200" windowHeight="5805"/>
  </bookViews>
  <sheets>
    <sheet name="Sheet1" sheetId="2" r:id="rId1"/>
    <sheet name="YCSB-2017-07-11-14-05" sheetId="1" r:id="rId2"/>
  </sheets>
  <calcPr calcId="152511"/>
  <pivotCaches>
    <pivotCache cacheId="1" r:id="rId3"/>
  </pivotCaches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4" i="2"/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4" i="2"/>
</calcChain>
</file>

<file path=xl/sharedStrings.xml><?xml version="1.0" encoding="utf-8"?>
<sst xmlns="http://schemas.openxmlformats.org/spreadsheetml/2006/main" count="541" uniqueCount="84">
  <si>
    <t>algorithm</t>
  </si>
  <si>
    <t>malloc</t>
  </si>
  <si>
    <t>nthreads</t>
  </si>
  <si>
    <t>throughput</t>
  </si>
  <si>
    <t>optimal_throughput</t>
  </si>
  <si>
    <t>txn_cnt</t>
  </si>
  <si>
    <t>abort_cnt</t>
  </si>
  <si>
    <t>ixNumContains</t>
  </si>
  <si>
    <t>ixTimeContains</t>
  </si>
  <si>
    <t>ixNumInsert</t>
  </si>
  <si>
    <t>ixTimeInsert</t>
  </si>
  <si>
    <t>ixTotalOps</t>
  </si>
  <si>
    <t>ixTotalTime</t>
  </si>
  <si>
    <t>ixThroughput</t>
  </si>
  <si>
    <t>run_time</t>
  </si>
  <si>
    <t>node_size</t>
  </si>
  <si>
    <t>time_wait</t>
  </si>
  <si>
    <t>time_ts_alloc</t>
  </si>
  <si>
    <t>time_man</t>
  </si>
  <si>
    <t>time_index</t>
  </si>
  <si>
    <t>time_abort</t>
  </si>
  <si>
    <t>time_cleanup</t>
  </si>
  <si>
    <t>latency</t>
  </si>
  <si>
    <t>deadlock_cnt</t>
  </si>
  <si>
    <t>cycle_detect</t>
  </si>
  <si>
    <t>dl_detect_time</t>
  </si>
  <si>
    <t>dl_wait_time</t>
  </si>
  <si>
    <t>time_query</t>
  </si>
  <si>
    <t>debug1</t>
  </si>
  <si>
    <t>debug2</t>
  </si>
  <si>
    <t>debug3</t>
  </si>
  <si>
    <t>debug4</t>
  </si>
  <si>
    <t>debug5</t>
  </si>
  <si>
    <t>cmd</t>
  </si>
  <si>
    <t>BRONSON_SPIN</t>
  </si>
  <si>
    <t>jemalloc</t>
  </si>
  <si>
    <t>N/A</t>
  </si>
  <si>
    <t>env LD_PRELOAD=lib/libjemalloc.so  numactl --interleave=all ./bin/tapuz40/rundb_YCSB_BRONSON_SPIN -t48 -n48</t>
  </si>
  <si>
    <t>CCAVL_SPIN</t>
  </si>
  <si>
    <t>env LD_PRELOAD=lib/libjemalloc.so  numactl --interleave=all ./bin/tapuz40/rundb_YCSB_CCAVL_SPIN -t48 -n48</t>
  </si>
  <si>
    <t>CITRUS_SPIN</t>
  </si>
  <si>
    <t>env LD_PRELOAD=lib/libjemalloc.so  numactl --interleave=all ./bin/tapuz40/rundb_YCSB_CITRUS_SPIN -t48 -n48</t>
  </si>
  <si>
    <t>CITRUS_SPIN_PAD</t>
  </si>
  <si>
    <t>env LD_PRELOAD=lib/libjemalloc.so  numactl --interleave=all ./bin/tapuz40/rundb_YCSB_CITRUS_SPIN_PAD -t48 -n48</t>
  </si>
  <si>
    <t>DANA_SPIN_FIELDS</t>
  </si>
  <si>
    <t>env LD_PRELOAD=lib/libjemalloc.so  numactl --interleave=all ./bin/tapuz40/rundb_YCSB_DANA_SPIN_FIELDS -t48 -n48</t>
  </si>
  <si>
    <t>DANA_SPIN_FIELDS_3_LINES</t>
  </si>
  <si>
    <t>env LD_PRELOAD=lib/libjemalloc.so  numactl --interleave=all ./bin/tapuz40/rundb_YCSB_DANA_SPIN_FIELDS_3_LINES -t48 -n48</t>
  </si>
  <si>
    <t>DANA_SPIN_PAD_FIELDS</t>
  </si>
  <si>
    <t>env LD_PRELOAD=lib/libjemalloc.so  numactl --interleave=all ./bin/tapuz40/rundb_YCSB_DANA_SPIN_PAD_FIELDS -t48 -n48</t>
  </si>
  <si>
    <t>ELLEN</t>
  </si>
  <si>
    <t>env LD_PRELOAD=lib/libjemalloc.so  numactl --interleave=all ./bin/tapuz40/rundb_YCSB_ELLEN -t48 -n48</t>
  </si>
  <si>
    <t>ELLEN_PAD</t>
  </si>
  <si>
    <t>env LD_PRELOAD=lib/libjemalloc.so  numactl --interleave=all ./bin/tapuz40/rundb_YCSB_ELLEN_PAD -t48 -n48</t>
  </si>
  <si>
    <t>HOWLEY</t>
  </si>
  <si>
    <t>env LD_PRELOAD=lib/libjemalloc.so  numactl --interleave=all ./bin/tapuz40/rundb_YCSB_HOWLEY -t48 -n48</t>
  </si>
  <si>
    <t>HOWLEY_PAD</t>
  </si>
  <si>
    <t>env LD_PRELOAD=lib/libjemalloc.so  numactl --interleave=all ./bin/tapuz40/rundb_YCSB_HOWLEY_PAD -t48 -n48</t>
  </si>
  <si>
    <t>HOWLEY_PAD_LARGE_DES</t>
  </si>
  <si>
    <t>env LD_PRELOAD=lib/libjemalloc.so  numactl --interleave=all ./bin/tapuz40/rundb_YCSB_HOWLEY_PAD_LARGE_DES -t48 -n48</t>
  </si>
  <si>
    <t>INTLF</t>
  </si>
  <si>
    <t>env LD_PRELOAD=lib/libjemalloc.so  numactl --interleave=all ./bin/tapuz40/rundb_YCSB_INTLF -t48 -n48</t>
  </si>
  <si>
    <t>INTLF_PAD</t>
  </si>
  <si>
    <t>env LD_PRELOAD=lib/libjemalloc.so  numactl --interleave=all ./bin/tapuz40/rundb_YCSB_INTLF_PAD -t48 -n48</t>
  </si>
  <si>
    <t>TICKET</t>
  </si>
  <si>
    <t>env LD_PRELOAD=lib/libjemalloc.so  numactl --interleave=all ./bin/tapuz40/rundb_YCSB_TICKET -t48 -n48</t>
  </si>
  <si>
    <t>TICKET_PAD</t>
  </si>
  <si>
    <t>env LD_PRELOAD=lib/libjemalloc.so  numactl --interleave=all ./bin/tapuz40/rundb_YCSB_TICKET_PAD -t48 -n48</t>
  </si>
  <si>
    <t>WFRBT</t>
  </si>
  <si>
    <t>env LD_PRELOAD=lib/libjemalloc.so  numactl --interleave=all ./bin/tapuz40/rundb_YCSB_WFRBT -t48 -n48</t>
  </si>
  <si>
    <t>WFRBT_ASCY</t>
  </si>
  <si>
    <t>env LD_PRELOAD=lib/libjemalloc.so  numactl --interleave=all ./bin/tapuz40/rundb_YCSB_WFRBT_ASCY -t48 -n48</t>
  </si>
  <si>
    <t>Row Labels</t>
  </si>
  <si>
    <t>Grand Total</t>
  </si>
  <si>
    <t>Average of throughput</t>
  </si>
  <si>
    <t>Average of ixThroughput</t>
  </si>
  <si>
    <t>Average of run_time</t>
  </si>
  <si>
    <t>Average of ixTotalTime</t>
  </si>
  <si>
    <t>Average of txn_cnt</t>
  </si>
  <si>
    <t>Average of abort_cnt</t>
  </si>
  <si>
    <t>optimal</t>
  </si>
  <si>
    <t>StdDev of txn_cnt</t>
  </si>
  <si>
    <t>StdDev of abort_cnt</t>
  </si>
  <si>
    <t>commit+abort txn stdev%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</si>
</sst>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6" formatCode="0.0%"/>
  </numFmts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164" fontId="0" fillId="0" borderId="0" xfId="0" applyNumberFormat="1"/>
    <xf numFmtId="0" fontId="16" fillId="0" borderId="0" xfId="0" applyFont="1"/>
    <xf numFmtId="166" fontId="0" fillId="0" borderId="0" xfId="43" applyNumberFormat="1" applyFont="1"/>
    <xf numFmtId="0" fontId="0" fillId="33" borderId="0" xfId="0" applyFill="1"/>
    <xf numFmtId="164" fontId="0" fillId="33" borderId="0" xfId="1" applyNumberFormat="1" applyFont="1" applyFill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16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bel Maya" refreshedDate="42927.649187615738" createdVersion="5" refreshedVersion="5" minRefreshableVersion="3" recordCount="90">
  <cacheSource type="worksheet">
    <worksheetSource ref="A1:AI91" sheet="YCSB-2017-07-11-14-05"/>
  </cacheSource>
  <cacheFields count="35">
    <cacheField name="algorithm" numFmtId="0">
      <sharedItems count="18">
        <s v="BRONSON_SPIN"/>
        <s v="CCAVL_SPIN"/>
        <s v="CITRUS_SPIN"/>
        <s v="CITRUS_SPIN_PAD"/>
        <s v="DANA_SPIN_FIELDS"/>
        <s v="DANA_SPIN_FIELDS_3_LINES"/>
        <s v="DANA_SPIN_PAD_FIELDS"/>
        <s v="ELLEN"/>
        <s v="ELLEN_PAD"/>
        <s v="HOWLEY"/>
        <s v="HOWLEY_PAD"/>
        <s v="HOWLEY_PAD_LARGE_DES"/>
        <s v="INTLF"/>
        <s v="INTLF_PAD"/>
        <s v="TICKET"/>
        <s v="TICKET_PAD"/>
        <s v="WFRBT"/>
        <s v="WFRBT_ASCY"/>
      </sharedItems>
    </cacheField>
    <cacheField name="malloc" numFmtId="0">
      <sharedItems/>
    </cacheField>
    <cacheField name="nthreads" numFmtId="0">
      <sharedItems containsSemiMixedTypes="0" containsString="0" containsNumber="1" containsInteger="1" minValue="48" maxValue="48"/>
    </cacheField>
    <cacheField name="throughput" numFmtId="0">
      <sharedItems containsSemiMixedTypes="0" containsString="0" containsNumber="1" minValue="971359.43499800004" maxValue="1293052.09149"/>
    </cacheField>
    <cacheField name="optimal_throughput" numFmtId="0">
      <sharedItems/>
    </cacheField>
    <cacheField name="txn_cnt" numFmtId="0">
      <sharedItems containsSemiMixedTypes="0" containsString="0" containsNumber="1" containsInteger="1" minValue="4632172" maxValue="4729491"/>
    </cacheField>
    <cacheField name="abort_cnt" numFmtId="0">
      <sharedItems containsSemiMixedTypes="0" containsString="0" containsNumber="1" containsInteger="1" minValue="78909" maxValue="360665"/>
    </cacheField>
    <cacheField name="ixNumContains" numFmtId="0">
      <sharedItems containsSemiMixedTypes="0" containsString="0" containsNumber="1" containsInteger="1" minValue="75035771" maxValue="76399983"/>
    </cacheField>
    <cacheField name="ixTimeContains" numFmtId="0">
      <sharedItems containsSemiMixedTypes="0" containsString="0" containsNumber="1" minValue="114.010493" maxValue="170.73610500000001"/>
    </cacheField>
    <cacheField name="ixNumInsert" numFmtId="0">
      <sharedItems containsSemiMixedTypes="0" containsString="0" containsNumber="1" containsInteger="1" minValue="0" maxValue="0"/>
    </cacheField>
    <cacheField name="ixTimeInsert" numFmtId="0">
      <sharedItems containsSemiMixedTypes="0" containsString="0" containsNumber="1" containsInteger="1" minValue="0" maxValue="0"/>
    </cacheField>
    <cacheField name="ixTotalOps" numFmtId="0">
      <sharedItems containsSemiMixedTypes="0" containsString="0" containsNumber="1" containsInteger="1" minValue="75035771" maxValue="76399983"/>
    </cacheField>
    <cacheField name="ixTotalTime" numFmtId="0">
      <sharedItems containsSemiMixedTypes="0" containsString="0" containsNumber="1" minValue="114.010493" maxValue="170.73610500000001"/>
    </cacheField>
    <cacheField name="ixThroughput" numFmtId="0">
      <sharedItems containsSemiMixedTypes="0" containsString="0" containsNumber="1" minValue="21385111.450459" maxValue="31871212.124210998"/>
    </cacheField>
    <cacheField name="run_time" numFmtId="0">
      <sharedItems containsSemiMixedTypes="0" containsString="0" containsNumber="1" minValue="174.48466400000001" maxValue="232.137979" count="90">
        <n v="183.855932"/>
        <n v="182.81498500000001"/>
        <n v="182.39924099999999"/>
        <n v="183.41220300000001"/>
        <n v="183.61330699999999"/>
        <n v="175.27572000000001"/>
        <n v="174.48466400000001"/>
        <n v="175.36117400000001"/>
        <n v="175.62661600000001"/>
        <n v="174.95574300000001"/>
        <n v="205.35292799999999"/>
        <n v="204.432344"/>
        <n v="203.801794"/>
        <n v="203.587626"/>
        <n v="205.64106100000001"/>
        <n v="200.58622399999999"/>
        <n v="201.07749100000001"/>
        <n v="202.73173800000001"/>
        <n v="201.43409500000001"/>
        <n v="202.39743999999999"/>
        <n v="197.196157"/>
        <n v="196.47739899999999"/>
        <n v="197.20968400000001"/>
        <n v="196.09734800000001"/>
        <n v="196.49388200000001"/>
        <n v="180.951761"/>
        <n v="179.942061"/>
        <n v="181.59215699999999"/>
        <n v="181.09013899999999"/>
        <n v="181.85493500000001"/>
        <n v="187.187547"/>
        <n v="188.70978600000001"/>
        <n v="189.20960199999999"/>
        <n v="187.09322599999999"/>
        <n v="187.80062599999999"/>
        <n v="219.37729200000001"/>
        <n v="220.28599399999999"/>
        <n v="220.44317000000001"/>
        <n v="217.57969800000001"/>
        <n v="218.354465"/>
        <n v="230.94697400000001"/>
        <n v="232.137979"/>
        <n v="231.79628099999999"/>
        <n v="231.14619200000001"/>
        <n v="232.00944100000001"/>
        <n v="193.31418300000001"/>
        <n v="191.79218700000001"/>
        <n v="191.70174"/>
        <n v="192.644237"/>
        <n v="191.27689000000001"/>
        <n v="183.67632800000001"/>
        <n v="182.659153"/>
        <n v="183.99912800000001"/>
        <n v="185.839958"/>
        <n v="185.086063"/>
        <n v="205.60581500000001"/>
        <n v="205.25778800000001"/>
        <n v="205.889926"/>
        <n v="203.03018800000001"/>
        <n v="203.89009899999999"/>
        <n v="214.00579300000001"/>
        <n v="213.28358299999999"/>
        <n v="216.08327499999999"/>
        <n v="214.93086400000001"/>
        <n v="214.35031799999999"/>
        <n v="199.83086"/>
        <n v="198.82834600000001"/>
        <n v="199.623606"/>
        <n v="199.759467"/>
        <n v="199.063479"/>
        <n v="223.91407799999999"/>
        <n v="223.15672000000001"/>
        <n v="223.674566"/>
        <n v="222.913071"/>
        <n v="223.848692"/>
        <n v="211.452506"/>
        <n v="211.39713399999999"/>
        <n v="210.616727"/>
        <n v="212.56135499999999"/>
        <n v="213.579399"/>
        <n v="198.22807900000001"/>
        <n v="198.16694699999999"/>
        <n v="199.234849"/>
        <n v="199.08186000000001"/>
        <n v="198.208124"/>
        <n v="203.53093100000001"/>
        <n v="204.834609"/>
        <n v="202.53709000000001"/>
        <n v="202.07071400000001"/>
        <n v="202.04989699999999"/>
      </sharedItems>
    </cacheField>
    <cacheField name="node_size" numFmtId="0">
      <sharedItems containsSemiMixedTypes="0" containsString="0" containsNumber="1" containsInteger="1" minValue="32" maxValue="192"/>
    </cacheField>
    <cacheField name="time_wait" numFmtId="0">
      <sharedItems containsSemiMixedTypes="0" containsString="0" containsNumber="1" containsInteger="1" minValue="0" maxValue="0"/>
    </cacheField>
    <cacheField name="time_ts_alloc" numFmtId="0">
      <sharedItems containsSemiMixedTypes="0" containsString="0" containsNumber="1" containsInteger="1" minValue="0" maxValue="0"/>
    </cacheField>
    <cacheField name="time_man" numFmtId="0">
      <sharedItems containsSemiMixedTypes="0" containsString="0" containsNumber="1" containsInteger="1" minValue="0" maxValue="0"/>
    </cacheField>
    <cacheField name="time_index" numFmtId="0">
      <sharedItems containsSemiMixedTypes="0" containsString="0" containsNumber="1" containsInteger="1" minValue="0" maxValue="0"/>
    </cacheField>
    <cacheField name="time_abort" numFmtId="0">
      <sharedItems containsSemiMixedTypes="0" containsString="0" containsNumber="1" containsInteger="1" minValue="0" maxValue="0"/>
    </cacheField>
    <cacheField name="time_cleanup" numFmtId="0">
      <sharedItems containsSemiMixedTypes="0" containsString="0" containsNumber="1" containsInteger="1" minValue="0" maxValue="0"/>
    </cacheField>
    <cacheField name="latency" numFmtId="0">
      <sharedItems containsSemiMixedTypes="0" containsString="0" containsNumber="1" containsInteger="1" minValue="0" maxValue="0"/>
    </cacheField>
    <cacheField name="deadlock_cnt" numFmtId="0">
      <sharedItems containsSemiMixedTypes="0" containsString="0" containsNumber="1" containsInteger="1" minValue="0" maxValue="0"/>
    </cacheField>
    <cacheField name="cycle_detect" numFmtId="0">
      <sharedItems containsSemiMixedTypes="0" containsString="0" containsNumber="1" containsInteger="1" minValue="0" maxValue="0"/>
    </cacheField>
    <cacheField name="dl_detect_time" numFmtId="0">
      <sharedItems containsSemiMixedTypes="0" containsString="0" containsNumber="1" containsInteger="1" minValue="0" maxValue="0"/>
    </cacheField>
    <cacheField name="dl_wait_time" numFmtId="0">
      <sharedItems containsSemiMixedTypes="0" containsString="0" containsNumber="1" containsInteger="1" minValue="0" maxValue="0"/>
    </cacheField>
    <cacheField name="time_query" numFmtId="0">
      <sharedItems containsSemiMixedTypes="0" containsString="0" containsNumber="1" containsInteger="1" minValue="0" maxValue="0"/>
    </cacheField>
    <cacheField name="debug1" numFmtId="0">
      <sharedItems containsSemiMixedTypes="0" containsString="0" containsNumber="1" containsInteger="1" minValue="0" maxValue="0"/>
    </cacheField>
    <cacheField name="debug2" numFmtId="0">
      <sharedItems containsSemiMixedTypes="0" containsString="0" containsNumber="1" containsInteger="1" minValue="0" maxValue="0"/>
    </cacheField>
    <cacheField name="debug3" numFmtId="0">
      <sharedItems containsSemiMixedTypes="0" containsString="0" containsNumber="1" containsInteger="1" minValue="0" maxValue="0"/>
    </cacheField>
    <cacheField name="debug4" numFmtId="0">
      <sharedItems containsSemiMixedTypes="0" containsString="0" containsNumber="1" containsInteger="1" minValue="0" maxValue="0"/>
    </cacheField>
    <cacheField name="debug5" numFmtId="0">
      <sharedItems containsSemiMixedTypes="0" containsString="0" containsNumber="1" containsInteger="1" minValue="0" maxValue="0"/>
    </cacheField>
    <cacheField name="cmd" numFmtId="0">
      <sharedItems/>
    </cacheField>
    <cacheField name="cmd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x v="0"/>
    <s v="jemalloc"/>
    <n v="48"/>
    <n v="1234747.041927"/>
    <s v="N/A"/>
    <n v="4729491"/>
    <n v="96365"/>
    <n v="76122621"/>
    <n v="124.260262"/>
    <n v="0"/>
    <n v="0"/>
    <n v="76122621"/>
    <n v="124.260262"/>
    <n v="29405103.046112001"/>
    <x v="0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BRONSON_SPIN -t48 -n48"/>
  </r>
  <r>
    <x v="0"/>
    <s v="jemalloc"/>
    <n v="48"/>
    <n v="1228026.334266"/>
    <s v="N/A"/>
    <n v="4677117"/>
    <n v="129838"/>
    <n v="75507758"/>
    <n v="123.315539"/>
    <n v="0"/>
    <n v="0"/>
    <n v="75507758"/>
    <n v="123.315539"/>
    <n v="29391043.588702001"/>
    <x v="1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BRONSON_SPIN -t48 -n48"/>
  </r>
  <r>
    <x v="0"/>
    <s v="jemalloc"/>
    <n v="48"/>
    <n v="1231950.9152810001"/>
    <s v="N/A"/>
    <n v="4681394"/>
    <n v="78909"/>
    <n v="75395472"/>
    <n v="123.21046200000001"/>
    <n v="0"/>
    <n v="0"/>
    <n v="75395472"/>
    <n v="123.21046200000001"/>
    <n v="29372364.876401"/>
    <x v="2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BRONSON_SPIN -t48 -n48"/>
  </r>
  <r>
    <x v="0"/>
    <s v="jemalloc"/>
    <n v="48"/>
    <n v="1230973.0976170001"/>
    <s v="N/A"/>
    <n v="4703656"/>
    <n v="107866"/>
    <n v="75825136"/>
    <n v="123.787707"/>
    <n v="0"/>
    <n v="0"/>
    <n v="75825136"/>
    <n v="123.787707"/>
    <n v="29402002.862078998"/>
    <x v="3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BRONSON_SPIN -t48 -n48"/>
  </r>
  <r>
    <x v="0"/>
    <s v="jemalloc"/>
    <n v="48"/>
    <n v="1225451.571734"/>
    <s v="N/A"/>
    <n v="4687692"/>
    <n v="119673"/>
    <n v="75614126"/>
    <n v="123.94275500000001"/>
    <n v="0"/>
    <n v="0"/>
    <n v="75614126"/>
    <n v="123.94275500000001"/>
    <n v="29283503.186391"/>
    <x v="4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BRONSON_SPIN -t48 -n48"/>
  </r>
  <r>
    <x v="1"/>
    <s v="jemalloc"/>
    <n v="48"/>
    <n v="1277883.599768"/>
    <s v="N/A"/>
    <n v="4666291"/>
    <n v="222918"/>
    <n v="75698501"/>
    <n v="114.370727"/>
    <n v="0"/>
    <n v="0"/>
    <n v="75698501"/>
    <n v="114.370727"/>
    <n v="31769738.072873"/>
    <x v="5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CCAVL_SPIN -t48 -n48"/>
  </r>
  <r>
    <x v="1"/>
    <s v="jemalloc"/>
    <n v="48"/>
    <n v="1293052.09149"/>
    <s v="N/A"/>
    <n v="4700370"/>
    <n v="81851"/>
    <n v="75701096"/>
    <n v="114.010493"/>
    <n v="0"/>
    <n v="0"/>
    <n v="75701096"/>
    <n v="114.010493"/>
    <n v="31871212.124210998"/>
    <x v="6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CCAVL_SPIN -t48 -n48"/>
  </r>
  <r>
    <x v="1"/>
    <s v="jemalloc"/>
    <n v="48"/>
    <n v="1288791.6490710001"/>
    <s v="N/A"/>
    <n v="4708417"/>
    <n v="89215"/>
    <n v="75891833"/>
    <n v="114.82315800000001"/>
    <n v="0"/>
    <n v="0"/>
    <n v="75891833"/>
    <n v="114.82315800000001"/>
    <n v="31725377.019873999"/>
    <x v="7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CCAVL_SPIN -t48 -n48"/>
  </r>
  <r>
    <x v="1"/>
    <s v="jemalloc"/>
    <n v="48"/>
    <n v="1289814.8857849999"/>
    <s v="N/A"/>
    <n v="4719288"/>
    <n v="82547"/>
    <n v="75955146"/>
    <n v="114.91705399999999"/>
    <n v="0"/>
    <n v="0"/>
    <n v="75955146"/>
    <n v="114.91705399999999"/>
    <n v="31725900.259424999"/>
    <x v="8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CCAVL_SPIN -t48 -n48"/>
  </r>
  <r>
    <x v="1"/>
    <s v="jemalloc"/>
    <n v="48"/>
    <n v="1290048.123955"/>
    <s v="N/A"/>
    <n v="4702111"/>
    <n v="99635"/>
    <n v="75744116"/>
    <n v="114.159612"/>
    <n v="0"/>
    <n v="0"/>
    <n v="75744116"/>
    <n v="114.159612"/>
    <n v="31847669.376685001"/>
    <x v="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CCAVL_SPIN -t48 -n48"/>
  </r>
  <r>
    <x v="2"/>
    <s v="jemalloc"/>
    <n v="48"/>
    <n v="1097250.5646190001"/>
    <s v="N/A"/>
    <n v="4694242"/>
    <n v="148272"/>
    <n v="75743867"/>
    <n v="143.97173799999999"/>
    <n v="0"/>
    <n v="0"/>
    <n v="75743867"/>
    <n v="143.97173799999999"/>
    <n v="25252911.861019999"/>
    <x v="10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CITRUS_SPIN -t48 -n48"/>
  </r>
  <r>
    <x v="2"/>
    <s v="jemalloc"/>
    <n v="48"/>
    <n v="1096113.439093"/>
    <s v="N/A"/>
    <n v="4668355"/>
    <n v="247285"/>
    <n v="75889103"/>
    <n v="142.794352"/>
    <n v="0"/>
    <n v="0"/>
    <n v="75889103"/>
    <n v="142.794352"/>
    <n v="25509951.12988"/>
    <x v="11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CITRUS_SPIN -t48 -n48"/>
  </r>
  <r>
    <x v="2"/>
    <s v="jemalloc"/>
    <n v="48"/>
    <n v="1105244.677714"/>
    <s v="N/A"/>
    <n v="4692726"/>
    <n v="137979"/>
    <n v="75796870"/>
    <n v="142.60683800000001"/>
    <n v="0"/>
    <n v="0"/>
    <n v="75796870"/>
    <n v="142.60683800000001"/>
    <n v="25512449.58123"/>
    <x v="12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CITRUS_SPIN -t48 -n48"/>
  </r>
  <r>
    <x v="2"/>
    <s v="jemalloc"/>
    <n v="48"/>
    <n v="1108803.9704120001"/>
    <s v="N/A"/>
    <n v="4702891"/>
    <n v="105650"/>
    <n v="75738374"/>
    <n v="142.41834499999999"/>
    <n v="0"/>
    <n v="0"/>
    <n v="75738374"/>
    <n v="142.41834499999999"/>
    <n v="25526500.516899001"/>
    <x v="13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CITRUS_SPIN -t48 -n48"/>
  </r>
  <r>
    <x v="2"/>
    <s v="jemalloc"/>
    <n v="48"/>
    <n v="1097692.9957570001"/>
    <s v="N/A"/>
    <n v="4702724"/>
    <n v="114652"/>
    <n v="75688394"/>
    <n v="144.340712"/>
    <n v="0"/>
    <n v="0"/>
    <n v="75688394"/>
    <n v="144.340712"/>
    <n v="25169911.178785"/>
    <x v="14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CITRUS_SPIN -t48 -n48"/>
  </r>
  <r>
    <x v="3"/>
    <s v="jemalloc"/>
    <n v="48"/>
    <n v="1125191.5283939999"/>
    <s v="N/A"/>
    <n v="4702040"/>
    <n v="83316"/>
    <n v="75647907"/>
    <n v="138.51724100000001"/>
    <n v="0"/>
    <n v="0"/>
    <n v="75647907"/>
    <n v="138.51724100000001"/>
    <n v="26214061.873854998"/>
    <x v="15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CITRUS_SPIN_PAD -t48 -n48"/>
  </r>
  <r>
    <x v="3"/>
    <s v="jemalloc"/>
    <n v="48"/>
    <n v="1115966.182522"/>
    <s v="N/A"/>
    <n v="4674910"/>
    <n v="187445"/>
    <n v="75642723"/>
    <n v="139.03469799999999"/>
    <n v="0"/>
    <n v="0"/>
    <n v="75642723"/>
    <n v="139.03469799999999"/>
    <n v="26114709.266096"/>
    <x v="16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CITRUS_SPIN_PAD -t48 -n48"/>
  </r>
  <r>
    <x v="3"/>
    <s v="jemalloc"/>
    <n v="48"/>
    <n v="1115172.0507400001"/>
    <s v="N/A"/>
    <n v="4710016"/>
    <n v="202769"/>
    <n v="76232251"/>
    <n v="140.41684000000001"/>
    <n v="0"/>
    <n v="0"/>
    <n v="76232251"/>
    <n v="140.41684000000001"/>
    <n v="26059182.454268999"/>
    <x v="17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CITRUS_SPIN_PAD -t48 -n48"/>
  </r>
  <r>
    <x v="3"/>
    <s v="jemalloc"/>
    <n v="48"/>
    <n v="1115141.7447949999"/>
    <s v="N/A"/>
    <n v="4679741"/>
    <n v="269075"/>
    <n v="75838024"/>
    <n v="139.22772599999999"/>
    <n v="0"/>
    <n v="0"/>
    <n v="75838024"/>
    <n v="139.22772599999999"/>
    <n v="26145835.031011"/>
    <x v="18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CITRUS_SPIN_PAD -t48 -n48"/>
  </r>
  <r>
    <x v="3"/>
    <s v="jemalloc"/>
    <n v="48"/>
    <n v="1111202.1948170001"/>
    <s v="N/A"/>
    <n v="4685510"/>
    <n v="144859"/>
    <n v="75691632"/>
    <n v="140.23217600000001"/>
    <n v="0"/>
    <n v="0"/>
    <n v="75691632"/>
    <n v="140.23217600000001"/>
    <n v="25908450.053112"/>
    <x v="1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CITRUS_SPIN_PAD -t48 -n48"/>
  </r>
  <r>
    <x v="4"/>
    <s v="jemalloc"/>
    <n v="48"/>
    <n v="1139377.6617739999"/>
    <s v="N/A"/>
    <n v="4680852"/>
    <n v="138159"/>
    <n v="75615349"/>
    <n v="131.45917600000001"/>
    <n v="0"/>
    <n v="0"/>
    <n v="75615349"/>
    <n v="131.45917600000001"/>
    <n v="27609611.305201001"/>
    <x v="20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DANA_SPIN_FIELDS -t48 -n48"/>
  </r>
  <r>
    <x v="4"/>
    <s v="jemalloc"/>
    <n v="48"/>
    <n v="1149322.785438"/>
    <s v="N/A"/>
    <n v="4704499"/>
    <n v="115986"/>
    <n v="75796564"/>
    <n v="130.48650000000001"/>
    <n v="0"/>
    <n v="0"/>
    <n v="75796564"/>
    <n v="130.48650000000001"/>
    <n v="27882080.269551001"/>
    <x v="21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DANA_SPIN_FIELDS -t48 -n48"/>
  </r>
  <r>
    <x v="4"/>
    <s v="jemalloc"/>
    <n v="48"/>
    <n v="1141089.9259510001"/>
    <s v="N/A"/>
    <n v="4688208"/>
    <n v="130293"/>
    <n v="75661338"/>
    <n v="131.46885499999999"/>
    <n v="0"/>
    <n v="0"/>
    <n v="75661338"/>
    <n v="131.46885499999999"/>
    <n v="27624369.453924"/>
    <x v="22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DANA_SPIN_FIELDS -t48 -n48"/>
  </r>
  <r>
    <x v="4"/>
    <s v="jemalloc"/>
    <n v="48"/>
    <n v="1135298.5786299999"/>
    <s v="N/A"/>
    <n v="4638105"/>
    <n v="228063"/>
    <n v="75299941"/>
    <n v="130.24327600000001"/>
    <n v="0"/>
    <n v="0"/>
    <n v="75299941"/>
    <n v="130.24327600000001"/>
    <n v="27751122.950927999"/>
    <x v="23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DANA_SPIN_FIELDS -t48 -n48"/>
  </r>
  <r>
    <x v="4"/>
    <s v="jemalloc"/>
    <n v="48"/>
    <n v="1143423.9353139999"/>
    <s v="N/A"/>
    <n v="4680746"/>
    <n v="143676"/>
    <n v="75488024"/>
    <n v="130.72548800000001"/>
    <n v="0"/>
    <n v="0"/>
    <n v="75488024"/>
    <n v="130.72548800000001"/>
    <n v="27717817.019203"/>
    <x v="24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DANA_SPIN_FIELDS -t48 -n48"/>
  </r>
  <r>
    <x v="5"/>
    <s v="jemalloc"/>
    <n v="48"/>
    <n v="1242886.0303849999"/>
    <s v="N/A"/>
    <n v="4685467"/>
    <n v="117883"/>
    <n v="75561750"/>
    <n v="121.12351200000001"/>
    <n v="0"/>
    <n v="0"/>
    <n v="75561750"/>
    <n v="121.12351200000001"/>
    <n v="29944342.979385"/>
    <x v="25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DANA_SPIN_FIELDS_3_LINES -t48 -n48"/>
  </r>
  <r>
    <x v="5"/>
    <s v="jemalloc"/>
    <n v="48"/>
    <n v="1241849.3318650001"/>
    <s v="N/A"/>
    <n v="4655436"/>
    <n v="260941"/>
    <n v="75381356"/>
    <n v="120.13916500000001"/>
    <n v="0"/>
    <n v="0"/>
    <n v="75381356"/>
    <n v="120.13916500000001"/>
    <n v="30117614.834922999"/>
    <x v="26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DANA_SPIN_FIELDS_3_LINES -t48 -n48"/>
  </r>
  <r>
    <x v="5"/>
    <s v="jemalloc"/>
    <n v="48"/>
    <n v="1241453.350115"/>
    <s v="N/A"/>
    <n v="4696629"/>
    <n v="129609"/>
    <n v="75826827"/>
    <n v="121.46237600000001"/>
    <n v="0"/>
    <n v="0"/>
    <n v="75826827"/>
    <n v="121.46237600000001"/>
    <n v="29965556.599537"/>
    <x v="27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DANA_SPIN_FIELDS_3_LINES -t48 -n48"/>
  </r>
  <r>
    <x v="5"/>
    <s v="jemalloc"/>
    <n v="48"/>
    <n v="1237185.8614779999"/>
    <s v="N/A"/>
    <n v="4667545"/>
    <n v="154158"/>
    <n v="75419950"/>
    <n v="121.21348399999999"/>
    <n v="0"/>
    <n v="0"/>
    <n v="75419950"/>
    <n v="121.21348399999999"/>
    <n v="29865964.473386001"/>
    <x v="28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DANA_SPIN_FIELDS_3_LINES -t48 -n48"/>
  </r>
  <r>
    <x v="5"/>
    <s v="jemalloc"/>
    <n v="48"/>
    <n v="1231045.834705"/>
    <s v="N/A"/>
    <n v="4663995"/>
    <n v="360665"/>
    <n v="76222602"/>
    <n v="121.216486"/>
    <n v="0"/>
    <n v="0"/>
    <n v="76222602"/>
    <n v="121.216486"/>
    <n v="30183063.461688001"/>
    <x v="29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DANA_SPIN_FIELDS_3_LINES -t48 -n48"/>
  </r>
  <r>
    <x v="6"/>
    <s v="jemalloc"/>
    <n v="48"/>
    <n v="1202361.5226970001"/>
    <s v="N/A"/>
    <n v="4688898"/>
    <n v="124818"/>
    <n v="75651269"/>
    <n v="122.793696"/>
    <n v="0"/>
    <n v="0"/>
    <n v="75651269"/>
    <n v="122.793696"/>
    <n v="29572046.749963999"/>
    <x v="30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DANA_SPIN_PAD_FIELDS -t48 -n48"/>
  </r>
  <r>
    <x v="6"/>
    <s v="jemalloc"/>
    <n v="48"/>
    <n v="1189107.6828620001"/>
    <s v="N/A"/>
    <n v="4674922"/>
    <n v="166978"/>
    <n v="75536344"/>
    <n v="124.391509"/>
    <n v="0"/>
    <n v="0"/>
    <n v="75536344"/>
    <n v="124.391509"/>
    <n v="29147845.822981998"/>
    <x v="31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DANA_SPIN_PAD_FIELDS -t48 -n48"/>
  </r>
  <r>
    <x v="6"/>
    <s v="jemalloc"/>
    <n v="48"/>
    <n v="1188967.652912"/>
    <s v="N/A"/>
    <n v="4686752"/>
    <n v="118400"/>
    <n v="75622202"/>
    <n v="124.984893"/>
    <n v="0"/>
    <n v="0"/>
    <n v="75622202"/>
    <n v="124.984893"/>
    <n v="29042435.472720001"/>
    <x v="32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DANA_SPIN_PAD_FIELDS -t48 -n48"/>
  </r>
  <r>
    <x v="6"/>
    <s v="jemalloc"/>
    <n v="48"/>
    <n v="1206671.8446750001"/>
    <s v="N/A"/>
    <n v="4703336"/>
    <n v="100661"/>
    <n v="75788758"/>
    <n v="122.578447"/>
    <n v="0"/>
    <n v="0"/>
    <n v="75788758"/>
    <n v="122.578447"/>
    <n v="29677814.293837"/>
    <x v="33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DANA_SPIN_PAD_FIELDS -t48 -n48"/>
  </r>
  <r>
    <x v="6"/>
    <s v="jemalloc"/>
    <n v="48"/>
    <n v="1190481.1464219999"/>
    <s v="N/A"/>
    <n v="4657773"/>
    <n v="182850"/>
    <n v="75363388"/>
    <n v="123.568524"/>
    <n v="0"/>
    <n v="0"/>
    <n v="75363388"/>
    <n v="123.568524"/>
    <n v="29274790.273669999"/>
    <x v="34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DANA_SPIN_PAD_FIELDS -t48 -n48"/>
  </r>
  <r>
    <x v="7"/>
    <s v="jemalloc"/>
    <n v="48"/>
    <n v="1031156.130278"/>
    <s v="N/A"/>
    <n v="4712755"/>
    <n v="95901"/>
    <n v="75974241"/>
    <n v="156.21093999999999"/>
    <n v="0"/>
    <n v="0"/>
    <n v="75974241"/>
    <n v="156.21093999999999"/>
    <n v="23345122.790784001"/>
    <x v="35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ELLEN -t48 -n48"/>
  </r>
  <r>
    <x v="7"/>
    <s v="jemalloc"/>
    <n v="48"/>
    <n v="1024052.83289"/>
    <s v="N/A"/>
    <n v="4699677"/>
    <n v="138951"/>
    <n v="75854638"/>
    <n v="156.89846499999999"/>
    <n v="0"/>
    <n v="0"/>
    <n v="75854638"/>
    <n v="156.89846499999999"/>
    <n v="23206234.773504999"/>
    <x v="36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ELLEN -t48 -n48"/>
  </r>
  <r>
    <x v="7"/>
    <s v="jemalloc"/>
    <n v="48"/>
    <n v="1026973.36262"/>
    <s v="N/A"/>
    <n v="4716443"/>
    <n v="121403"/>
    <n v="76036584"/>
    <n v="157.163805"/>
    <n v="0"/>
    <n v="0"/>
    <n v="76036584"/>
    <n v="157.163805"/>
    <n v="23222624.518832002"/>
    <x v="37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ELLEN -t48 -n48"/>
  </r>
  <r>
    <x v="7"/>
    <s v="jemalloc"/>
    <n v="48"/>
    <n v="1033521.866425"/>
    <s v="N/A"/>
    <n v="4684862"/>
    <n v="171781"/>
    <n v="75786991"/>
    <n v="155.23915700000001"/>
    <n v="0"/>
    <n v="0"/>
    <n v="75786991"/>
    <n v="155.23915700000001"/>
    <n v="23433363.310874999"/>
    <x v="38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ELLEN -t48 -n48"/>
  </r>
  <r>
    <x v="7"/>
    <s v="jemalloc"/>
    <n v="48"/>
    <n v="1029777.99873"/>
    <s v="N/A"/>
    <n v="4684513"/>
    <n v="198670"/>
    <n v="75953109"/>
    <n v="155.27612500000001"/>
    <n v="0"/>
    <n v="0"/>
    <n v="75953109"/>
    <n v="155.27612500000001"/>
    <n v="23479135.781440999"/>
    <x v="39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ELLEN -t48 -n48"/>
  </r>
  <r>
    <x v="8"/>
    <s v="jemalloc"/>
    <n v="48"/>
    <n v="974601.90232999995"/>
    <s v="N/A"/>
    <n v="4689195"/>
    <n v="202377"/>
    <n v="75966157"/>
    <n v="169.59338099999999"/>
    <n v="0"/>
    <n v="0"/>
    <n v="75966157"/>
    <n v="169.59338099999999"/>
    <n v="21500694.854956999"/>
    <x v="40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ELLEN_PAD -t48 -n48"/>
  </r>
  <r>
    <x v="8"/>
    <s v="jemalloc"/>
    <n v="48"/>
    <n v="973842.13091399998"/>
    <s v="N/A"/>
    <n v="4709703"/>
    <n v="192443"/>
    <n v="76220627"/>
    <n v="170.73610500000001"/>
    <n v="0"/>
    <n v="0"/>
    <n v="76220627"/>
    <n v="170.73610500000001"/>
    <n v="21428332.865798999"/>
    <x v="4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ELLEN_PAD -t48 -n48"/>
  </r>
  <r>
    <x v="8"/>
    <s v="jemalloc"/>
    <n v="48"/>
    <n v="973861.28561400005"/>
    <s v="N/A"/>
    <n v="4702863"/>
    <n v="127926"/>
    <n v="75988078"/>
    <n v="170.408038"/>
    <n v="0"/>
    <n v="0"/>
    <n v="75988078"/>
    <n v="170.408038"/>
    <n v="21404082.795058001"/>
    <x v="42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ELLEN_PAD -t48 -n48"/>
  </r>
  <r>
    <x v="8"/>
    <s v="jemalloc"/>
    <n v="48"/>
    <n v="977478.84010200005"/>
    <s v="N/A"/>
    <n v="4707094"/>
    <n v="92380"/>
    <n v="75792105"/>
    <n v="169.81549999999999"/>
    <n v="0"/>
    <n v="0"/>
    <n v="75792105"/>
    <n v="169.81549999999999"/>
    <n v="21423374.445117999"/>
    <x v="43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ELLEN_PAD -t48 -n48"/>
  </r>
  <r>
    <x v="8"/>
    <s v="jemalloc"/>
    <n v="48"/>
    <n v="971359.43499800004"/>
    <s v="N/A"/>
    <n v="4695095"/>
    <n v="218632"/>
    <n v="76045674"/>
    <n v="170.688489"/>
    <n v="0"/>
    <n v="0"/>
    <n v="76045674"/>
    <n v="170.688489"/>
    <n v="21385111.450459"/>
    <x v="44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ELLEN_PAD -t48 -n48"/>
  </r>
  <r>
    <x v="9"/>
    <s v="jemalloc"/>
    <n v="48"/>
    <n v="1166541.372307"/>
    <s v="N/A"/>
    <n v="4698104"/>
    <n v="119447"/>
    <n v="75859916"/>
    <n v="135.18626499999999"/>
    <n v="0"/>
    <n v="0"/>
    <n v="75859916"/>
    <n v="135.18626499999999"/>
    <n v="26935250.896398"/>
    <x v="45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HOWLEY -t48 -n48"/>
  </r>
  <r>
    <x v="9"/>
    <s v="jemalloc"/>
    <n v="48"/>
    <n v="1173216.5909800001"/>
    <s v="N/A"/>
    <n v="4687787"/>
    <n v="153408"/>
    <n v="75697366"/>
    <n v="133.46184700000001"/>
    <n v="0"/>
    <n v="0"/>
    <n v="75697366"/>
    <n v="133.46184700000001"/>
    <n v="27224811.144290999"/>
    <x v="46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HOWLEY -t48 -n48"/>
  </r>
  <r>
    <x v="9"/>
    <s v="jemalloc"/>
    <n v="48"/>
    <n v="1171813.0870370001"/>
    <s v="N/A"/>
    <n v="4679971"/>
    <n v="100169"/>
    <n v="75400346"/>
    <n v="133.65980099999999"/>
    <n v="0"/>
    <n v="0"/>
    <n v="75400346"/>
    <n v="133.65980099999999"/>
    <n v="27077824.354754999"/>
    <x v="47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HOWLEY -t48 -n48"/>
  </r>
  <r>
    <x v="9"/>
    <s v="jemalloc"/>
    <n v="48"/>
    <n v="1170840.359319"/>
    <s v="N/A"/>
    <n v="4699076"/>
    <n v="117891"/>
    <n v="75848137"/>
    <n v="134.336198"/>
    <n v="0"/>
    <n v="0"/>
    <n v="75848137"/>
    <n v="134.336198"/>
    <n v="27101485.969521001"/>
    <x v="48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HOWLEY -t48 -n48"/>
  </r>
  <r>
    <x v="9"/>
    <s v="jemalloc"/>
    <n v="48"/>
    <n v="1180621.956093"/>
    <s v="N/A"/>
    <n v="4704702"/>
    <n v="124817"/>
    <n v="75818923"/>
    <n v="132.98145500000001"/>
    <n v="0"/>
    <n v="0"/>
    <n v="75818923"/>
    <n v="132.98145500000001"/>
    <n v="27367036.340167001"/>
    <x v="4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HOWLEY -t48 -n48"/>
  </r>
  <r>
    <x v="10"/>
    <s v="jemalloc"/>
    <n v="48"/>
    <n v="1220523.9622810001"/>
    <s v="N/A"/>
    <n v="4670445"/>
    <n v="166355"/>
    <n v="75549620"/>
    <n v="122.412555"/>
    <n v="0"/>
    <n v="0"/>
    <n v="75549620"/>
    <n v="122.412555"/>
    <n v="29624263.410009999"/>
    <x v="50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HOWLEY_PAD -t48 -n48"/>
  </r>
  <r>
    <x v="10"/>
    <s v="jemalloc"/>
    <n v="48"/>
    <n v="1236794.6111630001"/>
    <s v="N/A"/>
    <n v="4706497"/>
    <n v="97235"/>
    <n v="75902875"/>
    <n v="121.37091700000001"/>
    <n v="0"/>
    <n v="0"/>
    <n v="75902875"/>
    <n v="121.37091700000001"/>
    <n v="30018212.802898001"/>
    <x v="5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HOWLEY_PAD -t48 -n48"/>
  </r>
  <r>
    <x v="10"/>
    <s v="jemalloc"/>
    <n v="48"/>
    <n v="1227463.1226900001"/>
    <s v="N/A"/>
    <n v="4705253"/>
    <n v="149660"/>
    <n v="75992196"/>
    <n v="122.552421"/>
    <n v="0"/>
    <n v="0"/>
    <n v="75992196"/>
    <n v="122.552421"/>
    <n v="29763797.235302001"/>
    <x v="52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HOWLEY_PAD -t48 -n48"/>
  </r>
  <r>
    <x v="10"/>
    <s v="jemalloc"/>
    <n v="48"/>
    <n v="1210733.895939"/>
    <s v="N/A"/>
    <n v="4687557"/>
    <n v="165383"/>
    <n v="75879371"/>
    <n v="124.281233"/>
    <n v="0"/>
    <n v="0"/>
    <n v="75879371"/>
    <n v="124.281233"/>
    <n v="29306192.957867999"/>
    <x v="53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HOWLEY_PAD -t48 -n48"/>
  </r>
  <r>
    <x v="10"/>
    <s v="jemalloc"/>
    <n v="48"/>
    <n v="1208351.859985"/>
    <s v="N/A"/>
    <n v="4659356"/>
    <n v="262236"/>
    <n v="75784208"/>
    <n v="123.513059"/>
    <n v="0"/>
    <n v="0"/>
    <n v="75784208"/>
    <n v="123.513059"/>
    <n v="29451476.818061002"/>
    <x v="54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HOWLEY_PAD -t48 -n48"/>
  </r>
  <r>
    <x v="11"/>
    <s v="jemalloc"/>
    <n v="48"/>
    <n v="1095750.640774"/>
    <s v="N/A"/>
    <n v="4693598"/>
    <n v="130515"/>
    <n v="75638188"/>
    <n v="144.41717700000001"/>
    <n v="0"/>
    <n v="0"/>
    <n v="75638188"/>
    <n v="144.41717700000001"/>
    <n v="25139897.433483999"/>
    <x v="55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HOWLEY_PAD_LARGE_DES -t48 -n48"/>
  </r>
  <r>
    <x v="11"/>
    <s v="jemalloc"/>
    <n v="48"/>
    <n v="1092130.0988769999"/>
    <s v="N/A"/>
    <n v="4670171"/>
    <n v="227012"/>
    <n v="75871032"/>
    <n v="144.51979499999999"/>
    <n v="0"/>
    <n v="0"/>
    <n v="75871032"/>
    <n v="144.51979499999999"/>
    <n v="25199382.137141"/>
    <x v="56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HOWLEY_PAD_LARGE_DES -t48 -n48"/>
  </r>
  <r>
    <x v="11"/>
    <s v="jemalloc"/>
    <n v="48"/>
    <n v="1098768.8647680001"/>
    <s v="N/A"/>
    <n v="4713030"/>
    <n v="188469"/>
    <n v="76399983"/>
    <n v="145.03004000000001"/>
    <n v="0"/>
    <n v="0"/>
    <n v="76399983"/>
    <n v="145.03004000000001"/>
    <n v="25285790.397976"/>
    <x v="57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HOWLEY_PAD_LARGE_DES -t48 -n48"/>
  </r>
  <r>
    <x v="11"/>
    <s v="jemalloc"/>
    <n v="48"/>
    <n v="1105658.8709799999"/>
    <s v="N/A"/>
    <n v="4676711"/>
    <n v="156749"/>
    <n v="75573493"/>
    <n v="142.61140700000001"/>
    <n v="0"/>
    <n v="0"/>
    <n v="75573493"/>
    <n v="142.61140700000001"/>
    <n v="25436448.268061999"/>
    <x v="58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HOWLEY_PAD_LARGE_DES -t48 -n48"/>
  </r>
  <r>
    <x v="11"/>
    <s v="jemalloc"/>
    <n v="48"/>
    <n v="1101958.8335810001"/>
    <s v="N/A"/>
    <n v="4680802"/>
    <n v="119614"/>
    <n v="75433154"/>
    <n v="143.557828"/>
    <n v="0"/>
    <n v="0"/>
    <n v="75433154"/>
    <n v="143.557828"/>
    <n v="25221831.866448"/>
    <x v="5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HOWLEY_PAD_LARGE_DES -t48 -n48"/>
  </r>
  <r>
    <x v="12"/>
    <s v="jemalloc"/>
    <n v="48"/>
    <n v="1038963.72804"/>
    <s v="N/A"/>
    <n v="4632172"/>
    <n v="233939"/>
    <n v="75035771"/>
    <n v="156.945537"/>
    <n v="0"/>
    <n v="0"/>
    <n v="75035771"/>
    <n v="156.945537"/>
    <n v="22948833.619088002"/>
    <x v="60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INTLF -t48 -n48"/>
  </r>
  <r>
    <x v="12"/>
    <s v="jemalloc"/>
    <n v="48"/>
    <n v="1055458.563087"/>
    <s v="N/A"/>
    <n v="4689833"/>
    <n v="110793"/>
    <n v="75553528"/>
    <n v="156.277208"/>
    <n v="0"/>
    <n v="0"/>
    <n v="75553528"/>
    <n v="156.277208"/>
    <n v="23206002.881875999"/>
    <x v="6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INTLF -t48 -n48"/>
  </r>
  <r>
    <x v="12"/>
    <s v="jemalloc"/>
    <n v="48"/>
    <n v="1032756.728915"/>
    <s v="N/A"/>
    <n v="4649197"/>
    <n v="233802"/>
    <n v="75575019"/>
    <n v="158.649406"/>
    <n v="0"/>
    <n v="0"/>
    <n v="75575019"/>
    <n v="158.649406"/>
    <n v="22865518.390655"/>
    <x v="62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INTLF -t48 -n48"/>
  </r>
  <r>
    <x v="12"/>
    <s v="jemalloc"/>
    <n v="48"/>
    <n v="1048275.540091"/>
    <s v="N/A"/>
    <n v="4693891"/>
    <n v="149526"/>
    <n v="75713210"/>
    <n v="157.93688399999999"/>
    <n v="0"/>
    <n v="0"/>
    <n v="75713210"/>
    <n v="157.93688399999999"/>
    <n v="23010673.534051999"/>
    <x v="63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INTLF -t48 -n48"/>
  </r>
  <r>
    <x v="12"/>
    <s v="jemalloc"/>
    <n v="48"/>
    <n v="1053752.8388119999"/>
    <s v="N/A"/>
    <n v="4705672"/>
    <n v="146053"/>
    <n v="75748843"/>
    <n v="157.22993500000001"/>
    <n v="0"/>
    <n v="0"/>
    <n v="75748843"/>
    <n v="157.22993500000001"/>
    <n v="23125014.165142"/>
    <x v="64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INTLF -t48 -n48"/>
  </r>
  <r>
    <x v="13"/>
    <s v="jemalloc"/>
    <n v="48"/>
    <n v="1130408.7054330001"/>
    <s v="N/A"/>
    <n v="4706053"/>
    <n v="99036"/>
    <n v="75775074"/>
    <n v="139.23088999999999"/>
    <n v="0"/>
    <n v="0"/>
    <n v="75775074"/>
    <n v="139.23088999999999"/>
    <n v="26123538.672561001"/>
    <x v="65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INTLF_PAD -t48 -n48"/>
  </r>
  <r>
    <x v="13"/>
    <s v="jemalloc"/>
    <n v="48"/>
    <n v="1132943.650901"/>
    <s v="N/A"/>
    <n v="4692944"/>
    <n v="152589"/>
    <n v="75732479"/>
    <n v="138.07318599999999"/>
    <n v="0"/>
    <n v="0"/>
    <n v="75732479"/>
    <n v="138.07318599999999"/>
    <n v="26327769.388478"/>
    <x v="66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INTLF_PAD -t48 -n48"/>
  </r>
  <r>
    <x v="13"/>
    <s v="jemalloc"/>
    <n v="48"/>
    <n v="1127948.3653859999"/>
    <s v="N/A"/>
    <n v="4690940"/>
    <n v="131422"/>
    <n v="75672974"/>
    <n v="138.71850800000001"/>
    <n v="0"/>
    <n v="0"/>
    <n v="75672974"/>
    <n v="138.71850800000001"/>
    <n v="26184701.767480001"/>
    <x v="67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INTLF_PAD -t48 -n48"/>
  </r>
  <r>
    <x v="13"/>
    <s v="jemalloc"/>
    <n v="48"/>
    <n v="1124925.3883469999"/>
    <s v="N/A"/>
    <n v="4681552"/>
    <n v="132409"/>
    <n v="75622333"/>
    <n v="139.32189600000001"/>
    <n v="0"/>
    <n v="0"/>
    <n v="75622333"/>
    <n v="139.32189600000001"/>
    <n v="26053851.385913"/>
    <x v="68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INTLF_PAD -t48 -n48"/>
  </r>
  <r>
    <x v="13"/>
    <s v="jemalloc"/>
    <n v="48"/>
    <n v="1129944.766272"/>
    <s v="N/A"/>
    <n v="4686057"/>
    <n v="190646"/>
    <n v="75672726"/>
    <n v="138.71625"/>
    <n v="0"/>
    <n v="0"/>
    <n v="75672726"/>
    <n v="138.71625"/>
    <n v="26185042.028756"/>
    <x v="6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INTLF_PAD -t48 -n48"/>
  </r>
  <r>
    <x v="14"/>
    <s v="jemalloc"/>
    <n v="48"/>
    <n v="1009159.3788299999"/>
    <s v="N/A"/>
    <n v="4707604"/>
    <n v="164352"/>
    <n v="76105904"/>
    <n v="162.165212"/>
    <n v="0"/>
    <n v="0"/>
    <n v="76105904"/>
    <n v="162.165212"/>
    <n v="22526923.952222999"/>
    <x v="70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TICKET -t48 -n48"/>
  </r>
  <r>
    <x v="14"/>
    <s v="jemalloc"/>
    <n v="48"/>
    <n v="1010152.650767"/>
    <s v="N/A"/>
    <n v="4696299"/>
    <n v="124522"/>
    <n v="75774214"/>
    <n v="161.66747899999999"/>
    <n v="0"/>
    <n v="0"/>
    <n v="75774214"/>
    <n v="161.66747899999999"/>
    <n v="22497797.871213999"/>
    <x v="7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TICKET -t48 -n48"/>
  </r>
  <r>
    <x v="14"/>
    <s v="jemalloc"/>
    <n v="48"/>
    <n v="1006308.781683"/>
    <s v="N/A"/>
    <n v="4689285"/>
    <n v="143300"/>
    <n v="75783755"/>
    <n v="162.15895800000001"/>
    <n v="0"/>
    <n v="0"/>
    <n v="75783755"/>
    <n v="162.15895800000001"/>
    <n v="22432434.704078998"/>
    <x v="72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TICKET -t48 -n48"/>
  </r>
  <r>
    <x v="14"/>
    <s v="jemalloc"/>
    <n v="48"/>
    <n v="1012055.214931"/>
    <s v="N/A"/>
    <n v="4700007"/>
    <n v="179059"/>
    <n v="76090412"/>
    <n v="161.159479"/>
    <n v="0"/>
    <n v="0"/>
    <n v="76090412"/>
    <n v="161.159479"/>
    <n v="22662891.475196"/>
    <x v="73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TICKET -t48 -n48"/>
  </r>
  <r>
    <x v="14"/>
    <s v="jemalloc"/>
    <n v="48"/>
    <n v="1011461.651139"/>
    <s v="N/A"/>
    <n v="4716966"/>
    <n v="113609"/>
    <n v="76040920"/>
    <n v="162.294726"/>
    <n v="0"/>
    <n v="0"/>
    <n v="76040920"/>
    <n v="162.294726"/>
    <n v="22489727.483936001"/>
    <x v="74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TICKET -t48 -n48"/>
  </r>
  <r>
    <x v="15"/>
    <s v="jemalloc"/>
    <n v="48"/>
    <n v="1058055.010891"/>
    <s v="N/A"/>
    <n v="4661008"/>
    <n v="206765"/>
    <n v="75520468"/>
    <n v="148.639171"/>
    <n v="0"/>
    <n v="0"/>
    <n v="75520468"/>
    <n v="148.639171"/>
    <n v="24387800.551994"/>
    <x v="75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TICKET_PAD -t48 -n48"/>
  </r>
  <r>
    <x v="15"/>
    <s v="jemalloc"/>
    <n v="48"/>
    <n v="1068676.364023"/>
    <s v="N/A"/>
    <n v="4706565"/>
    <n v="141206"/>
    <n v="75955566"/>
    <n v="148.32298499999999"/>
    <n v="0"/>
    <n v="0"/>
    <n v="75955566"/>
    <n v="148.32298499999999"/>
    <n v="24580594.638572998"/>
    <x v="76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TICKET_PAD -t48 -n48"/>
  </r>
  <r>
    <x v="15"/>
    <s v="jemalloc"/>
    <n v="48"/>
    <n v="1067394.422794"/>
    <s v="N/A"/>
    <n v="4683565"/>
    <n v="162645"/>
    <n v="75630433"/>
    <n v="147.758567"/>
    <n v="0"/>
    <n v="0"/>
    <n v="75630433"/>
    <n v="147.758567"/>
    <n v="24568868.305663001"/>
    <x v="77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TICKET_PAD -t48 -n48"/>
  </r>
  <r>
    <x v="15"/>
    <s v="jemalloc"/>
    <n v="48"/>
    <n v="1051982.3050319999"/>
    <s v="N/A"/>
    <n v="4658558"/>
    <n v="178573"/>
    <n v="75454074"/>
    <n v="149.488123"/>
    <n v="0"/>
    <n v="0"/>
    <n v="75454074"/>
    <n v="149.488123"/>
    <n v="24227981.998716999"/>
    <x v="78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TICKET_PAD -t48 -n48"/>
  </r>
  <r>
    <x v="15"/>
    <s v="jemalloc"/>
    <n v="48"/>
    <n v="1052843.7918499999"/>
    <s v="N/A"/>
    <n v="4684703"/>
    <n v="160849"/>
    <n v="75671118"/>
    <n v="150.59156100000001"/>
    <n v="0"/>
    <n v="0"/>
    <n v="75671118"/>
    <n v="150.59156100000001"/>
    <n v="24119636.161803"/>
    <x v="7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TICKET_PAD -t48 -n48"/>
  </r>
  <r>
    <x v="16"/>
    <s v="jemalloc"/>
    <n v="48"/>
    <n v="1138795.8431569999"/>
    <s v="N/A"/>
    <n v="4702944"/>
    <n v="128269"/>
    <n v="75848361"/>
    <n v="133.55862200000001"/>
    <n v="0"/>
    <n v="0"/>
    <n v="75848361"/>
    <n v="133.55862200000001"/>
    <n v="27259350.803948"/>
    <x v="80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WFRBT -t48 -n48"/>
  </r>
  <r>
    <x v="16"/>
    <s v="jemalloc"/>
    <n v="48"/>
    <n v="1137252.743362"/>
    <s v="N/A"/>
    <n v="4695123"/>
    <n v="169173"/>
    <n v="75844658"/>
    <n v="133.40097"/>
    <n v="0"/>
    <n v="0"/>
    <n v="75844658"/>
    <n v="133.40097"/>
    <n v="27290233.239418998"/>
    <x v="8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WFRBT -t48 -n48"/>
  </r>
  <r>
    <x v="16"/>
    <s v="jemalloc"/>
    <n v="48"/>
    <n v="1127249.539163"/>
    <s v="N/A"/>
    <n v="4678904"/>
    <n v="124522"/>
    <n v="75524585"/>
    <n v="134.66128499999999"/>
    <n v="0"/>
    <n v="0"/>
    <n v="75524585"/>
    <n v="134.66128499999999"/>
    <n v="26920729.830894001"/>
    <x v="82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WFRBT -t48 -n48"/>
  </r>
  <r>
    <x v="16"/>
    <s v="jemalloc"/>
    <n v="48"/>
    <n v="1128831.16273"/>
    <s v="N/A"/>
    <n v="4681871"/>
    <n v="140434"/>
    <n v="75639925"/>
    <n v="134.47721799999999"/>
    <n v="0"/>
    <n v="0"/>
    <n v="75639925"/>
    <n v="134.47721799999999"/>
    <n v="26998747.163594998"/>
    <x v="83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WFRBT -t48 -n48"/>
  </r>
  <r>
    <x v="16"/>
    <s v="jemalloc"/>
    <n v="48"/>
    <n v="1134814.6744629999"/>
    <s v="N/A"/>
    <n v="4686031"/>
    <n v="92619"/>
    <n v="75471503"/>
    <n v="133.65846500000001"/>
    <n v="0"/>
    <n v="0"/>
    <n v="75471503"/>
    <n v="133.65846500000001"/>
    <n v="27103649.132171001"/>
    <x v="84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WFRBT -t48 -n48"/>
  </r>
  <r>
    <x v="17"/>
    <s v="jemalloc"/>
    <n v="48"/>
    <n v="1103560.7749000001"/>
    <s v="N/A"/>
    <n v="4679349"/>
    <n v="97544"/>
    <n v="75336755"/>
    <n v="146.877115"/>
    <n v="0"/>
    <n v="0"/>
    <n v="75336755"/>
    <n v="146.877115"/>
    <n v="24620338.096276"/>
    <x v="85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WFRBT_ASCY -t48 -n48"/>
  </r>
  <r>
    <x v="17"/>
    <s v="jemalloc"/>
    <n v="48"/>
    <n v="1089868.403839"/>
    <s v="N/A"/>
    <n v="4650891"/>
    <n v="143282"/>
    <n v="75259759"/>
    <n v="147.69380200000001"/>
    <n v="0"/>
    <n v="0"/>
    <n v="75259759"/>
    <n v="147.69380200000001"/>
    <n v="24459174.253229"/>
    <x v="86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WFRBT_ASCY -t48 -n48"/>
  </r>
  <r>
    <x v="17"/>
    <s v="jemalloc"/>
    <n v="48"/>
    <n v="1112249.019442"/>
    <s v="N/A"/>
    <n v="4693160"/>
    <n v="124185"/>
    <n v="75716684"/>
    <n v="145.33270300000001"/>
    <n v="0"/>
    <n v="0"/>
    <n v="75716684"/>
    <n v="145.33270300000001"/>
    <n v="25007453.674254"/>
    <x v="87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WFRBT_ASCY -t48 -n48"/>
  </r>
  <r>
    <x v="17"/>
    <s v="jemalloc"/>
    <n v="48"/>
    <n v="1113887.7659450001"/>
    <s v="N/A"/>
    <n v="4689252"/>
    <n v="103814"/>
    <n v="75542746"/>
    <n v="145.26062999999999"/>
    <n v="0"/>
    <n v="0"/>
    <n v="75542746"/>
    <n v="145.26062999999999"/>
    <n v="24962385.235273998"/>
    <x v="88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WFRBT_ASCY -t48 -n48"/>
  </r>
  <r>
    <x v="17"/>
    <s v="jemalloc"/>
    <n v="48"/>
    <n v="1117978.1781860001"/>
    <s v="N/A"/>
    <n v="4705987"/>
    <n v="124527"/>
    <n v="75891906"/>
    <n v="145.16609099999999"/>
    <n v="0"/>
    <n v="0"/>
    <n v="75891906"/>
    <n v="145.16609099999999"/>
    <n v="25094093.639424"/>
    <x v="89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YCSB_WFRBT_ASCY -t48 -n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I22" firstHeaderRow="0" firstDataRow="1" firstDataCol="1"/>
  <pivotFields count="35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>
      <items count="91">
        <item x="6"/>
        <item x="9"/>
        <item x="5"/>
        <item x="7"/>
        <item x="8"/>
        <item x="26"/>
        <item x="25"/>
        <item x="28"/>
        <item x="27"/>
        <item x="29"/>
        <item x="2"/>
        <item x="51"/>
        <item x="1"/>
        <item x="3"/>
        <item x="4"/>
        <item x="50"/>
        <item x="0"/>
        <item x="52"/>
        <item x="54"/>
        <item x="53"/>
        <item x="33"/>
        <item x="30"/>
        <item x="34"/>
        <item x="31"/>
        <item x="32"/>
        <item x="49"/>
        <item x="47"/>
        <item x="46"/>
        <item x="48"/>
        <item x="45"/>
        <item x="23"/>
        <item x="21"/>
        <item x="24"/>
        <item x="20"/>
        <item x="22"/>
        <item x="81"/>
        <item x="84"/>
        <item x="80"/>
        <item x="66"/>
        <item x="69"/>
        <item x="83"/>
        <item x="82"/>
        <item x="67"/>
        <item x="68"/>
        <item x="65"/>
        <item x="15"/>
        <item x="16"/>
        <item x="18"/>
        <item x="89"/>
        <item x="88"/>
        <item x="19"/>
        <item x="87"/>
        <item x="17"/>
        <item x="58"/>
        <item x="85"/>
        <item x="13"/>
        <item x="12"/>
        <item x="59"/>
        <item x="11"/>
        <item x="86"/>
        <item x="56"/>
        <item x="10"/>
        <item x="55"/>
        <item x="14"/>
        <item x="57"/>
        <item x="77"/>
        <item x="76"/>
        <item x="75"/>
        <item x="78"/>
        <item x="61"/>
        <item x="79"/>
        <item x="60"/>
        <item x="64"/>
        <item x="63"/>
        <item x="62"/>
        <item x="38"/>
        <item x="39"/>
        <item x="35"/>
        <item x="36"/>
        <item x="37"/>
        <item x="73"/>
        <item x="71"/>
        <item x="72"/>
        <item x="74"/>
        <item x="70"/>
        <item x="40"/>
        <item x="43"/>
        <item x="42"/>
        <item x="44"/>
        <item x="4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throughput" fld="3" subtotal="average" baseField="0" baseItem="0"/>
    <dataField name="Average of ixThroughput" fld="13" subtotal="average" baseField="0" baseItem="0"/>
    <dataField name="Average of run_time" fld="14" subtotal="average" baseField="0" baseItem="5"/>
    <dataField name="Average of ixTotalTime" fld="12" subtotal="average" baseField="0" baseItem="5"/>
    <dataField name="Average of txn_cnt" fld="5" subtotal="average" baseField="0" baseItem="5"/>
    <dataField name="Average of abort_cnt" fld="6" subtotal="average" baseField="0" baseItem="5"/>
    <dataField name="StdDev of txn_cnt" fld="5" subtotal="stdDev" baseField="0" baseItem="0"/>
    <dataField name="StdDev of abort_cnt" fld="6" subtotal="stdDev" baseField="0" baseItem="0"/>
  </dataFields>
  <formats count="2">
    <format dxfId="14">
      <pivotArea outline="0" collapsedLevelsAreSubtotals="1" fieldPosition="0"/>
    </format>
    <format dxfId="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112"/>
  <sheetViews>
    <sheetView tabSelected="1" workbookViewId="0">
      <selection activeCell="T5" activeCellId="1" sqref="T20 T5"/>
    </sheetView>
  </sheetViews>
  <sheetFormatPr defaultRowHeight="14.25" x14ac:dyDescent="0.2"/>
  <cols>
    <col min="1" max="1" width="26.875" customWidth="1"/>
    <col min="2" max="2" width="22.5" style="3" bestFit="1" customWidth="1"/>
    <col min="3" max="3" width="24.625" style="3" bestFit="1" customWidth="1"/>
    <col min="4" max="4" width="19" hidden="1" customWidth="1"/>
    <col min="5" max="5" width="21.75" hidden="1" customWidth="1"/>
    <col min="6" max="6" width="17.75" hidden="1" customWidth="1"/>
    <col min="7" max="7" width="19.625" hidden="1" customWidth="1"/>
    <col min="8" max="8" width="16.875" hidden="1" customWidth="1"/>
    <col min="9" max="9" width="18.875" hidden="1" customWidth="1"/>
    <col min="10" max="10" width="22.5" customWidth="1"/>
    <col min="11" max="11" width="11.75" customWidth="1"/>
    <col min="13" max="13" width="26" customWidth="1"/>
    <col min="14" max="19" width="0" hidden="1" customWidth="1"/>
    <col min="20" max="20" width="12.625" bestFit="1" customWidth="1"/>
  </cols>
  <sheetData>
    <row r="3" spans="1:20" ht="15" x14ac:dyDescent="0.25">
      <c r="A3" s="1" t="s">
        <v>72</v>
      </c>
      <c r="B3" s="4" t="s">
        <v>74</v>
      </c>
      <c r="C3" s="4" t="s">
        <v>75</v>
      </c>
      <c r="D3" t="s">
        <v>76</v>
      </c>
      <c r="E3" t="s">
        <v>77</v>
      </c>
      <c r="F3" t="s">
        <v>78</v>
      </c>
      <c r="G3" t="s">
        <v>79</v>
      </c>
      <c r="H3" t="s">
        <v>81</v>
      </c>
      <c r="I3" t="s">
        <v>82</v>
      </c>
      <c r="J3" t="s">
        <v>83</v>
      </c>
      <c r="K3" s="5" t="s">
        <v>80</v>
      </c>
      <c r="M3" s="5" t="s">
        <v>72</v>
      </c>
      <c r="N3" s="5" t="s">
        <v>74</v>
      </c>
      <c r="O3" s="5" t="s">
        <v>75</v>
      </c>
      <c r="P3" s="5" t="s">
        <v>76</v>
      </c>
      <c r="Q3" s="5" t="s">
        <v>77</v>
      </c>
      <c r="R3" s="5" t="s">
        <v>78</v>
      </c>
      <c r="S3" s="5" t="s">
        <v>79</v>
      </c>
      <c r="T3" s="5" t="s">
        <v>80</v>
      </c>
    </row>
    <row r="4" spans="1:20" x14ac:dyDescent="0.2">
      <c r="A4" s="2" t="s">
        <v>34</v>
      </c>
      <c r="B4" s="4">
        <v>1230229.792165</v>
      </c>
      <c r="C4" s="4">
        <v>29370803.511937</v>
      </c>
      <c r="D4" s="4">
        <v>183.21913359999999</v>
      </c>
      <c r="E4" s="4">
        <v>123.70334500000001</v>
      </c>
      <c r="F4" s="4">
        <v>4695870</v>
      </c>
      <c r="G4" s="4">
        <v>106530.2</v>
      </c>
      <c r="H4" s="4">
        <v>21325.470135497599</v>
      </c>
      <c r="I4" s="4">
        <v>19899.956499952474</v>
      </c>
      <c r="J4" s="6">
        <f>(I4+H4)/(F4+G4)</f>
        <v>8.5843380223601679E-3</v>
      </c>
      <c r="K4" s="4">
        <f>(F4+G4)/(D4-E4)*48</f>
        <v>3873177.4378269785</v>
      </c>
      <c r="M4" t="s">
        <v>60</v>
      </c>
      <c r="N4">
        <v>1045841.479789</v>
      </c>
      <c r="O4">
        <v>23031208.518162601</v>
      </c>
      <c r="P4">
        <v>214.53076660000002</v>
      </c>
      <c r="Q4">
        <v>157.40779400000002</v>
      </c>
      <c r="R4">
        <v>4674153</v>
      </c>
      <c r="S4">
        <v>174822.6</v>
      </c>
      <c r="T4" s="3">
        <v>4074557.3664350938</v>
      </c>
    </row>
    <row r="5" spans="1:20" x14ac:dyDescent="0.2">
      <c r="A5" s="2" t="s">
        <v>38</v>
      </c>
      <c r="B5" s="4">
        <v>1287918.0700138002</v>
      </c>
      <c r="C5" s="4">
        <v>31787979.370613597</v>
      </c>
      <c r="D5" s="4">
        <v>175.1407834</v>
      </c>
      <c r="E5" s="4">
        <v>114.45620880000001</v>
      </c>
      <c r="F5" s="4">
        <v>4699295.4000000004</v>
      </c>
      <c r="G5" s="4">
        <v>115233.2</v>
      </c>
      <c r="H5" s="4">
        <v>19882.658456574194</v>
      </c>
      <c r="I5" s="4">
        <v>60619.769202793905</v>
      </c>
      <c r="J5" s="6">
        <f t="shared" ref="J5:J21" si="0">(I5+H5)/(F5+G5)</f>
        <v>1.6720728932707575E-2</v>
      </c>
      <c r="K5" s="4">
        <f>(F5+G5)/(D5-E5)*48</f>
        <v>3808173.2355095074</v>
      </c>
      <c r="M5" t="s">
        <v>70</v>
      </c>
      <c r="N5">
        <v>1107508.8284624</v>
      </c>
      <c r="O5">
        <v>24828688.979691401</v>
      </c>
      <c r="P5">
        <v>203.00464819999999</v>
      </c>
      <c r="Q5">
        <v>146.06606820000002</v>
      </c>
      <c r="R5">
        <v>4683727.8</v>
      </c>
      <c r="S5">
        <v>118670.39999999999</v>
      </c>
      <c r="T5" s="3">
        <v>4048487.2225475255</v>
      </c>
    </row>
    <row r="6" spans="1:20" x14ac:dyDescent="0.2">
      <c r="A6" s="2" t="s">
        <v>40</v>
      </c>
      <c r="B6" s="4">
        <v>1101021.1295190002</v>
      </c>
      <c r="C6" s="4">
        <v>25394344.853562798</v>
      </c>
      <c r="D6" s="4">
        <v>204.5631506</v>
      </c>
      <c r="E6" s="4">
        <v>143.22639699999999</v>
      </c>
      <c r="F6" s="4">
        <v>4692187.5999999996</v>
      </c>
      <c r="G6" s="4">
        <v>150767.6</v>
      </c>
      <c r="H6" s="4">
        <v>14125.170381300937</v>
      </c>
      <c r="I6" s="4">
        <v>56624.462922839273</v>
      </c>
      <c r="J6" s="6">
        <f t="shared" si="0"/>
        <v>1.4608773028530229E-2</v>
      </c>
      <c r="K6" s="4">
        <f>(F6+G6)/(D6-E6)*48</f>
        <v>3789927.5060426397</v>
      </c>
      <c r="M6" s="7" t="s">
        <v>54</v>
      </c>
      <c r="N6" s="7">
        <v>1172606.6731472001</v>
      </c>
      <c r="O6" s="7">
        <v>27141281.741026402</v>
      </c>
      <c r="P6" s="7">
        <v>192.14584740000001</v>
      </c>
      <c r="Q6" s="7">
        <v>133.9251132</v>
      </c>
      <c r="R6" s="7">
        <v>4693928</v>
      </c>
      <c r="S6" s="7">
        <v>123146.4</v>
      </c>
      <c r="T6" s="8">
        <v>3971430.0133301988</v>
      </c>
    </row>
    <row r="7" spans="1:20" x14ac:dyDescent="0.2">
      <c r="A7" s="2" t="s">
        <v>42</v>
      </c>
      <c r="B7" s="4">
        <v>1116534.7402536001</v>
      </c>
      <c r="C7" s="4">
        <v>26088447.7356686</v>
      </c>
      <c r="D7" s="4">
        <v>201.64539760000002</v>
      </c>
      <c r="E7" s="4">
        <v>139.48573619999999</v>
      </c>
      <c r="F7" s="4">
        <v>4690443.4000000004</v>
      </c>
      <c r="G7" s="4">
        <v>177492.8</v>
      </c>
      <c r="H7" s="4">
        <v>14981.105760282891</v>
      </c>
      <c r="I7" s="4">
        <v>69028.013314885407</v>
      </c>
      <c r="J7" s="6">
        <f t="shared" si="0"/>
        <v>1.7257645873659622E-2</v>
      </c>
      <c r="K7" s="4">
        <f>(F7+G7)/(D7-E7)*48</f>
        <v>3759044.5690555172</v>
      </c>
      <c r="M7" t="s">
        <v>46</v>
      </c>
      <c r="N7">
        <v>1238884.0817096001</v>
      </c>
      <c r="O7">
        <v>30015308.469783802</v>
      </c>
      <c r="P7">
        <v>181.08621060000002</v>
      </c>
      <c r="Q7">
        <v>121.0310046</v>
      </c>
      <c r="R7">
        <v>4673814.4000000004</v>
      </c>
      <c r="S7">
        <v>204651.2</v>
      </c>
      <c r="T7" s="3">
        <v>3899184.8400286892</v>
      </c>
    </row>
    <row r="8" spans="1:20" x14ac:dyDescent="0.2">
      <c r="A8" s="2" t="s">
        <v>44</v>
      </c>
      <c r="B8" s="4">
        <v>1141702.5774214</v>
      </c>
      <c r="C8" s="4">
        <v>27717000.199761402</v>
      </c>
      <c r="D8" s="4">
        <v>196.69489400000001</v>
      </c>
      <c r="E8" s="4">
        <v>130.87665900000002</v>
      </c>
      <c r="F8" s="4">
        <v>4678482</v>
      </c>
      <c r="G8" s="4">
        <v>151235.4</v>
      </c>
      <c r="H8" s="4">
        <v>24558.725995051129</v>
      </c>
      <c r="I8" s="4">
        <v>44191.9710049235</v>
      </c>
      <c r="J8" s="6">
        <f t="shared" si="0"/>
        <v>1.4234931633882892E-2</v>
      </c>
      <c r="K8" s="4">
        <f>(F8+G8)/(D8-E8)*48</f>
        <v>3522221.9982046019</v>
      </c>
      <c r="M8" s="7" t="s">
        <v>34</v>
      </c>
      <c r="N8" s="7">
        <v>1230229.792165</v>
      </c>
      <c r="O8" s="7">
        <v>29370803.511937</v>
      </c>
      <c r="P8" s="7">
        <v>183.21913359999999</v>
      </c>
      <c r="Q8" s="7">
        <v>123.70334500000001</v>
      </c>
      <c r="R8" s="7">
        <v>4695870</v>
      </c>
      <c r="S8" s="7">
        <v>106530.2</v>
      </c>
      <c r="T8" s="8">
        <v>3873177.4378269785</v>
      </c>
    </row>
    <row r="9" spans="1:20" x14ac:dyDescent="0.2">
      <c r="A9" s="2" t="s">
        <v>46</v>
      </c>
      <c r="B9" s="4">
        <v>1238884.0817096001</v>
      </c>
      <c r="C9" s="4">
        <v>30015308.469783802</v>
      </c>
      <c r="D9" s="4">
        <v>181.08621060000002</v>
      </c>
      <c r="E9" s="4">
        <v>121.0310046</v>
      </c>
      <c r="F9" s="4">
        <v>4673814.4000000004</v>
      </c>
      <c r="G9" s="4">
        <v>204651.2</v>
      </c>
      <c r="H9" s="4">
        <v>16806.104837254265</v>
      </c>
      <c r="I9" s="4">
        <v>103945.25353858153</v>
      </c>
      <c r="J9" s="6">
        <f t="shared" si="0"/>
        <v>2.475191346554453E-2</v>
      </c>
      <c r="K9" s="4">
        <f>(F9+G9)/(D9-E9)*48</f>
        <v>3899184.8400286892</v>
      </c>
      <c r="M9" s="7" t="s">
        <v>58</v>
      </c>
      <c r="N9" s="7">
        <v>1098853.4617960001</v>
      </c>
      <c r="O9" s="7">
        <v>25256670.020622201</v>
      </c>
      <c r="P9" s="7">
        <v>204.7347632</v>
      </c>
      <c r="Q9" s="7">
        <v>144.02724939999999</v>
      </c>
      <c r="R9" s="7">
        <v>4686862.4000000004</v>
      </c>
      <c r="S9" s="7">
        <v>164471.79999999999</v>
      </c>
      <c r="T9" s="8">
        <v>3835835.5831729015</v>
      </c>
    </row>
    <row r="10" spans="1:20" x14ac:dyDescent="0.2">
      <c r="A10" s="2" t="s">
        <v>48</v>
      </c>
      <c r="B10" s="4">
        <v>1195517.9699136</v>
      </c>
      <c r="C10" s="4">
        <v>29342986.522634596</v>
      </c>
      <c r="D10" s="4">
        <v>188.00015739999998</v>
      </c>
      <c r="E10" s="4">
        <v>123.66341379999999</v>
      </c>
      <c r="F10" s="4">
        <v>4682336.2</v>
      </c>
      <c r="G10" s="4">
        <v>138741.4</v>
      </c>
      <c r="H10" s="4">
        <v>17043.101718854428</v>
      </c>
      <c r="I10" s="4">
        <v>34643.27012278141</v>
      </c>
      <c r="J10" s="6">
        <f t="shared" si="0"/>
        <v>1.0720916801180681E-2</v>
      </c>
      <c r="K10" s="4">
        <f>(F10+G10)/(D10-E10)*48</f>
        <v>3596882.7741539599</v>
      </c>
      <c r="M10" t="s">
        <v>62</v>
      </c>
      <c r="N10">
        <v>1129234.1752678</v>
      </c>
      <c r="O10">
        <v>26174980.6486376</v>
      </c>
      <c r="P10">
        <v>199.4211516</v>
      </c>
      <c r="Q10">
        <v>138.81214600000004</v>
      </c>
      <c r="R10">
        <v>4691509.2</v>
      </c>
      <c r="S10">
        <v>141220.4</v>
      </c>
      <c r="T10" s="3">
        <v>3827335.8637647768</v>
      </c>
    </row>
    <row r="11" spans="1:20" x14ac:dyDescent="0.2">
      <c r="A11" s="2" t="s">
        <v>50</v>
      </c>
      <c r="B11" s="4">
        <v>1029096.4381886</v>
      </c>
      <c r="C11" s="4">
        <v>23337296.235087402</v>
      </c>
      <c r="D11" s="4">
        <v>219.20812379999998</v>
      </c>
      <c r="E11" s="4">
        <v>156.15769839999999</v>
      </c>
      <c r="F11" s="4">
        <v>4699650</v>
      </c>
      <c r="G11" s="4">
        <v>145341.20000000001</v>
      </c>
      <c r="H11" s="4">
        <v>15012.997002597449</v>
      </c>
      <c r="I11" s="4">
        <v>40623.975017223522</v>
      </c>
      <c r="J11" s="6">
        <f t="shared" si="0"/>
        <v>1.1483400015220042E-2</v>
      </c>
      <c r="K11" s="4">
        <f>(F11+G11)/(D11-E11)*48</f>
        <v>3688469.6038862891</v>
      </c>
      <c r="M11" s="7" t="s">
        <v>38</v>
      </c>
      <c r="N11" s="7">
        <v>1287918.0700138002</v>
      </c>
      <c r="O11" s="7">
        <v>31787979.370613597</v>
      </c>
      <c r="P11" s="7">
        <v>175.1407834</v>
      </c>
      <c r="Q11" s="7">
        <v>114.45620880000001</v>
      </c>
      <c r="R11" s="7">
        <v>4699295.4000000004</v>
      </c>
      <c r="S11" s="7">
        <v>115233.2</v>
      </c>
      <c r="T11" s="8">
        <v>3808173.2355095074</v>
      </c>
    </row>
    <row r="12" spans="1:20" x14ac:dyDescent="0.2">
      <c r="A12" s="2" t="s">
        <v>52</v>
      </c>
      <c r="B12" s="4">
        <v>974228.71879159997</v>
      </c>
      <c r="C12" s="4">
        <v>21428319.282278199</v>
      </c>
      <c r="D12" s="4">
        <v>231.6073734</v>
      </c>
      <c r="E12" s="4">
        <v>170.24830260000002</v>
      </c>
      <c r="F12" s="4">
        <v>4700790</v>
      </c>
      <c r="G12" s="4">
        <v>166751.6</v>
      </c>
      <c r="H12" s="4">
        <v>8519.9231804048559</v>
      </c>
      <c r="I12" s="4">
        <v>53989.246996971568</v>
      </c>
      <c r="J12" s="6">
        <f t="shared" si="0"/>
        <v>1.2842041283710123E-2</v>
      </c>
      <c r="K12" s="4">
        <f>(F12+G12)/(D12-E12)*48</f>
        <v>3807782.5128994621</v>
      </c>
      <c r="M12" s="7" t="s">
        <v>52</v>
      </c>
      <c r="N12" s="7">
        <v>974228.71879159997</v>
      </c>
      <c r="O12" s="7">
        <v>21428319.282278199</v>
      </c>
      <c r="P12" s="7">
        <v>231.6073734</v>
      </c>
      <c r="Q12" s="7">
        <v>170.24830260000002</v>
      </c>
      <c r="R12" s="7">
        <v>4700790</v>
      </c>
      <c r="S12" s="7">
        <v>166751.6</v>
      </c>
      <c r="T12" s="8">
        <v>3807782.5128994621</v>
      </c>
    </row>
    <row r="13" spans="1:20" x14ac:dyDescent="0.2">
      <c r="A13" s="2" t="s">
        <v>54</v>
      </c>
      <c r="B13" s="4">
        <v>1172606.6731472001</v>
      </c>
      <c r="C13" s="4">
        <v>27141281.741026402</v>
      </c>
      <c r="D13" s="4">
        <v>192.14584740000001</v>
      </c>
      <c r="E13" s="4">
        <v>133.9251132</v>
      </c>
      <c r="F13" s="4">
        <v>4693928</v>
      </c>
      <c r="G13" s="4">
        <v>123146.4</v>
      </c>
      <c r="H13" s="4">
        <v>9906.1809745229275</v>
      </c>
      <c r="I13" s="4">
        <v>19286.141651455306</v>
      </c>
      <c r="J13" s="6">
        <f t="shared" si="0"/>
        <v>6.0601768214288386E-3</v>
      </c>
      <c r="K13" s="4">
        <f>(F13+G13)/(D13-E13)*48</f>
        <v>3971430.0133301988</v>
      </c>
      <c r="M13" s="7" t="s">
        <v>56</v>
      </c>
      <c r="N13" s="7">
        <v>1220773.4904116001</v>
      </c>
      <c r="O13" s="7">
        <v>29632788.644827802</v>
      </c>
      <c r="P13" s="7">
        <v>184.252126</v>
      </c>
      <c r="Q13" s="7">
        <v>122.826037</v>
      </c>
      <c r="R13" s="7">
        <v>4685821.5999999996</v>
      </c>
      <c r="S13" s="7">
        <v>168173.8</v>
      </c>
      <c r="T13" s="8">
        <v>3793042.7118679155</v>
      </c>
    </row>
    <row r="14" spans="1:20" x14ac:dyDescent="0.2">
      <c r="A14" s="2" t="s">
        <v>56</v>
      </c>
      <c r="B14" s="4">
        <v>1220773.4904116001</v>
      </c>
      <c r="C14" s="4">
        <v>29632788.644827802</v>
      </c>
      <c r="D14" s="4">
        <v>184.252126</v>
      </c>
      <c r="E14" s="4">
        <v>122.826037</v>
      </c>
      <c r="F14" s="4">
        <v>4685821.5999999996</v>
      </c>
      <c r="G14" s="4">
        <v>168173.8</v>
      </c>
      <c r="H14" s="4">
        <v>20886.184998720597</v>
      </c>
      <c r="I14" s="4">
        <v>59652.888033187439</v>
      </c>
      <c r="J14" s="6">
        <f t="shared" si="0"/>
        <v>1.6592325784220572E-2</v>
      </c>
      <c r="K14" s="4">
        <f>(F14+G14)/(D14-E14)*48</f>
        <v>3793042.7118679155</v>
      </c>
      <c r="M14" t="s">
        <v>40</v>
      </c>
      <c r="N14">
        <v>1101021.1295190002</v>
      </c>
      <c r="O14">
        <v>25394344.853562798</v>
      </c>
      <c r="P14">
        <v>204.5631506</v>
      </c>
      <c r="Q14">
        <v>143.22639699999999</v>
      </c>
      <c r="R14">
        <v>4692187.5999999996</v>
      </c>
      <c r="S14">
        <v>150767.6</v>
      </c>
      <c r="T14" s="3">
        <v>3789927.5060426397</v>
      </c>
    </row>
    <row r="15" spans="1:20" x14ac:dyDescent="0.2">
      <c r="A15" s="2" t="s">
        <v>58</v>
      </c>
      <c r="B15" s="4">
        <v>1098853.4617960001</v>
      </c>
      <c r="C15" s="4">
        <v>25256670.020622201</v>
      </c>
      <c r="D15" s="4">
        <v>204.7347632</v>
      </c>
      <c r="E15" s="4">
        <v>144.02724939999999</v>
      </c>
      <c r="F15" s="4">
        <v>4686862.4000000004</v>
      </c>
      <c r="G15" s="4">
        <v>164471.79999999999</v>
      </c>
      <c r="H15" s="4">
        <v>16944.717474799669</v>
      </c>
      <c r="I15" s="4">
        <v>43909.197074189375</v>
      </c>
      <c r="J15" s="6">
        <f t="shared" si="0"/>
        <v>1.2543748181477384E-2</v>
      </c>
      <c r="K15" s="4">
        <f>(F15+G15)/(D15-E15)*48</f>
        <v>3835835.5831729015</v>
      </c>
      <c r="M15" s="7" t="s">
        <v>64</v>
      </c>
      <c r="N15" s="7">
        <v>1009827.5354699999</v>
      </c>
      <c r="O15" s="7">
        <v>22521955.097329598</v>
      </c>
      <c r="P15" s="7">
        <v>223.50142540000002</v>
      </c>
      <c r="Q15" s="7">
        <v>161.88917079999999</v>
      </c>
      <c r="R15" s="7">
        <v>4702032.2</v>
      </c>
      <c r="S15" s="7">
        <v>144968.4</v>
      </c>
      <c r="T15" s="8">
        <v>3776132.3670177767</v>
      </c>
    </row>
    <row r="16" spans="1:20" x14ac:dyDescent="0.2">
      <c r="A16" s="2" t="s">
        <v>60</v>
      </c>
      <c r="B16" s="4">
        <v>1045841.479789</v>
      </c>
      <c r="C16" s="4">
        <v>23031208.518162601</v>
      </c>
      <c r="D16" s="4">
        <v>214.53076660000002</v>
      </c>
      <c r="E16" s="4">
        <v>157.40779400000002</v>
      </c>
      <c r="F16" s="4">
        <v>4674153</v>
      </c>
      <c r="G16" s="4">
        <v>174822.6</v>
      </c>
      <c r="H16" s="4">
        <v>31678.481268836105</v>
      </c>
      <c r="I16" s="4">
        <v>55992.668951390442</v>
      </c>
      <c r="J16" s="6">
        <f t="shared" si="0"/>
        <v>1.808034468563351E-2</v>
      </c>
      <c r="K16" s="4">
        <f>(F16+G16)/(D16-E16)*48</f>
        <v>4074557.3664350938</v>
      </c>
      <c r="M16" t="s">
        <v>42</v>
      </c>
      <c r="N16">
        <v>1116534.7402536001</v>
      </c>
      <c r="O16">
        <v>26088447.7356686</v>
      </c>
      <c r="P16">
        <v>201.64539760000002</v>
      </c>
      <c r="Q16">
        <v>139.48573619999999</v>
      </c>
      <c r="R16">
        <v>4690443.4000000004</v>
      </c>
      <c r="S16">
        <v>177492.8</v>
      </c>
      <c r="T16" s="3">
        <v>3759044.5690555172</v>
      </c>
    </row>
    <row r="17" spans="1:20" x14ac:dyDescent="0.2">
      <c r="A17" s="2" t="s">
        <v>62</v>
      </c>
      <c r="B17" s="4">
        <v>1129234.1752678</v>
      </c>
      <c r="C17" s="4">
        <v>26174980.6486376</v>
      </c>
      <c r="D17" s="4">
        <v>199.4211516</v>
      </c>
      <c r="E17" s="4">
        <v>138.81214600000004</v>
      </c>
      <c r="F17" s="4">
        <v>4691509.2</v>
      </c>
      <c r="G17" s="4">
        <v>141220.4</v>
      </c>
      <c r="H17" s="4">
        <v>9257.1198922353142</v>
      </c>
      <c r="I17" s="4">
        <v>33635.204835112854</v>
      </c>
      <c r="J17" s="6">
        <f t="shared" si="0"/>
        <v>8.8753827086349227E-3</v>
      </c>
      <c r="K17" s="4">
        <f>(F17+G17)/(D17-E17)*48</f>
        <v>3827335.8637647768</v>
      </c>
      <c r="M17" s="7" t="s">
        <v>66</v>
      </c>
      <c r="N17" s="7">
        <v>1059790.378918</v>
      </c>
      <c r="O17" s="7">
        <v>24376976.331349999</v>
      </c>
      <c r="P17" s="7">
        <v>211.92142419999999</v>
      </c>
      <c r="Q17" s="7">
        <v>148.96008139999998</v>
      </c>
      <c r="R17" s="7">
        <v>4678879.8</v>
      </c>
      <c r="S17" s="7">
        <v>170007.6</v>
      </c>
      <c r="T17" s="8">
        <v>3696658.6932450226</v>
      </c>
    </row>
    <row r="18" spans="1:20" x14ac:dyDescent="0.2">
      <c r="A18" s="2" t="s">
        <v>64</v>
      </c>
      <c r="B18" s="4">
        <v>1009827.5354699999</v>
      </c>
      <c r="C18" s="4">
        <v>22521955.097329598</v>
      </c>
      <c r="D18" s="4">
        <v>223.50142540000002</v>
      </c>
      <c r="E18" s="4">
        <v>161.88917079999999</v>
      </c>
      <c r="F18" s="4">
        <v>4702032.2</v>
      </c>
      <c r="G18" s="4">
        <v>144968.4</v>
      </c>
      <c r="H18" s="4">
        <v>10648.068637044877</v>
      </c>
      <c r="I18" s="4">
        <v>27120.765831738587</v>
      </c>
      <c r="J18" s="6">
        <f t="shared" si="0"/>
        <v>7.7922075084503719E-3</v>
      </c>
      <c r="K18" s="4">
        <f>(F18+G18)/(D18-E18)*48</f>
        <v>3776132.3670177767</v>
      </c>
      <c r="M18" s="7" t="s">
        <v>50</v>
      </c>
      <c r="N18" s="7">
        <v>1029096.4381886</v>
      </c>
      <c r="O18" s="7">
        <v>23337296.235087402</v>
      </c>
      <c r="P18" s="7">
        <v>219.20812379999998</v>
      </c>
      <c r="Q18" s="7">
        <v>156.15769839999999</v>
      </c>
      <c r="R18" s="7">
        <v>4699650</v>
      </c>
      <c r="S18" s="7">
        <v>145341.20000000001</v>
      </c>
      <c r="T18" s="8">
        <v>3688469.6038862891</v>
      </c>
    </row>
    <row r="19" spans="1:20" x14ac:dyDescent="0.2">
      <c r="A19" s="2" t="s">
        <v>66</v>
      </c>
      <c r="B19" s="4">
        <v>1059790.378918</v>
      </c>
      <c r="C19" s="4">
        <v>24376976.331349999</v>
      </c>
      <c r="D19" s="4">
        <v>211.92142419999999</v>
      </c>
      <c r="E19" s="4">
        <v>148.96008139999998</v>
      </c>
      <c r="F19" s="4">
        <v>4678879.8</v>
      </c>
      <c r="G19" s="4">
        <v>170007.6</v>
      </c>
      <c r="H19" s="4">
        <v>19714.891876427289</v>
      </c>
      <c r="I19" s="4">
        <v>24454.511481524285</v>
      </c>
      <c r="J19" s="6">
        <f t="shared" si="0"/>
        <v>9.1091831412607304E-3</v>
      </c>
      <c r="K19" s="4">
        <f>(F19+G19)/(D19-E19)*48</f>
        <v>3696658.6932450226</v>
      </c>
      <c r="M19" t="s">
        <v>48</v>
      </c>
      <c r="N19">
        <v>1195517.9699136</v>
      </c>
      <c r="O19">
        <v>29342986.522634596</v>
      </c>
      <c r="P19">
        <v>188.00015739999998</v>
      </c>
      <c r="Q19">
        <v>123.66341379999999</v>
      </c>
      <c r="R19">
        <v>4682336.2</v>
      </c>
      <c r="S19">
        <v>138741.4</v>
      </c>
      <c r="T19" s="3">
        <v>3596882.7741539599</v>
      </c>
    </row>
    <row r="20" spans="1:20" x14ac:dyDescent="0.2">
      <c r="A20" s="2" t="s">
        <v>68</v>
      </c>
      <c r="B20" s="4">
        <v>1133388.7925750001</v>
      </c>
      <c r="C20" s="4">
        <v>27114542.034005396</v>
      </c>
      <c r="D20" s="4">
        <v>198.58397180000003</v>
      </c>
      <c r="E20" s="4">
        <v>133.951312</v>
      </c>
      <c r="F20" s="4">
        <v>4688974.5999999996</v>
      </c>
      <c r="G20" s="4">
        <v>131003.4</v>
      </c>
      <c r="H20" s="4">
        <v>9918.289383799065</v>
      </c>
      <c r="I20" s="4">
        <v>27697.934188310854</v>
      </c>
      <c r="J20" s="6">
        <f t="shared" si="0"/>
        <v>7.8042313828216477E-3</v>
      </c>
      <c r="K20" s="4">
        <f>(F20+G20)/(D20-E20)*48</f>
        <v>3579598.0656825746</v>
      </c>
      <c r="M20" t="s">
        <v>68</v>
      </c>
      <c r="N20">
        <v>1133388.7925750001</v>
      </c>
      <c r="O20">
        <v>27114542.034005396</v>
      </c>
      <c r="P20">
        <v>198.58397180000003</v>
      </c>
      <c r="Q20">
        <v>133.951312</v>
      </c>
      <c r="R20">
        <v>4688974.5999999996</v>
      </c>
      <c r="S20">
        <v>131003.4</v>
      </c>
      <c r="T20" s="3">
        <v>3579598.0656825746</v>
      </c>
    </row>
    <row r="21" spans="1:20" x14ac:dyDescent="0.2">
      <c r="A21" s="2" t="s">
        <v>70</v>
      </c>
      <c r="B21" s="4">
        <v>1107508.8284624</v>
      </c>
      <c r="C21" s="4">
        <v>24828688.979691401</v>
      </c>
      <c r="D21" s="4">
        <v>203.00464819999999</v>
      </c>
      <c r="E21" s="4">
        <v>146.06606820000002</v>
      </c>
      <c r="F21" s="4">
        <v>4683727.8</v>
      </c>
      <c r="G21" s="4">
        <v>118670.39999999999</v>
      </c>
      <c r="H21" s="4">
        <v>20690.483868175215</v>
      </c>
      <c r="I21" s="4">
        <v>18285.778826727594</v>
      </c>
      <c r="J21" s="6">
        <f t="shared" si="0"/>
        <v>8.1159997717188057E-3</v>
      </c>
      <c r="K21" s="4">
        <f>(F21+G21)/(D21-E21)*48</f>
        <v>4048487.2225475255</v>
      </c>
      <c r="M21" t="s">
        <v>44</v>
      </c>
      <c r="N21">
        <v>1141702.5774214</v>
      </c>
      <c r="O21">
        <v>27717000.199761402</v>
      </c>
      <c r="P21">
        <v>196.69489400000001</v>
      </c>
      <c r="Q21">
        <v>130.87665900000002</v>
      </c>
      <c r="R21">
        <v>4678482</v>
      </c>
      <c r="S21">
        <v>151235.4</v>
      </c>
      <c r="T21" s="3">
        <v>3522221.9982046019</v>
      </c>
    </row>
    <row r="22" spans="1:20" x14ac:dyDescent="0.2">
      <c r="A22" s="2" t="s">
        <v>73</v>
      </c>
      <c r="B22" s="4">
        <v>1127386.574100733</v>
      </c>
      <c r="C22" s="4">
        <v>26364532.122054465</v>
      </c>
      <c r="D22" s="4">
        <v>200.73674160000019</v>
      </c>
      <c r="E22" s="4">
        <v>139.48409652222222</v>
      </c>
      <c r="F22" s="4">
        <v>4688819.8666666662</v>
      </c>
      <c r="G22" s="4">
        <v>149623.85555555555</v>
      </c>
      <c r="H22" s="4">
        <v>18234.586004888155</v>
      </c>
      <c r="I22" s="4">
        <v>50554.01439767643</v>
      </c>
      <c r="J22" s="4"/>
    </row>
    <row r="23" spans="1:20" x14ac:dyDescent="0.2">
      <c r="B23"/>
      <c r="C23"/>
    </row>
    <row r="24" spans="1:20" x14ac:dyDescent="0.2">
      <c r="B24"/>
      <c r="C24"/>
    </row>
    <row r="25" spans="1:20" x14ac:dyDescent="0.2">
      <c r="B25"/>
      <c r="C25"/>
    </row>
    <row r="26" spans="1:20" x14ac:dyDescent="0.2">
      <c r="B26"/>
      <c r="C26"/>
    </row>
    <row r="27" spans="1:20" x14ac:dyDescent="0.2">
      <c r="B27"/>
      <c r="C27"/>
    </row>
    <row r="28" spans="1:20" x14ac:dyDescent="0.2">
      <c r="B28"/>
      <c r="C28"/>
    </row>
    <row r="29" spans="1:20" x14ac:dyDescent="0.2">
      <c r="B29"/>
      <c r="C29"/>
    </row>
    <row r="30" spans="1:20" x14ac:dyDescent="0.2">
      <c r="B30"/>
      <c r="C30"/>
    </row>
    <row r="31" spans="1:20" x14ac:dyDescent="0.2">
      <c r="B31"/>
      <c r="C31"/>
    </row>
    <row r="32" spans="1:20" x14ac:dyDescent="0.2">
      <c r="B32"/>
      <c r="C32"/>
    </row>
    <row r="33" spans="2:3" x14ac:dyDescent="0.2">
      <c r="B33"/>
      <c r="C33"/>
    </row>
    <row r="34" spans="2:3" x14ac:dyDescent="0.2">
      <c r="B34"/>
      <c r="C34"/>
    </row>
    <row r="35" spans="2:3" x14ac:dyDescent="0.2">
      <c r="B35"/>
      <c r="C35"/>
    </row>
    <row r="36" spans="2:3" x14ac:dyDescent="0.2">
      <c r="B36"/>
      <c r="C36"/>
    </row>
    <row r="37" spans="2:3" x14ac:dyDescent="0.2">
      <c r="B37"/>
      <c r="C37"/>
    </row>
    <row r="38" spans="2:3" x14ac:dyDescent="0.2">
      <c r="B38"/>
      <c r="C38"/>
    </row>
    <row r="39" spans="2:3" x14ac:dyDescent="0.2">
      <c r="B39"/>
      <c r="C39"/>
    </row>
    <row r="40" spans="2:3" x14ac:dyDescent="0.2">
      <c r="B40"/>
      <c r="C40"/>
    </row>
    <row r="41" spans="2:3" x14ac:dyDescent="0.2">
      <c r="B41"/>
      <c r="C41"/>
    </row>
    <row r="42" spans="2:3" x14ac:dyDescent="0.2">
      <c r="B42"/>
      <c r="C42"/>
    </row>
    <row r="43" spans="2:3" x14ac:dyDescent="0.2">
      <c r="B43"/>
      <c r="C43"/>
    </row>
    <row r="44" spans="2:3" x14ac:dyDescent="0.2">
      <c r="B44"/>
      <c r="C44"/>
    </row>
    <row r="45" spans="2:3" x14ac:dyDescent="0.2">
      <c r="B45"/>
      <c r="C45"/>
    </row>
    <row r="46" spans="2:3" x14ac:dyDescent="0.2">
      <c r="B46"/>
      <c r="C46"/>
    </row>
    <row r="47" spans="2:3" x14ac:dyDescent="0.2">
      <c r="B47"/>
      <c r="C47"/>
    </row>
    <row r="48" spans="2:3" x14ac:dyDescent="0.2">
      <c r="B48"/>
      <c r="C48"/>
    </row>
    <row r="49" spans="2:3" x14ac:dyDescent="0.2">
      <c r="B49"/>
      <c r="C49"/>
    </row>
    <row r="50" spans="2:3" x14ac:dyDescent="0.2">
      <c r="B50"/>
      <c r="C50"/>
    </row>
    <row r="51" spans="2:3" x14ac:dyDescent="0.2">
      <c r="B51"/>
      <c r="C51"/>
    </row>
    <row r="52" spans="2:3" x14ac:dyDescent="0.2">
      <c r="B52"/>
      <c r="C52"/>
    </row>
    <row r="53" spans="2:3" x14ac:dyDescent="0.2">
      <c r="B53"/>
      <c r="C53"/>
    </row>
    <row r="54" spans="2:3" x14ac:dyDescent="0.2">
      <c r="B54"/>
      <c r="C54"/>
    </row>
    <row r="55" spans="2:3" x14ac:dyDescent="0.2">
      <c r="B55"/>
      <c r="C55"/>
    </row>
    <row r="56" spans="2:3" x14ac:dyDescent="0.2">
      <c r="B56"/>
      <c r="C56"/>
    </row>
    <row r="57" spans="2:3" x14ac:dyDescent="0.2">
      <c r="B57"/>
      <c r="C57"/>
    </row>
    <row r="58" spans="2:3" x14ac:dyDescent="0.2">
      <c r="B58"/>
      <c r="C58"/>
    </row>
    <row r="59" spans="2:3" x14ac:dyDescent="0.2">
      <c r="B59"/>
      <c r="C59"/>
    </row>
    <row r="60" spans="2:3" x14ac:dyDescent="0.2">
      <c r="B60"/>
      <c r="C60"/>
    </row>
    <row r="61" spans="2:3" x14ac:dyDescent="0.2">
      <c r="B61"/>
      <c r="C61"/>
    </row>
    <row r="62" spans="2:3" x14ac:dyDescent="0.2">
      <c r="B62"/>
      <c r="C62"/>
    </row>
    <row r="63" spans="2:3" x14ac:dyDescent="0.2">
      <c r="B63"/>
      <c r="C63"/>
    </row>
    <row r="64" spans="2:3" x14ac:dyDescent="0.2">
      <c r="B64"/>
      <c r="C64"/>
    </row>
    <row r="65" spans="2:3" x14ac:dyDescent="0.2">
      <c r="B65"/>
      <c r="C65"/>
    </row>
    <row r="66" spans="2:3" x14ac:dyDescent="0.2">
      <c r="B66"/>
      <c r="C66"/>
    </row>
    <row r="67" spans="2:3" x14ac:dyDescent="0.2">
      <c r="B67"/>
      <c r="C67"/>
    </row>
    <row r="68" spans="2:3" x14ac:dyDescent="0.2">
      <c r="B68"/>
      <c r="C68"/>
    </row>
    <row r="69" spans="2:3" x14ac:dyDescent="0.2">
      <c r="B69"/>
      <c r="C69"/>
    </row>
    <row r="70" spans="2:3" x14ac:dyDescent="0.2">
      <c r="B70"/>
      <c r="C70"/>
    </row>
    <row r="71" spans="2:3" x14ac:dyDescent="0.2">
      <c r="B71"/>
      <c r="C71"/>
    </row>
    <row r="72" spans="2:3" x14ac:dyDescent="0.2">
      <c r="B72"/>
      <c r="C72"/>
    </row>
    <row r="73" spans="2:3" x14ac:dyDescent="0.2">
      <c r="B73"/>
      <c r="C73"/>
    </row>
    <row r="74" spans="2:3" x14ac:dyDescent="0.2">
      <c r="B74"/>
      <c r="C74"/>
    </row>
    <row r="75" spans="2:3" x14ac:dyDescent="0.2">
      <c r="B75"/>
      <c r="C75"/>
    </row>
    <row r="76" spans="2:3" x14ac:dyDescent="0.2">
      <c r="B76"/>
      <c r="C76"/>
    </row>
    <row r="77" spans="2:3" x14ac:dyDescent="0.2">
      <c r="B77"/>
      <c r="C77"/>
    </row>
    <row r="78" spans="2:3" x14ac:dyDescent="0.2">
      <c r="B78"/>
      <c r="C78"/>
    </row>
    <row r="79" spans="2:3" x14ac:dyDescent="0.2">
      <c r="B79"/>
      <c r="C79"/>
    </row>
    <row r="80" spans="2:3" x14ac:dyDescent="0.2">
      <c r="B80"/>
      <c r="C80"/>
    </row>
    <row r="81" spans="2:3" x14ac:dyDescent="0.2">
      <c r="B81"/>
      <c r="C81"/>
    </row>
    <row r="82" spans="2:3" x14ac:dyDescent="0.2">
      <c r="B82"/>
      <c r="C82"/>
    </row>
    <row r="83" spans="2:3" x14ac:dyDescent="0.2">
      <c r="B83"/>
      <c r="C83"/>
    </row>
    <row r="84" spans="2:3" x14ac:dyDescent="0.2">
      <c r="B84"/>
      <c r="C84"/>
    </row>
    <row r="85" spans="2:3" x14ac:dyDescent="0.2">
      <c r="B85"/>
      <c r="C85"/>
    </row>
    <row r="86" spans="2:3" x14ac:dyDescent="0.2">
      <c r="B86"/>
      <c r="C86"/>
    </row>
    <row r="87" spans="2:3" x14ac:dyDescent="0.2">
      <c r="B87"/>
      <c r="C87"/>
    </row>
    <row r="88" spans="2:3" x14ac:dyDescent="0.2">
      <c r="B88"/>
      <c r="C88"/>
    </row>
    <row r="89" spans="2:3" x14ac:dyDescent="0.2">
      <c r="B89"/>
      <c r="C89"/>
    </row>
    <row r="90" spans="2:3" x14ac:dyDescent="0.2">
      <c r="B90"/>
      <c r="C90"/>
    </row>
    <row r="91" spans="2:3" x14ac:dyDescent="0.2">
      <c r="B91"/>
      <c r="C91"/>
    </row>
    <row r="92" spans="2:3" x14ac:dyDescent="0.2">
      <c r="B92"/>
      <c r="C92"/>
    </row>
    <row r="93" spans="2:3" x14ac:dyDescent="0.2">
      <c r="B93"/>
      <c r="C93"/>
    </row>
    <row r="94" spans="2:3" x14ac:dyDescent="0.2">
      <c r="B94"/>
      <c r="C94"/>
    </row>
    <row r="95" spans="2:3" x14ac:dyDescent="0.2">
      <c r="B95"/>
      <c r="C95"/>
    </row>
    <row r="96" spans="2:3" x14ac:dyDescent="0.2">
      <c r="B96"/>
      <c r="C96"/>
    </row>
    <row r="97" spans="2:3" x14ac:dyDescent="0.2">
      <c r="B97"/>
      <c r="C97"/>
    </row>
    <row r="98" spans="2:3" x14ac:dyDescent="0.2">
      <c r="B98"/>
      <c r="C98"/>
    </row>
    <row r="99" spans="2:3" x14ac:dyDescent="0.2">
      <c r="B99"/>
      <c r="C99"/>
    </row>
    <row r="100" spans="2:3" x14ac:dyDescent="0.2">
      <c r="B100"/>
      <c r="C100"/>
    </row>
    <row r="101" spans="2:3" x14ac:dyDescent="0.2">
      <c r="B101"/>
      <c r="C101"/>
    </row>
    <row r="102" spans="2:3" x14ac:dyDescent="0.2">
      <c r="B102"/>
      <c r="C102"/>
    </row>
    <row r="103" spans="2:3" x14ac:dyDescent="0.2">
      <c r="B103"/>
      <c r="C103"/>
    </row>
    <row r="104" spans="2:3" x14ac:dyDescent="0.2">
      <c r="B104"/>
      <c r="C104"/>
    </row>
    <row r="105" spans="2:3" x14ac:dyDescent="0.2">
      <c r="B105"/>
      <c r="C105"/>
    </row>
    <row r="106" spans="2:3" x14ac:dyDescent="0.2">
      <c r="B106"/>
      <c r="C106"/>
    </row>
    <row r="107" spans="2:3" x14ac:dyDescent="0.2">
      <c r="B107"/>
      <c r="C107"/>
    </row>
    <row r="108" spans="2:3" x14ac:dyDescent="0.2">
      <c r="B108"/>
      <c r="C108"/>
    </row>
    <row r="109" spans="2:3" x14ac:dyDescent="0.2">
      <c r="B109"/>
      <c r="C109"/>
    </row>
    <row r="110" spans="2:3" x14ac:dyDescent="0.2">
      <c r="B110"/>
      <c r="C110"/>
    </row>
    <row r="111" spans="2:3" x14ac:dyDescent="0.2">
      <c r="B111"/>
      <c r="C111"/>
    </row>
    <row r="112" spans="2:3" x14ac:dyDescent="0.2">
      <c r="B112"/>
      <c r="C112"/>
    </row>
  </sheetData>
  <sortState ref="M4:T21">
    <sortCondition descending="1" ref="T4:T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1"/>
  <sheetViews>
    <sheetView workbookViewId="0">
      <selection sqref="A1:AI91"/>
    </sheetView>
  </sheetViews>
  <sheetFormatPr defaultRowHeight="14.25" x14ac:dyDescent="0.2"/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33</v>
      </c>
    </row>
    <row r="2" spans="1:35" x14ac:dyDescent="0.2">
      <c r="A2" t="s">
        <v>34</v>
      </c>
      <c r="B2" t="s">
        <v>35</v>
      </c>
      <c r="C2">
        <v>48</v>
      </c>
      <c r="D2">
        <v>1234747.041927</v>
      </c>
      <c r="E2" t="s">
        <v>36</v>
      </c>
      <c r="F2">
        <v>4729491</v>
      </c>
      <c r="G2">
        <v>96365</v>
      </c>
      <c r="H2">
        <v>76122621</v>
      </c>
      <c r="I2">
        <v>124.260262</v>
      </c>
      <c r="J2">
        <v>0</v>
      </c>
      <c r="K2">
        <v>0</v>
      </c>
      <c r="L2">
        <v>76122621</v>
      </c>
      <c r="M2">
        <v>124.260262</v>
      </c>
      <c r="N2">
        <v>29405103.046112001</v>
      </c>
      <c r="O2">
        <v>183.855932</v>
      </c>
      <c r="P2">
        <v>56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36</v>
      </c>
      <c r="AI2" t="s">
        <v>37</v>
      </c>
    </row>
    <row r="3" spans="1:35" x14ac:dyDescent="0.2">
      <c r="A3" t="s">
        <v>34</v>
      </c>
      <c r="B3" t="s">
        <v>35</v>
      </c>
      <c r="C3">
        <v>48</v>
      </c>
      <c r="D3">
        <v>1228026.334266</v>
      </c>
      <c r="E3" t="s">
        <v>36</v>
      </c>
      <c r="F3">
        <v>4677117</v>
      </c>
      <c r="G3">
        <v>129838</v>
      </c>
      <c r="H3">
        <v>75507758</v>
      </c>
      <c r="I3">
        <v>123.315539</v>
      </c>
      <c r="J3">
        <v>0</v>
      </c>
      <c r="K3">
        <v>0</v>
      </c>
      <c r="L3">
        <v>75507758</v>
      </c>
      <c r="M3">
        <v>123.315539</v>
      </c>
      <c r="N3">
        <v>29391043.588702001</v>
      </c>
      <c r="O3">
        <v>182.81498500000001</v>
      </c>
      <c r="P3">
        <v>56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36</v>
      </c>
      <c r="AI3" t="s">
        <v>37</v>
      </c>
    </row>
    <row r="4" spans="1:35" x14ac:dyDescent="0.2">
      <c r="A4" t="s">
        <v>34</v>
      </c>
      <c r="B4" t="s">
        <v>35</v>
      </c>
      <c r="C4">
        <v>48</v>
      </c>
      <c r="D4">
        <v>1231950.9152810001</v>
      </c>
      <c r="E4" t="s">
        <v>36</v>
      </c>
      <c r="F4">
        <v>4681394</v>
      </c>
      <c r="G4">
        <v>78909</v>
      </c>
      <c r="H4">
        <v>75395472</v>
      </c>
      <c r="I4">
        <v>123.21046200000001</v>
      </c>
      <c r="J4">
        <v>0</v>
      </c>
      <c r="K4">
        <v>0</v>
      </c>
      <c r="L4">
        <v>75395472</v>
      </c>
      <c r="M4">
        <v>123.21046200000001</v>
      </c>
      <c r="N4">
        <v>29372364.876401</v>
      </c>
      <c r="O4">
        <v>182.39924099999999</v>
      </c>
      <c r="P4">
        <v>56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36</v>
      </c>
      <c r="AI4" t="s">
        <v>37</v>
      </c>
    </row>
    <row r="5" spans="1:35" x14ac:dyDescent="0.2">
      <c r="A5" t="s">
        <v>34</v>
      </c>
      <c r="B5" t="s">
        <v>35</v>
      </c>
      <c r="C5">
        <v>48</v>
      </c>
      <c r="D5">
        <v>1230973.0976170001</v>
      </c>
      <c r="E5" t="s">
        <v>36</v>
      </c>
      <c r="F5">
        <v>4703656</v>
      </c>
      <c r="G5">
        <v>107866</v>
      </c>
      <c r="H5">
        <v>75825136</v>
      </c>
      <c r="I5">
        <v>123.787707</v>
      </c>
      <c r="J5">
        <v>0</v>
      </c>
      <c r="K5">
        <v>0</v>
      </c>
      <c r="L5">
        <v>75825136</v>
      </c>
      <c r="M5">
        <v>123.787707</v>
      </c>
      <c r="N5">
        <v>29402002.862078998</v>
      </c>
      <c r="O5">
        <v>183.41220300000001</v>
      </c>
      <c r="P5">
        <v>56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">
        <v>36</v>
      </c>
      <c r="AI5" t="s">
        <v>37</v>
      </c>
    </row>
    <row r="6" spans="1:35" x14ac:dyDescent="0.2">
      <c r="A6" t="s">
        <v>34</v>
      </c>
      <c r="B6" t="s">
        <v>35</v>
      </c>
      <c r="C6">
        <v>48</v>
      </c>
      <c r="D6">
        <v>1225451.571734</v>
      </c>
      <c r="E6" t="s">
        <v>36</v>
      </c>
      <c r="F6">
        <v>4687692</v>
      </c>
      <c r="G6">
        <v>119673</v>
      </c>
      <c r="H6">
        <v>75614126</v>
      </c>
      <c r="I6">
        <v>123.94275500000001</v>
      </c>
      <c r="J6">
        <v>0</v>
      </c>
      <c r="K6">
        <v>0</v>
      </c>
      <c r="L6">
        <v>75614126</v>
      </c>
      <c r="M6">
        <v>123.94275500000001</v>
      </c>
      <c r="N6">
        <v>29283503.186391</v>
      </c>
      <c r="O6">
        <v>183.61330699999999</v>
      </c>
      <c r="P6">
        <v>56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">
        <v>36</v>
      </c>
      <c r="AI6" t="s">
        <v>37</v>
      </c>
    </row>
    <row r="7" spans="1:35" x14ac:dyDescent="0.2">
      <c r="A7" t="s">
        <v>38</v>
      </c>
      <c r="B7" t="s">
        <v>35</v>
      </c>
      <c r="C7">
        <v>48</v>
      </c>
      <c r="D7">
        <v>1277883.599768</v>
      </c>
      <c r="E7" t="s">
        <v>36</v>
      </c>
      <c r="F7">
        <v>4666291</v>
      </c>
      <c r="G7">
        <v>222918</v>
      </c>
      <c r="H7">
        <v>75698501</v>
      </c>
      <c r="I7">
        <v>114.370727</v>
      </c>
      <c r="J7">
        <v>0</v>
      </c>
      <c r="K7">
        <v>0</v>
      </c>
      <c r="L7">
        <v>75698501</v>
      </c>
      <c r="M7">
        <v>114.370727</v>
      </c>
      <c r="N7">
        <v>31769738.072873</v>
      </c>
      <c r="O7">
        <v>175.27572000000001</v>
      </c>
      <c r="P7">
        <v>56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">
        <v>36</v>
      </c>
      <c r="AI7" t="s">
        <v>39</v>
      </c>
    </row>
    <row r="8" spans="1:35" x14ac:dyDescent="0.2">
      <c r="A8" t="s">
        <v>38</v>
      </c>
      <c r="B8" t="s">
        <v>35</v>
      </c>
      <c r="C8">
        <v>48</v>
      </c>
      <c r="D8">
        <v>1293052.09149</v>
      </c>
      <c r="E8" t="s">
        <v>36</v>
      </c>
      <c r="F8">
        <v>4700370</v>
      </c>
      <c r="G8">
        <v>81851</v>
      </c>
      <c r="H8">
        <v>75701096</v>
      </c>
      <c r="I8">
        <v>114.010493</v>
      </c>
      <c r="J8">
        <v>0</v>
      </c>
      <c r="K8">
        <v>0</v>
      </c>
      <c r="L8">
        <v>75701096</v>
      </c>
      <c r="M8">
        <v>114.010493</v>
      </c>
      <c r="N8">
        <v>31871212.124210998</v>
      </c>
      <c r="O8">
        <v>174.48466400000001</v>
      </c>
      <c r="P8">
        <v>56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">
        <v>36</v>
      </c>
      <c r="AI8" t="s">
        <v>39</v>
      </c>
    </row>
    <row r="9" spans="1:35" x14ac:dyDescent="0.2">
      <c r="A9" t="s">
        <v>38</v>
      </c>
      <c r="B9" t="s">
        <v>35</v>
      </c>
      <c r="C9">
        <v>48</v>
      </c>
      <c r="D9">
        <v>1288791.6490710001</v>
      </c>
      <c r="E9" t="s">
        <v>36</v>
      </c>
      <c r="F9">
        <v>4708417</v>
      </c>
      <c r="G9">
        <v>89215</v>
      </c>
      <c r="H9">
        <v>75891833</v>
      </c>
      <c r="I9">
        <v>114.82315800000001</v>
      </c>
      <c r="J9">
        <v>0</v>
      </c>
      <c r="K9">
        <v>0</v>
      </c>
      <c r="L9">
        <v>75891833</v>
      </c>
      <c r="M9">
        <v>114.82315800000001</v>
      </c>
      <c r="N9">
        <v>31725377.019873999</v>
      </c>
      <c r="O9">
        <v>175.36117400000001</v>
      </c>
      <c r="P9">
        <v>56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">
        <v>36</v>
      </c>
      <c r="AI9" t="s">
        <v>39</v>
      </c>
    </row>
    <row r="10" spans="1:35" x14ac:dyDescent="0.2">
      <c r="A10" t="s">
        <v>38</v>
      </c>
      <c r="B10" t="s">
        <v>35</v>
      </c>
      <c r="C10">
        <v>48</v>
      </c>
      <c r="D10">
        <v>1289814.8857849999</v>
      </c>
      <c r="E10" t="s">
        <v>36</v>
      </c>
      <c r="F10">
        <v>4719288</v>
      </c>
      <c r="G10">
        <v>82547</v>
      </c>
      <c r="H10">
        <v>75955146</v>
      </c>
      <c r="I10">
        <v>114.91705399999999</v>
      </c>
      <c r="J10">
        <v>0</v>
      </c>
      <c r="K10">
        <v>0</v>
      </c>
      <c r="L10">
        <v>75955146</v>
      </c>
      <c r="M10">
        <v>114.91705399999999</v>
      </c>
      <c r="N10">
        <v>31725900.259424999</v>
      </c>
      <c r="O10">
        <v>175.62661600000001</v>
      </c>
      <c r="P10">
        <v>56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">
        <v>36</v>
      </c>
      <c r="AI10" t="s">
        <v>39</v>
      </c>
    </row>
    <row r="11" spans="1:35" x14ac:dyDescent="0.2">
      <c r="A11" t="s">
        <v>38</v>
      </c>
      <c r="B11" t="s">
        <v>35</v>
      </c>
      <c r="C11">
        <v>48</v>
      </c>
      <c r="D11">
        <v>1290048.123955</v>
      </c>
      <c r="E11" t="s">
        <v>36</v>
      </c>
      <c r="F11">
        <v>4702111</v>
      </c>
      <c r="G11">
        <v>99635</v>
      </c>
      <c r="H11">
        <v>75744116</v>
      </c>
      <c r="I11">
        <v>114.159612</v>
      </c>
      <c r="J11">
        <v>0</v>
      </c>
      <c r="K11">
        <v>0</v>
      </c>
      <c r="L11">
        <v>75744116</v>
      </c>
      <c r="M11">
        <v>114.159612</v>
      </c>
      <c r="N11">
        <v>31847669.376685001</v>
      </c>
      <c r="O11">
        <v>174.95574300000001</v>
      </c>
      <c r="P11">
        <v>56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">
        <v>36</v>
      </c>
      <c r="AI11" t="s">
        <v>39</v>
      </c>
    </row>
    <row r="12" spans="1:35" x14ac:dyDescent="0.2">
      <c r="A12" t="s">
        <v>40</v>
      </c>
      <c r="B12" t="s">
        <v>35</v>
      </c>
      <c r="C12">
        <v>48</v>
      </c>
      <c r="D12">
        <v>1097250.5646190001</v>
      </c>
      <c r="E12" t="s">
        <v>36</v>
      </c>
      <c r="F12">
        <v>4694242</v>
      </c>
      <c r="G12">
        <v>148272</v>
      </c>
      <c r="H12">
        <v>75743867</v>
      </c>
      <c r="I12">
        <v>143.97173799999999</v>
      </c>
      <c r="J12">
        <v>0</v>
      </c>
      <c r="K12">
        <v>0</v>
      </c>
      <c r="L12">
        <v>75743867</v>
      </c>
      <c r="M12">
        <v>143.97173799999999</v>
      </c>
      <c r="N12">
        <v>25252911.861019999</v>
      </c>
      <c r="O12">
        <v>205.35292799999999</v>
      </c>
      <c r="P12">
        <v>48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">
        <v>36</v>
      </c>
      <c r="AI12" t="s">
        <v>41</v>
      </c>
    </row>
    <row r="13" spans="1:35" x14ac:dyDescent="0.2">
      <c r="A13" t="s">
        <v>40</v>
      </c>
      <c r="B13" t="s">
        <v>35</v>
      </c>
      <c r="C13">
        <v>48</v>
      </c>
      <c r="D13">
        <v>1096113.439093</v>
      </c>
      <c r="E13" t="s">
        <v>36</v>
      </c>
      <c r="F13">
        <v>4668355</v>
      </c>
      <c r="G13">
        <v>247285</v>
      </c>
      <c r="H13">
        <v>75889103</v>
      </c>
      <c r="I13">
        <v>142.794352</v>
      </c>
      <c r="J13">
        <v>0</v>
      </c>
      <c r="K13">
        <v>0</v>
      </c>
      <c r="L13">
        <v>75889103</v>
      </c>
      <c r="M13">
        <v>142.794352</v>
      </c>
      <c r="N13">
        <v>25509951.12988</v>
      </c>
      <c r="O13">
        <v>204.432344</v>
      </c>
      <c r="P13">
        <v>48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36</v>
      </c>
      <c r="AI13" t="s">
        <v>41</v>
      </c>
    </row>
    <row r="14" spans="1:35" x14ac:dyDescent="0.2">
      <c r="A14" t="s">
        <v>40</v>
      </c>
      <c r="B14" t="s">
        <v>35</v>
      </c>
      <c r="C14">
        <v>48</v>
      </c>
      <c r="D14">
        <v>1105244.677714</v>
      </c>
      <c r="E14" t="s">
        <v>36</v>
      </c>
      <c r="F14">
        <v>4692726</v>
      </c>
      <c r="G14">
        <v>137979</v>
      </c>
      <c r="H14">
        <v>75796870</v>
      </c>
      <c r="I14">
        <v>142.60683800000001</v>
      </c>
      <c r="J14">
        <v>0</v>
      </c>
      <c r="K14">
        <v>0</v>
      </c>
      <c r="L14">
        <v>75796870</v>
      </c>
      <c r="M14">
        <v>142.60683800000001</v>
      </c>
      <c r="N14">
        <v>25512449.58123</v>
      </c>
      <c r="O14">
        <v>203.801794</v>
      </c>
      <c r="P14">
        <v>48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36</v>
      </c>
      <c r="AI14" t="s">
        <v>41</v>
      </c>
    </row>
    <row r="15" spans="1:35" x14ac:dyDescent="0.2">
      <c r="A15" t="s">
        <v>40</v>
      </c>
      <c r="B15" t="s">
        <v>35</v>
      </c>
      <c r="C15">
        <v>48</v>
      </c>
      <c r="D15">
        <v>1108803.9704120001</v>
      </c>
      <c r="E15" t="s">
        <v>36</v>
      </c>
      <c r="F15">
        <v>4702891</v>
      </c>
      <c r="G15">
        <v>105650</v>
      </c>
      <c r="H15">
        <v>75738374</v>
      </c>
      <c r="I15">
        <v>142.41834499999999</v>
      </c>
      <c r="J15">
        <v>0</v>
      </c>
      <c r="K15">
        <v>0</v>
      </c>
      <c r="L15">
        <v>75738374</v>
      </c>
      <c r="M15">
        <v>142.41834499999999</v>
      </c>
      <c r="N15">
        <v>25526500.516899001</v>
      </c>
      <c r="O15">
        <v>203.587626</v>
      </c>
      <c r="P15">
        <v>48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">
        <v>36</v>
      </c>
      <c r="AI15" t="s">
        <v>41</v>
      </c>
    </row>
    <row r="16" spans="1:35" x14ac:dyDescent="0.2">
      <c r="A16" t="s">
        <v>40</v>
      </c>
      <c r="B16" t="s">
        <v>35</v>
      </c>
      <c r="C16">
        <v>48</v>
      </c>
      <c r="D16">
        <v>1097692.9957570001</v>
      </c>
      <c r="E16" t="s">
        <v>36</v>
      </c>
      <c r="F16">
        <v>4702724</v>
      </c>
      <c r="G16">
        <v>114652</v>
      </c>
      <c r="H16">
        <v>75688394</v>
      </c>
      <c r="I16">
        <v>144.340712</v>
      </c>
      <c r="J16">
        <v>0</v>
      </c>
      <c r="K16">
        <v>0</v>
      </c>
      <c r="L16">
        <v>75688394</v>
      </c>
      <c r="M16">
        <v>144.340712</v>
      </c>
      <c r="N16">
        <v>25169911.178785</v>
      </c>
      <c r="O16">
        <v>205.64106100000001</v>
      </c>
      <c r="P16">
        <v>48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">
        <v>36</v>
      </c>
      <c r="AI16" t="s">
        <v>41</v>
      </c>
    </row>
    <row r="17" spans="1:35" x14ac:dyDescent="0.2">
      <c r="A17" t="s">
        <v>42</v>
      </c>
      <c r="B17" t="s">
        <v>35</v>
      </c>
      <c r="C17">
        <v>48</v>
      </c>
      <c r="D17">
        <v>1125191.5283939999</v>
      </c>
      <c r="E17" t="s">
        <v>36</v>
      </c>
      <c r="F17">
        <v>4702040</v>
      </c>
      <c r="G17">
        <v>83316</v>
      </c>
      <c r="H17">
        <v>75647907</v>
      </c>
      <c r="I17">
        <v>138.51724100000001</v>
      </c>
      <c r="J17">
        <v>0</v>
      </c>
      <c r="K17">
        <v>0</v>
      </c>
      <c r="L17">
        <v>75647907</v>
      </c>
      <c r="M17">
        <v>138.51724100000001</v>
      </c>
      <c r="N17">
        <v>26214061.873854998</v>
      </c>
      <c r="O17">
        <v>200.58622399999999</v>
      </c>
      <c r="P17">
        <v>64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">
        <v>36</v>
      </c>
      <c r="AI17" t="s">
        <v>43</v>
      </c>
    </row>
    <row r="18" spans="1:35" x14ac:dyDescent="0.2">
      <c r="A18" t="s">
        <v>42</v>
      </c>
      <c r="B18" t="s">
        <v>35</v>
      </c>
      <c r="C18">
        <v>48</v>
      </c>
      <c r="D18">
        <v>1115966.182522</v>
      </c>
      <c r="E18" t="s">
        <v>36</v>
      </c>
      <c r="F18">
        <v>4674910</v>
      </c>
      <c r="G18">
        <v>187445</v>
      </c>
      <c r="H18">
        <v>75642723</v>
      </c>
      <c r="I18">
        <v>139.03469799999999</v>
      </c>
      <c r="J18">
        <v>0</v>
      </c>
      <c r="K18">
        <v>0</v>
      </c>
      <c r="L18">
        <v>75642723</v>
      </c>
      <c r="M18">
        <v>139.03469799999999</v>
      </c>
      <c r="N18">
        <v>26114709.266096</v>
      </c>
      <c r="O18">
        <v>201.07749100000001</v>
      </c>
      <c r="P18">
        <v>64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">
        <v>36</v>
      </c>
      <c r="AI18" t="s">
        <v>43</v>
      </c>
    </row>
    <row r="19" spans="1:35" x14ac:dyDescent="0.2">
      <c r="A19" t="s">
        <v>42</v>
      </c>
      <c r="B19" t="s">
        <v>35</v>
      </c>
      <c r="C19">
        <v>48</v>
      </c>
      <c r="D19">
        <v>1115172.0507400001</v>
      </c>
      <c r="E19" t="s">
        <v>36</v>
      </c>
      <c r="F19">
        <v>4710016</v>
      </c>
      <c r="G19">
        <v>202769</v>
      </c>
      <c r="H19">
        <v>76232251</v>
      </c>
      <c r="I19">
        <v>140.41684000000001</v>
      </c>
      <c r="J19">
        <v>0</v>
      </c>
      <c r="K19">
        <v>0</v>
      </c>
      <c r="L19">
        <v>76232251</v>
      </c>
      <c r="M19">
        <v>140.41684000000001</v>
      </c>
      <c r="N19">
        <v>26059182.454268999</v>
      </c>
      <c r="O19">
        <v>202.73173800000001</v>
      </c>
      <c r="P19">
        <v>64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">
        <v>36</v>
      </c>
      <c r="AI19" t="s">
        <v>43</v>
      </c>
    </row>
    <row r="20" spans="1:35" x14ac:dyDescent="0.2">
      <c r="A20" t="s">
        <v>42</v>
      </c>
      <c r="B20" t="s">
        <v>35</v>
      </c>
      <c r="C20">
        <v>48</v>
      </c>
      <c r="D20">
        <v>1115141.7447949999</v>
      </c>
      <c r="E20" t="s">
        <v>36</v>
      </c>
      <c r="F20">
        <v>4679741</v>
      </c>
      <c r="G20">
        <v>269075</v>
      </c>
      <c r="H20">
        <v>75838024</v>
      </c>
      <c r="I20">
        <v>139.22772599999999</v>
      </c>
      <c r="J20">
        <v>0</v>
      </c>
      <c r="K20">
        <v>0</v>
      </c>
      <c r="L20">
        <v>75838024</v>
      </c>
      <c r="M20">
        <v>139.22772599999999</v>
      </c>
      <c r="N20">
        <v>26145835.031011</v>
      </c>
      <c r="O20">
        <v>201.43409500000001</v>
      </c>
      <c r="P20">
        <v>64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36</v>
      </c>
      <c r="AI20" t="s">
        <v>43</v>
      </c>
    </row>
    <row r="21" spans="1:35" x14ac:dyDescent="0.2">
      <c r="A21" t="s">
        <v>42</v>
      </c>
      <c r="B21" t="s">
        <v>35</v>
      </c>
      <c r="C21">
        <v>48</v>
      </c>
      <c r="D21">
        <v>1111202.1948170001</v>
      </c>
      <c r="E21" t="s">
        <v>36</v>
      </c>
      <c r="F21">
        <v>4685510</v>
      </c>
      <c r="G21">
        <v>144859</v>
      </c>
      <c r="H21">
        <v>75691632</v>
      </c>
      <c r="I21">
        <v>140.23217600000001</v>
      </c>
      <c r="J21">
        <v>0</v>
      </c>
      <c r="K21">
        <v>0</v>
      </c>
      <c r="L21">
        <v>75691632</v>
      </c>
      <c r="M21">
        <v>140.23217600000001</v>
      </c>
      <c r="N21">
        <v>25908450.053112</v>
      </c>
      <c r="O21">
        <v>202.39743999999999</v>
      </c>
      <c r="P21">
        <v>64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36</v>
      </c>
      <c r="AI21" t="s">
        <v>43</v>
      </c>
    </row>
    <row r="22" spans="1:35" x14ac:dyDescent="0.2">
      <c r="A22" t="s">
        <v>44</v>
      </c>
      <c r="B22" t="s">
        <v>35</v>
      </c>
      <c r="C22">
        <v>48</v>
      </c>
      <c r="D22">
        <v>1139377.6617739999</v>
      </c>
      <c r="E22" t="s">
        <v>36</v>
      </c>
      <c r="F22">
        <v>4680852</v>
      </c>
      <c r="G22">
        <v>138159</v>
      </c>
      <c r="H22">
        <v>75615349</v>
      </c>
      <c r="I22">
        <v>131.45917600000001</v>
      </c>
      <c r="J22">
        <v>0</v>
      </c>
      <c r="K22">
        <v>0</v>
      </c>
      <c r="L22">
        <v>75615349</v>
      </c>
      <c r="M22">
        <v>131.45917600000001</v>
      </c>
      <c r="N22">
        <v>27609611.305201001</v>
      </c>
      <c r="O22">
        <v>197.196157</v>
      </c>
      <c r="P22">
        <v>72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">
        <v>36</v>
      </c>
      <c r="AI22" t="s">
        <v>45</v>
      </c>
    </row>
    <row r="23" spans="1:35" x14ac:dyDescent="0.2">
      <c r="A23" t="s">
        <v>44</v>
      </c>
      <c r="B23" t="s">
        <v>35</v>
      </c>
      <c r="C23">
        <v>48</v>
      </c>
      <c r="D23">
        <v>1149322.785438</v>
      </c>
      <c r="E23" t="s">
        <v>36</v>
      </c>
      <c r="F23">
        <v>4704499</v>
      </c>
      <c r="G23">
        <v>115986</v>
      </c>
      <c r="H23">
        <v>75796564</v>
      </c>
      <c r="I23">
        <v>130.48650000000001</v>
      </c>
      <c r="J23">
        <v>0</v>
      </c>
      <c r="K23">
        <v>0</v>
      </c>
      <c r="L23">
        <v>75796564</v>
      </c>
      <c r="M23">
        <v>130.48650000000001</v>
      </c>
      <c r="N23">
        <v>27882080.269551001</v>
      </c>
      <c r="O23">
        <v>196.47739899999999</v>
      </c>
      <c r="P23">
        <v>72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">
        <v>36</v>
      </c>
      <c r="AI23" t="s">
        <v>45</v>
      </c>
    </row>
    <row r="24" spans="1:35" x14ac:dyDescent="0.2">
      <c r="A24" t="s">
        <v>44</v>
      </c>
      <c r="B24" t="s">
        <v>35</v>
      </c>
      <c r="C24">
        <v>48</v>
      </c>
      <c r="D24">
        <v>1141089.9259510001</v>
      </c>
      <c r="E24" t="s">
        <v>36</v>
      </c>
      <c r="F24">
        <v>4688208</v>
      </c>
      <c r="G24">
        <v>130293</v>
      </c>
      <c r="H24">
        <v>75661338</v>
      </c>
      <c r="I24">
        <v>131.46885499999999</v>
      </c>
      <c r="J24">
        <v>0</v>
      </c>
      <c r="K24">
        <v>0</v>
      </c>
      <c r="L24">
        <v>75661338</v>
      </c>
      <c r="M24">
        <v>131.46885499999999</v>
      </c>
      <c r="N24">
        <v>27624369.453924</v>
      </c>
      <c r="O24">
        <v>197.20968400000001</v>
      </c>
      <c r="P24">
        <v>72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">
        <v>36</v>
      </c>
      <c r="AI24" t="s">
        <v>45</v>
      </c>
    </row>
    <row r="25" spans="1:35" x14ac:dyDescent="0.2">
      <c r="A25" t="s">
        <v>44</v>
      </c>
      <c r="B25" t="s">
        <v>35</v>
      </c>
      <c r="C25">
        <v>48</v>
      </c>
      <c r="D25">
        <v>1135298.5786299999</v>
      </c>
      <c r="E25" t="s">
        <v>36</v>
      </c>
      <c r="F25">
        <v>4638105</v>
      </c>
      <c r="G25">
        <v>228063</v>
      </c>
      <c r="H25">
        <v>75299941</v>
      </c>
      <c r="I25">
        <v>130.24327600000001</v>
      </c>
      <c r="J25">
        <v>0</v>
      </c>
      <c r="K25">
        <v>0</v>
      </c>
      <c r="L25">
        <v>75299941</v>
      </c>
      <c r="M25">
        <v>130.24327600000001</v>
      </c>
      <c r="N25">
        <v>27751122.950927999</v>
      </c>
      <c r="O25">
        <v>196.09734800000001</v>
      </c>
      <c r="P25">
        <v>72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">
        <v>36</v>
      </c>
      <c r="AI25" t="s">
        <v>45</v>
      </c>
    </row>
    <row r="26" spans="1:35" x14ac:dyDescent="0.2">
      <c r="A26" t="s">
        <v>44</v>
      </c>
      <c r="B26" t="s">
        <v>35</v>
      </c>
      <c r="C26">
        <v>48</v>
      </c>
      <c r="D26">
        <v>1143423.9353139999</v>
      </c>
      <c r="E26" t="s">
        <v>36</v>
      </c>
      <c r="F26">
        <v>4680746</v>
      </c>
      <c r="G26">
        <v>143676</v>
      </c>
      <c r="H26">
        <v>75488024</v>
      </c>
      <c r="I26">
        <v>130.72548800000001</v>
      </c>
      <c r="J26">
        <v>0</v>
      </c>
      <c r="K26">
        <v>0</v>
      </c>
      <c r="L26">
        <v>75488024</v>
      </c>
      <c r="M26">
        <v>130.72548800000001</v>
      </c>
      <c r="N26">
        <v>27717817.019203</v>
      </c>
      <c r="O26">
        <v>196.49388200000001</v>
      </c>
      <c r="P26">
        <v>72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">
        <v>36</v>
      </c>
      <c r="AI26" t="s">
        <v>45</v>
      </c>
    </row>
    <row r="27" spans="1:35" x14ac:dyDescent="0.2">
      <c r="A27" t="s">
        <v>46</v>
      </c>
      <c r="B27" t="s">
        <v>35</v>
      </c>
      <c r="C27">
        <v>48</v>
      </c>
      <c r="D27">
        <v>1242886.0303849999</v>
      </c>
      <c r="E27" t="s">
        <v>36</v>
      </c>
      <c r="F27">
        <v>4685467</v>
      </c>
      <c r="G27">
        <v>117883</v>
      </c>
      <c r="H27">
        <v>75561750</v>
      </c>
      <c r="I27">
        <v>121.12351200000001</v>
      </c>
      <c r="J27">
        <v>0</v>
      </c>
      <c r="K27">
        <v>0</v>
      </c>
      <c r="L27">
        <v>75561750</v>
      </c>
      <c r="M27">
        <v>121.12351200000001</v>
      </c>
      <c r="N27">
        <v>29944342.979385</v>
      </c>
      <c r="O27">
        <v>180.951761</v>
      </c>
      <c r="P27">
        <v>192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">
        <v>36</v>
      </c>
      <c r="AI27" t="s">
        <v>47</v>
      </c>
    </row>
    <row r="28" spans="1:35" x14ac:dyDescent="0.2">
      <c r="A28" t="s">
        <v>46</v>
      </c>
      <c r="B28" t="s">
        <v>35</v>
      </c>
      <c r="C28">
        <v>48</v>
      </c>
      <c r="D28">
        <v>1241849.3318650001</v>
      </c>
      <c r="E28" t="s">
        <v>36</v>
      </c>
      <c r="F28">
        <v>4655436</v>
      </c>
      <c r="G28">
        <v>260941</v>
      </c>
      <c r="H28">
        <v>75381356</v>
      </c>
      <c r="I28">
        <v>120.13916500000001</v>
      </c>
      <c r="J28">
        <v>0</v>
      </c>
      <c r="K28">
        <v>0</v>
      </c>
      <c r="L28">
        <v>75381356</v>
      </c>
      <c r="M28">
        <v>120.13916500000001</v>
      </c>
      <c r="N28">
        <v>30117614.834922999</v>
      </c>
      <c r="O28">
        <v>179.942061</v>
      </c>
      <c r="P28">
        <v>192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">
        <v>36</v>
      </c>
      <c r="AI28" t="s">
        <v>47</v>
      </c>
    </row>
    <row r="29" spans="1:35" x14ac:dyDescent="0.2">
      <c r="A29" t="s">
        <v>46</v>
      </c>
      <c r="B29" t="s">
        <v>35</v>
      </c>
      <c r="C29">
        <v>48</v>
      </c>
      <c r="D29">
        <v>1241453.350115</v>
      </c>
      <c r="E29" t="s">
        <v>36</v>
      </c>
      <c r="F29">
        <v>4696629</v>
      </c>
      <c r="G29">
        <v>129609</v>
      </c>
      <c r="H29">
        <v>75826827</v>
      </c>
      <c r="I29">
        <v>121.46237600000001</v>
      </c>
      <c r="J29">
        <v>0</v>
      </c>
      <c r="K29">
        <v>0</v>
      </c>
      <c r="L29">
        <v>75826827</v>
      </c>
      <c r="M29">
        <v>121.46237600000001</v>
      </c>
      <c r="N29">
        <v>29965556.599537</v>
      </c>
      <c r="O29">
        <v>181.59215699999999</v>
      </c>
      <c r="P29">
        <v>192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">
        <v>36</v>
      </c>
      <c r="AI29" t="s">
        <v>47</v>
      </c>
    </row>
    <row r="30" spans="1:35" x14ac:dyDescent="0.2">
      <c r="A30" t="s">
        <v>46</v>
      </c>
      <c r="B30" t="s">
        <v>35</v>
      </c>
      <c r="C30">
        <v>48</v>
      </c>
      <c r="D30">
        <v>1237185.8614779999</v>
      </c>
      <c r="E30" t="s">
        <v>36</v>
      </c>
      <c r="F30">
        <v>4667545</v>
      </c>
      <c r="G30">
        <v>154158</v>
      </c>
      <c r="H30">
        <v>75419950</v>
      </c>
      <c r="I30">
        <v>121.21348399999999</v>
      </c>
      <c r="J30">
        <v>0</v>
      </c>
      <c r="K30">
        <v>0</v>
      </c>
      <c r="L30">
        <v>75419950</v>
      </c>
      <c r="M30">
        <v>121.21348399999999</v>
      </c>
      <c r="N30">
        <v>29865964.473386001</v>
      </c>
      <c r="O30">
        <v>181.09013899999999</v>
      </c>
      <c r="P30">
        <v>192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">
        <v>36</v>
      </c>
      <c r="AI30" t="s">
        <v>47</v>
      </c>
    </row>
    <row r="31" spans="1:35" x14ac:dyDescent="0.2">
      <c r="A31" t="s">
        <v>46</v>
      </c>
      <c r="B31" t="s">
        <v>35</v>
      </c>
      <c r="C31">
        <v>48</v>
      </c>
      <c r="D31">
        <v>1231045.834705</v>
      </c>
      <c r="E31" t="s">
        <v>36</v>
      </c>
      <c r="F31">
        <v>4663995</v>
      </c>
      <c r="G31">
        <v>360665</v>
      </c>
      <c r="H31">
        <v>76222602</v>
      </c>
      <c r="I31">
        <v>121.216486</v>
      </c>
      <c r="J31">
        <v>0</v>
      </c>
      <c r="K31">
        <v>0</v>
      </c>
      <c r="L31">
        <v>76222602</v>
      </c>
      <c r="M31">
        <v>121.216486</v>
      </c>
      <c r="N31">
        <v>30183063.461688001</v>
      </c>
      <c r="O31">
        <v>181.85493500000001</v>
      </c>
      <c r="P31">
        <v>192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">
        <v>36</v>
      </c>
      <c r="AI31" t="s">
        <v>47</v>
      </c>
    </row>
    <row r="32" spans="1:35" x14ac:dyDescent="0.2">
      <c r="A32" t="s">
        <v>48</v>
      </c>
      <c r="B32" t="s">
        <v>35</v>
      </c>
      <c r="C32">
        <v>48</v>
      </c>
      <c r="D32">
        <v>1202361.5226970001</v>
      </c>
      <c r="E32" t="s">
        <v>36</v>
      </c>
      <c r="F32">
        <v>4688898</v>
      </c>
      <c r="G32">
        <v>124818</v>
      </c>
      <c r="H32">
        <v>75651269</v>
      </c>
      <c r="I32">
        <v>122.793696</v>
      </c>
      <c r="J32">
        <v>0</v>
      </c>
      <c r="K32">
        <v>0</v>
      </c>
      <c r="L32">
        <v>75651269</v>
      </c>
      <c r="M32">
        <v>122.793696</v>
      </c>
      <c r="N32">
        <v>29572046.749963999</v>
      </c>
      <c r="O32">
        <v>187.187547</v>
      </c>
      <c r="P32">
        <v>96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">
        <v>36</v>
      </c>
      <c r="AI32" t="s">
        <v>49</v>
      </c>
    </row>
    <row r="33" spans="1:35" x14ac:dyDescent="0.2">
      <c r="A33" t="s">
        <v>48</v>
      </c>
      <c r="B33" t="s">
        <v>35</v>
      </c>
      <c r="C33">
        <v>48</v>
      </c>
      <c r="D33">
        <v>1189107.6828620001</v>
      </c>
      <c r="E33" t="s">
        <v>36</v>
      </c>
      <c r="F33">
        <v>4674922</v>
      </c>
      <c r="G33">
        <v>166978</v>
      </c>
      <c r="H33">
        <v>75536344</v>
      </c>
      <c r="I33">
        <v>124.391509</v>
      </c>
      <c r="J33">
        <v>0</v>
      </c>
      <c r="K33">
        <v>0</v>
      </c>
      <c r="L33">
        <v>75536344</v>
      </c>
      <c r="M33">
        <v>124.391509</v>
      </c>
      <c r="N33">
        <v>29147845.822981998</v>
      </c>
      <c r="O33">
        <v>188.70978600000001</v>
      </c>
      <c r="P33">
        <v>96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">
        <v>36</v>
      </c>
      <c r="AI33" t="s">
        <v>49</v>
      </c>
    </row>
    <row r="34" spans="1:35" x14ac:dyDescent="0.2">
      <c r="A34" t="s">
        <v>48</v>
      </c>
      <c r="B34" t="s">
        <v>35</v>
      </c>
      <c r="C34">
        <v>48</v>
      </c>
      <c r="D34">
        <v>1188967.652912</v>
      </c>
      <c r="E34" t="s">
        <v>36</v>
      </c>
      <c r="F34">
        <v>4686752</v>
      </c>
      <c r="G34">
        <v>118400</v>
      </c>
      <c r="H34">
        <v>75622202</v>
      </c>
      <c r="I34">
        <v>124.984893</v>
      </c>
      <c r="J34">
        <v>0</v>
      </c>
      <c r="K34">
        <v>0</v>
      </c>
      <c r="L34">
        <v>75622202</v>
      </c>
      <c r="M34">
        <v>124.984893</v>
      </c>
      <c r="N34">
        <v>29042435.472720001</v>
      </c>
      <c r="O34">
        <v>189.20960199999999</v>
      </c>
      <c r="P34">
        <v>96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36</v>
      </c>
      <c r="AI34" t="s">
        <v>49</v>
      </c>
    </row>
    <row r="35" spans="1:35" x14ac:dyDescent="0.2">
      <c r="A35" t="s">
        <v>48</v>
      </c>
      <c r="B35" t="s">
        <v>35</v>
      </c>
      <c r="C35">
        <v>48</v>
      </c>
      <c r="D35">
        <v>1206671.8446750001</v>
      </c>
      <c r="E35" t="s">
        <v>36</v>
      </c>
      <c r="F35">
        <v>4703336</v>
      </c>
      <c r="G35">
        <v>100661</v>
      </c>
      <c r="H35">
        <v>75788758</v>
      </c>
      <c r="I35">
        <v>122.578447</v>
      </c>
      <c r="J35">
        <v>0</v>
      </c>
      <c r="K35">
        <v>0</v>
      </c>
      <c r="L35">
        <v>75788758</v>
      </c>
      <c r="M35">
        <v>122.578447</v>
      </c>
      <c r="N35">
        <v>29677814.293837</v>
      </c>
      <c r="O35">
        <v>187.09322599999999</v>
      </c>
      <c r="P35">
        <v>96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">
        <v>36</v>
      </c>
      <c r="AI35" t="s">
        <v>49</v>
      </c>
    </row>
    <row r="36" spans="1:35" x14ac:dyDescent="0.2">
      <c r="A36" t="s">
        <v>48</v>
      </c>
      <c r="B36" t="s">
        <v>35</v>
      </c>
      <c r="C36">
        <v>48</v>
      </c>
      <c r="D36">
        <v>1190481.1464219999</v>
      </c>
      <c r="E36" t="s">
        <v>36</v>
      </c>
      <c r="F36">
        <v>4657773</v>
      </c>
      <c r="G36">
        <v>182850</v>
      </c>
      <c r="H36">
        <v>75363388</v>
      </c>
      <c r="I36">
        <v>123.568524</v>
      </c>
      <c r="J36">
        <v>0</v>
      </c>
      <c r="K36">
        <v>0</v>
      </c>
      <c r="L36">
        <v>75363388</v>
      </c>
      <c r="M36">
        <v>123.568524</v>
      </c>
      <c r="N36">
        <v>29274790.273669999</v>
      </c>
      <c r="O36">
        <v>187.80062599999999</v>
      </c>
      <c r="P36">
        <v>96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36</v>
      </c>
      <c r="AI36" t="s">
        <v>49</v>
      </c>
    </row>
    <row r="37" spans="1:35" x14ac:dyDescent="0.2">
      <c r="A37" t="s">
        <v>50</v>
      </c>
      <c r="B37" t="s">
        <v>35</v>
      </c>
      <c r="C37">
        <v>48</v>
      </c>
      <c r="D37">
        <v>1031156.130278</v>
      </c>
      <c r="E37" t="s">
        <v>36</v>
      </c>
      <c r="F37">
        <v>4712755</v>
      </c>
      <c r="G37">
        <v>95901</v>
      </c>
      <c r="H37">
        <v>75974241</v>
      </c>
      <c r="I37">
        <v>156.21093999999999</v>
      </c>
      <c r="J37">
        <v>0</v>
      </c>
      <c r="K37">
        <v>0</v>
      </c>
      <c r="L37">
        <v>75974241</v>
      </c>
      <c r="M37">
        <v>156.21093999999999</v>
      </c>
      <c r="N37">
        <v>23345122.790784001</v>
      </c>
      <c r="O37">
        <v>219.37729200000001</v>
      </c>
      <c r="P37">
        <v>48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">
        <v>36</v>
      </c>
      <c r="AI37" t="s">
        <v>51</v>
      </c>
    </row>
    <row r="38" spans="1:35" x14ac:dyDescent="0.2">
      <c r="A38" t="s">
        <v>50</v>
      </c>
      <c r="B38" t="s">
        <v>35</v>
      </c>
      <c r="C38">
        <v>48</v>
      </c>
      <c r="D38">
        <v>1024052.83289</v>
      </c>
      <c r="E38" t="s">
        <v>36</v>
      </c>
      <c r="F38">
        <v>4699677</v>
      </c>
      <c r="G38">
        <v>138951</v>
      </c>
      <c r="H38">
        <v>75854638</v>
      </c>
      <c r="I38">
        <v>156.89846499999999</v>
      </c>
      <c r="J38">
        <v>0</v>
      </c>
      <c r="K38">
        <v>0</v>
      </c>
      <c r="L38">
        <v>75854638</v>
      </c>
      <c r="M38">
        <v>156.89846499999999</v>
      </c>
      <c r="N38">
        <v>23206234.773504999</v>
      </c>
      <c r="O38">
        <v>220.28599399999999</v>
      </c>
      <c r="P38">
        <v>48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">
        <v>36</v>
      </c>
      <c r="AI38" t="s">
        <v>51</v>
      </c>
    </row>
    <row r="39" spans="1:35" x14ac:dyDescent="0.2">
      <c r="A39" t="s">
        <v>50</v>
      </c>
      <c r="B39" t="s">
        <v>35</v>
      </c>
      <c r="C39">
        <v>48</v>
      </c>
      <c r="D39">
        <v>1026973.36262</v>
      </c>
      <c r="E39" t="s">
        <v>36</v>
      </c>
      <c r="F39">
        <v>4716443</v>
      </c>
      <c r="G39">
        <v>121403</v>
      </c>
      <c r="H39">
        <v>76036584</v>
      </c>
      <c r="I39">
        <v>157.163805</v>
      </c>
      <c r="J39">
        <v>0</v>
      </c>
      <c r="K39">
        <v>0</v>
      </c>
      <c r="L39">
        <v>76036584</v>
      </c>
      <c r="M39">
        <v>157.163805</v>
      </c>
      <c r="N39">
        <v>23222624.518832002</v>
      </c>
      <c r="O39">
        <v>220.44317000000001</v>
      </c>
      <c r="P39">
        <v>48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">
        <v>36</v>
      </c>
      <c r="AI39" t="s">
        <v>51</v>
      </c>
    </row>
    <row r="40" spans="1:35" x14ac:dyDescent="0.2">
      <c r="A40" t="s">
        <v>50</v>
      </c>
      <c r="B40" t="s">
        <v>35</v>
      </c>
      <c r="C40">
        <v>48</v>
      </c>
      <c r="D40">
        <v>1033521.866425</v>
      </c>
      <c r="E40" t="s">
        <v>36</v>
      </c>
      <c r="F40">
        <v>4684862</v>
      </c>
      <c r="G40">
        <v>171781</v>
      </c>
      <c r="H40">
        <v>75786991</v>
      </c>
      <c r="I40">
        <v>155.23915700000001</v>
      </c>
      <c r="J40">
        <v>0</v>
      </c>
      <c r="K40">
        <v>0</v>
      </c>
      <c r="L40">
        <v>75786991</v>
      </c>
      <c r="M40">
        <v>155.23915700000001</v>
      </c>
      <c r="N40">
        <v>23433363.310874999</v>
      </c>
      <c r="O40">
        <v>217.57969800000001</v>
      </c>
      <c r="P40">
        <v>48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">
        <v>36</v>
      </c>
      <c r="AI40" t="s">
        <v>51</v>
      </c>
    </row>
    <row r="41" spans="1:35" x14ac:dyDescent="0.2">
      <c r="A41" t="s">
        <v>50</v>
      </c>
      <c r="B41" t="s">
        <v>35</v>
      </c>
      <c r="C41">
        <v>48</v>
      </c>
      <c r="D41">
        <v>1029777.99873</v>
      </c>
      <c r="E41" t="s">
        <v>36</v>
      </c>
      <c r="F41">
        <v>4684513</v>
      </c>
      <c r="G41">
        <v>198670</v>
      </c>
      <c r="H41">
        <v>75953109</v>
      </c>
      <c r="I41">
        <v>155.27612500000001</v>
      </c>
      <c r="J41">
        <v>0</v>
      </c>
      <c r="K41">
        <v>0</v>
      </c>
      <c r="L41">
        <v>75953109</v>
      </c>
      <c r="M41">
        <v>155.27612500000001</v>
      </c>
      <c r="N41">
        <v>23479135.781440999</v>
      </c>
      <c r="O41">
        <v>218.354465</v>
      </c>
      <c r="P41">
        <v>48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">
        <v>36</v>
      </c>
      <c r="AI41" t="s">
        <v>51</v>
      </c>
    </row>
    <row r="42" spans="1:35" x14ac:dyDescent="0.2">
      <c r="A42" t="s">
        <v>52</v>
      </c>
      <c r="B42" t="s">
        <v>35</v>
      </c>
      <c r="C42">
        <v>48</v>
      </c>
      <c r="D42">
        <v>974601.90232999995</v>
      </c>
      <c r="E42" t="s">
        <v>36</v>
      </c>
      <c r="F42">
        <v>4689195</v>
      </c>
      <c r="G42">
        <v>202377</v>
      </c>
      <c r="H42">
        <v>75966157</v>
      </c>
      <c r="I42">
        <v>169.59338099999999</v>
      </c>
      <c r="J42">
        <v>0</v>
      </c>
      <c r="K42">
        <v>0</v>
      </c>
      <c r="L42">
        <v>75966157</v>
      </c>
      <c r="M42">
        <v>169.59338099999999</v>
      </c>
      <c r="N42">
        <v>21500694.854956999</v>
      </c>
      <c r="O42">
        <v>230.94697400000001</v>
      </c>
      <c r="P42">
        <v>64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">
        <v>36</v>
      </c>
      <c r="AI42" t="s">
        <v>53</v>
      </c>
    </row>
    <row r="43" spans="1:35" x14ac:dyDescent="0.2">
      <c r="A43" t="s">
        <v>52</v>
      </c>
      <c r="B43" t="s">
        <v>35</v>
      </c>
      <c r="C43">
        <v>48</v>
      </c>
      <c r="D43">
        <v>973842.13091399998</v>
      </c>
      <c r="E43" t="s">
        <v>36</v>
      </c>
      <c r="F43">
        <v>4709703</v>
      </c>
      <c r="G43">
        <v>192443</v>
      </c>
      <c r="H43">
        <v>76220627</v>
      </c>
      <c r="I43">
        <v>170.73610500000001</v>
      </c>
      <c r="J43">
        <v>0</v>
      </c>
      <c r="K43">
        <v>0</v>
      </c>
      <c r="L43">
        <v>76220627</v>
      </c>
      <c r="M43">
        <v>170.73610500000001</v>
      </c>
      <c r="N43">
        <v>21428332.865798999</v>
      </c>
      <c r="O43">
        <v>232.137979</v>
      </c>
      <c r="P43">
        <v>64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">
        <v>36</v>
      </c>
      <c r="AI43" t="s">
        <v>53</v>
      </c>
    </row>
    <row r="44" spans="1:35" x14ac:dyDescent="0.2">
      <c r="A44" t="s">
        <v>52</v>
      </c>
      <c r="B44" t="s">
        <v>35</v>
      </c>
      <c r="C44">
        <v>48</v>
      </c>
      <c r="D44">
        <v>973861.28561400005</v>
      </c>
      <c r="E44" t="s">
        <v>36</v>
      </c>
      <c r="F44">
        <v>4702863</v>
      </c>
      <c r="G44">
        <v>127926</v>
      </c>
      <c r="H44">
        <v>75988078</v>
      </c>
      <c r="I44">
        <v>170.408038</v>
      </c>
      <c r="J44">
        <v>0</v>
      </c>
      <c r="K44">
        <v>0</v>
      </c>
      <c r="L44">
        <v>75988078</v>
      </c>
      <c r="M44">
        <v>170.408038</v>
      </c>
      <c r="N44">
        <v>21404082.795058001</v>
      </c>
      <c r="O44">
        <v>231.79628099999999</v>
      </c>
      <c r="P44">
        <v>64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">
        <v>36</v>
      </c>
      <c r="AI44" t="s">
        <v>53</v>
      </c>
    </row>
    <row r="45" spans="1:35" x14ac:dyDescent="0.2">
      <c r="A45" t="s">
        <v>52</v>
      </c>
      <c r="B45" t="s">
        <v>35</v>
      </c>
      <c r="C45">
        <v>48</v>
      </c>
      <c r="D45">
        <v>977478.84010200005</v>
      </c>
      <c r="E45" t="s">
        <v>36</v>
      </c>
      <c r="F45">
        <v>4707094</v>
      </c>
      <c r="G45">
        <v>92380</v>
      </c>
      <c r="H45">
        <v>75792105</v>
      </c>
      <c r="I45">
        <v>169.81549999999999</v>
      </c>
      <c r="J45">
        <v>0</v>
      </c>
      <c r="K45">
        <v>0</v>
      </c>
      <c r="L45">
        <v>75792105</v>
      </c>
      <c r="M45">
        <v>169.81549999999999</v>
      </c>
      <c r="N45">
        <v>21423374.445117999</v>
      </c>
      <c r="O45">
        <v>231.14619200000001</v>
      </c>
      <c r="P45">
        <v>64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">
        <v>36</v>
      </c>
      <c r="AI45" t="s">
        <v>53</v>
      </c>
    </row>
    <row r="46" spans="1:35" x14ac:dyDescent="0.2">
      <c r="A46" t="s">
        <v>52</v>
      </c>
      <c r="B46" t="s">
        <v>35</v>
      </c>
      <c r="C46">
        <v>48</v>
      </c>
      <c r="D46">
        <v>971359.43499800004</v>
      </c>
      <c r="E46" t="s">
        <v>36</v>
      </c>
      <c r="F46">
        <v>4695095</v>
      </c>
      <c r="G46">
        <v>218632</v>
      </c>
      <c r="H46">
        <v>76045674</v>
      </c>
      <c r="I46">
        <v>170.688489</v>
      </c>
      <c r="J46">
        <v>0</v>
      </c>
      <c r="K46">
        <v>0</v>
      </c>
      <c r="L46">
        <v>76045674</v>
      </c>
      <c r="M46">
        <v>170.688489</v>
      </c>
      <c r="N46">
        <v>21385111.450459</v>
      </c>
      <c r="O46">
        <v>232.00944100000001</v>
      </c>
      <c r="P46">
        <v>64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">
        <v>36</v>
      </c>
      <c r="AI46" t="s">
        <v>53</v>
      </c>
    </row>
    <row r="47" spans="1:35" x14ac:dyDescent="0.2">
      <c r="A47" t="s">
        <v>54</v>
      </c>
      <c r="B47" t="s">
        <v>35</v>
      </c>
      <c r="C47">
        <v>48</v>
      </c>
      <c r="D47">
        <v>1166541.372307</v>
      </c>
      <c r="E47" t="s">
        <v>36</v>
      </c>
      <c r="F47">
        <v>4698104</v>
      </c>
      <c r="G47">
        <v>119447</v>
      </c>
      <c r="H47">
        <v>75859916</v>
      </c>
      <c r="I47">
        <v>135.18626499999999</v>
      </c>
      <c r="J47">
        <v>0</v>
      </c>
      <c r="K47">
        <v>0</v>
      </c>
      <c r="L47">
        <v>75859916</v>
      </c>
      <c r="M47">
        <v>135.18626499999999</v>
      </c>
      <c r="N47">
        <v>26935250.896398</v>
      </c>
      <c r="O47">
        <v>193.31418300000001</v>
      </c>
      <c r="P47">
        <v>40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">
        <v>36</v>
      </c>
      <c r="AI47" t="s">
        <v>55</v>
      </c>
    </row>
    <row r="48" spans="1:35" x14ac:dyDescent="0.2">
      <c r="A48" t="s">
        <v>54</v>
      </c>
      <c r="B48" t="s">
        <v>35</v>
      </c>
      <c r="C48">
        <v>48</v>
      </c>
      <c r="D48">
        <v>1173216.5909800001</v>
      </c>
      <c r="E48" t="s">
        <v>36</v>
      </c>
      <c r="F48">
        <v>4687787</v>
      </c>
      <c r="G48">
        <v>153408</v>
      </c>
      <c r="H48">
        <v>75697366</v>
      </c>
      <c r="I48">
        <v>133.46184700000001</v>
      </c>
      <c r="J48">
        <v>0</v>
      </c>
      <c r="K48">
        <v>0</v>
      </c>
      <c r="L48">
        <v>75697366</v>
      </c>
      <c r="M48">
        <v>133.46184700000001</v>
      </c>
      <c r="N48">
        <v>27224811.144290999</v>
      </c>
      <c r="O48">
        <v>191.79218700000001</v>
      </c>
      <c r="P48">
        <v>40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">
        <v>36</v>
      </c>
      <c r="AI48" t="s">
        <v>55</v>
      </c>
    </row>
    <row r="49" spans="1:35" x14ac:dyDescent="0.2">
      <c r="A49" t="s">
        <v>54</v>
      </c>
      <c r="B49" t="s">
        <v>35</v>
      </c>
      <c r="C49">
        <v>48</v>
      </c>
      <c r="D49">
        <v>1171813.0870370001</v>
      </c>
      <c r="E49" t="s">
        <v>36</v>
      </c>
      <c r="F49">
        <v>4679971</v>
      </c>
      <c r="G49">
        <v>100169</v>
      </c>
      <c r="H49">
        <v>75400346</v>
      </c>
      <c r="I49">
        <v>133.65980099999999</v>
      </c>
      <c r="J49">
        <v>0</v>
      </c>
      <c r="K49">
        <v>0</v>
      </c>
      <c r="L49">
        <v>75400346</v>
      </c>
      <c r="M49">
        <v>133.65980099999999</v>
      </c>
      <c r="N49">
        <v>27077824.354754999</v>
      </c>
      <c r="O49">
        <v>191.70174</v>
      </c>
      <c r="P49">
        <v>40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">
        <v>36</v>
      </c>
      <c r="AI49" t="s">
        <v>55</v>
      </c>
    </row>
    <row r="50" spans="1:35" x14ac:dyDescent="0.2">
      <c r="A50" t="s">
        <v>54</v>
      </c>
      <c r="B50" t="s">
        <v>35</v>
      </c>
      <c r="C50">
        <v>48</v>
      </c>
      <c r="D50">
        <v>1170840.359319</v>
      </c>
      <c r="E50" t="s">
        <v>36</v>
      </c>
      <c r="F50">
        <v>4699076</v>
      </c>
      <c r="G50">
        <v>117891</v>
      </c>
      <c r="H50">
        <v>75848137</v>
      </c>
      <c r="I50">
        <v>134.336198</v>
      </c>
      <c r="J50">
        <v>0</v>
      </c>
      <c r="K50">
        <v>0</v>
      </c>
      <c r="L50">
        <v>75848137</v>
      </c>
      <c r="M50">
        <v>134.336198</v>
      </c>
      <c r="N50">
        <v>27101485.969521001</v>
      </c>
      <c r="O50">
        <v>192.644237</v>
      </c>
      <c r="P50">
        <v>40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">
        <v>36</v>
      </c>
      <c r="AI50" t="s">
        <v>55</v>
      </c>
    </row>
    <row r="51" spans="1:35" x14ac:dyDescent="0.2">
      <c r="A51" t="s">
        <v>54</v>
      </c>
      <c r="B51" t="s">
        <v>35</v>
      </c>
      <c r="C51">
        <v>48</v>
      </c>
      <c r="D51">
        <v>1180621.956093</v>
      </c>
      <c r="E51" t="s">
        <v>36</v>
      </c>
      <c r="F51">
        <v>4704702</v>
      </c>
      <c r="G51">
        <v>124817</v>
      </c>
      <c r="H51">
        <v>75818923</v>
      </c>
      <c r="I51">
        <v>132.98145500000001</v>
      </c>
      <c r="J51">
        <v>0</v>
      </c>
      <c r="K51">
        <v>0</v>
      </c>
      <c r="L51">
        <v>75818923</v>
      </c>
      <c r="M51">
        <v>132.98145500000001</v>
      </c>
      <c r="N51">
        <v>27367036.340167001</v>
      </c>
      <c r="O51">
        <v>191.27689000000001</v>
      </c>
      <c r="P51">
        <v>40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">
        <v>36</v>
      </c>
      <c r="AI51" t="s">
        <v>55</v>
      </c>
    </row>
    <row r="52" spans="1:35" x14ac:dyDescent="0.2">
      <c r="A52" t="s">
        <v>56</v>
      </c>
      <c r="B52" t="s">
        <v>35</v>
      </c>
      <c r="C52">
        <v>48</v>
      </c>
      <c r="D52">
        <v>1220523.9622810001</v>
      </c>
      <c r="E52" t="s">
        <v>36</v>
      </c>
      <c r="F52">
        <v>4670445</v>
      </c>
      <c r="G52">
        <v>166355</v>
      </c>
      <c r="H52">
        <v>75549620</v>
      </c>
      <c r="I52">
        <v>122.412555</v>
      </c>
      <c r="J52">
        <v>0</v>
      </c>
      <c r="K52">
        <v>0</v>
      </c>
      <c r="L52">
        <v>75549620</v>
      </c>
      <c r="M52">
        <v>122.412555</v>
      </c>
      <c r="N52">
        <v>29624263.410009999</v>
      </c>
      <c r="O52">
        <v>183.67632800000001</v>
      </c>
      <c r="P52">
        <v>64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">
        <v>36</v>
      </c>
      <c r="AI52" t="s">
        <v>57</v>
      </c>
    </row>
    <row r="53" spans="1:35" x14ac:dyDescent="0.2">
      <c r="A53" t="s">
        <v>56</v>
      </c>
      <c r="B53" t="s">
        <v>35</v>
      </c>
      <c r="C53">
        <v>48</v>
      </c>
      <c r="D53">
        <v>1236794.6111630001</v>
      </c>
      <c r="E53" t="s">
        <v>36</v>
      </c>
      <c r="F53">
        <v>4706497</v>
      </c>
      <c r="G53">
        <v>97235</v>
      </c>
      <c r="H53">
        <v>75902875</v>
      </c>
      <c r="I53">
        <v>121.37091700000001</v>
      </c>
      <c r="J53">
        <v>0</v>
      </c>
      <c r="K53">
        <v>0</v>
      </c>
      <c r="L53">
        <v>75902875</v>
      </c>
      <c r="M53">
        <v>121.37091700000001</v>
      </c>
      <c r="N53">
        <v>30018212.802898001</v>
      </c>
      <c r="O53">
        <v>182.659153</v>
      </c>
      <c r="P53">
        <v>64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">
        <v>36</v>
      </c>
      <c r="AI53" t="s">
        <v>57</v>
      </c>
    </row>
    <row r="54" spans="1:35" x14ac:dyDescent="0.2">
      <c r="A54" t="s">
        <v>56</v>
      </c>
      <c r="B54" t="s">
        <v>35</v>
      </c>
      <c r="C54">
        <v>48</v>
      </c>
      <c r="D54">
        <v>1227463.1226900001</v>
      </c>
      <c r="E54" t="s">
        <v>36</v>
      </c>
      <c r="F54">
        <v>4705253</v>
      </c>
      <c r="G54">
        <v>149660</v>
      </c>
      <c r="H54">
        <v>75992196</v>
      </c>
      <c r="I54">
        <v>122.552421</v>
      </c>
      <c r="J54">
        <v>0</v>
      </c>
      <c r="K54">
        <v>0</v>
      </c>
      <c r="L54">
        <v>75992196</v>
      </c>
      <c r="M54">
        <v>122.552421</v>
      </c>
      <c r="N54">
        <v>29763797.235302001</v>
      </c>
      <c r="O54">
        <v>183.99912800000001</v>
      </c>
      <c r="P54">
        <v>64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">
        <v>36</v>
      </c>
      <c r="AI54" t="s">
        <v>57</v>
      </c>
    </row>
    <row r="55" spans="1:35" x14ac:dyDescent="0.2">
      <c r="A55" t="s">
        <v>56</v>
      </c>
      <c r="B55" t="s">
        <v>35</v>
      </c>
      <c r="C55">
        <v>48</v>
      </c>
      <c r="D55">
        <v>1210733.895939</v>
      </c>
      <c r="E55" t="s">
        <v>36</v>
      </c>
      <c r="F55">
        <v>4687557</v>
      </c>
      <c r="G55">
        <v>165383</v>
      </c>
      <c r="H55">
        <v>75879371</v>
      </c>
      <c r="I55">
        <v>124.281233</v>
      </c>
      <c r="J55">
        <v>0</v>
      </c>
      <c r="K55">
        <v>0</v>
      </c>
      <c r="L55">
        <v>75879371</v>
      </c>
      <c r="M55">
        <v>124.281233</v>
      </c>
      <c r="N55">
        <v>29306192.957867999</v>
      </c>
      <c r="O55">
        <v>185.839958</v>
      </c>
      <c r="P55">
        <v>64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">
        <v>36</v>
      </c>
      <c r="AI55" t="s">
        <v>57</v>
      </c>
    </row>
    <row r="56" spans="1:35" x14ac:dyDescent="0.2">
      <c r="A56" t="s">
        <v>56</v>
      </c>
      <c r="B56" t="s">
        <v>35</v>
      </c>
      <c r="C56">
        <v>48</v>
      </c>
      <c r="D56">
        <v>1208351.859985</v>
      </c>
      <c r="E56" t="s">
        <v>36</v>
      </c>
      <c r="F56">
        <v>4659356</v>
      </c>
      <c r="G56">
        <v>262236</v>
      </c>
      <c r="H56">
        <v>75784208</v>
      </c>
      <c r="I56">
        <v>123.513059</v>
      </c>
      <c r="J56">
        <v>0</v>
      </c>
      <c r="K56">
        <v>0</v>
      </c>
      <c r="L56">
        <v>75784208</v>
      </c>
      <c r="M56">
        <v>123.513059</v>
      </c>
      <c r="N56">
        <v>29451476.818061002</v>
      </c>
      <c r="O56">
        <v>185.086063</v>
      </c>
      <c r="P56">
        <v>64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">
        <v>36</v>
      </c>
      <c r="AI56" t="s">
        <v>57</v>
      </c>
    </row>
    <row r="57" spans="1:35" x14ac:dyDescent="0.2">
      <c r="A57" t="s">
        <v>58</v>
      </c>
      <c r="B57" t="s">
        <v>35</v>
      </c>
      <c r="C57">
        <v>48</v>
      </c>
      <c r="D57">
        <v>1095750.640774</v>
      </c>
      <c r="E57" t="s">
        <v>36</v>
      </c>
      <c r="F57">
        <v>4693598</v>
      </c>
      <c r="G57">
        <v>130515</v>
      </c>
      <c r="H57">
        <v>75638188</v>
      </c>
      <c r="I57">
        <v>144.41717700000001</v>
      </c>
      <c r="J57">
        <v>0</v>
      </c>
      <c r="K57">
        <v>0</v>
      </c>
      <c r="L57">
        <v>75638188</v>
      </c>
      <c r="M57">
        <v>144.41717700000001</v>
      </c>
      <c r="N57">
        <v>25139897.433483999</v>
      </c>
      <c r="O57">
        <v>205.60581500000001</v>
      </c>
      <c r="P57">
        <v>64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">
        <v>36</v>
      </c>
      <c r="AI57" t="s">
        <v>59</v>
      </c>
    </row>
    <row r="58" spans="1:35" x14ac:dyDescent="0.2">
      <c r="A58" t="s">
        <v>58</v>
      </c>
      <c r="B58" t="s">
        <v>35</v>
      </c>
      <c r="C58">
        <v>48</v>
      </c>
      <c r="D58">
        <v>1092130.0988769999</v>
      </c>
      <c r="E58" t="s">
        <v>36</v>
      </c>
      <c r="F58">
        <v>4670171</v>
      </c>
      <c r="G58">
        <v>227012</v>
      </c>
      <c r="H58">
        <v>75871032</v>
      </c>
      <c r="I58">
        <v>144.51979499999999</v>
      </c>
      <c r="J58">
        <v>0</v>
      </c>
      <c r="K58">
        <v>0</v>
      </c>
      <c r="L58">
        <v>75871032</v>
      </c>
      <c r="M58">
        <v>144.51979499999999</v>
      </c>
      <c r="N58">
        <v>25199382.137141</v>
      </c>
      <c r="O58">
        <v>205.25778800000001</v>
      </c>
      <c r="P58">
        <v>64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">
        <v>36</v>
      </c>
      <c r="AI58" t="s">
        <v>59</v>
      </c>
    </row>
    <row r="59" spans="1:35" x14ac:dyDescent="0.2">
      <c r="A59" t="s">
        <v>58</v>
      </c>
      <c r="B59" t="s">
        <v>35</v>
      </c>
      <c r="C59">
        <v>48</v>
      </c>
      <c r="D59">
        <v>1098768.8647680001</v>
      </c>
      <c r="E59" t="s">
        <v>36</v>
      </c>
      <c r="F59">
        <v>4713030</v>
      </c>
      <c r="G59">
        <v>188469</v>
      </c>
      <c r="H59">
        <v>76399983</v>
      </c>
      <c r="I59">
        <v>145.03004000000001</v>
      </c>
      <c r="J59">
        <v>0</v>
      </c>
      <c r="K59">
        <v>0</v>
      </c>
      <c r="L59">
        <v>76399983</v>
      </c>
      <c r="M59">
        <v>145.03004000000001</v>
      </c>
      <c r="N59">
        <v>25285790.397976</v>
      </c>
      <c r="O59">
        <v>205.889926</v>
      </c>
      <c r="P59">
        <v>64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">
        <v>36</v>
      </c>
      <c r="AI59" t="s">
        <v>59</v>
      </c>
    </row>
    <row r="60" spans="1:35" x14ac:dyDescent="0.2">
      <c r="A60" t="s">
        <v>58</v>
      </c>
      <c r="B60" t="s">
        <v>35</v>
      </c>
      <c r="C60">
        <v>48</v>
      </c>
      <c r="D60">
        <v>1105658.8709799999</v>
      </c>
      <c r="E60" t="s">
        <v>36</v>
      </c>
      <c r="F60">
        <v>4676711</v>
      </c>
      <c r="G60">
        <v>156749</v>
      </c>
      <c r="H60">
        <v>75573493</v>
      </c>
      <c r="I60">
        <v>142.61140700000001</v>
      </c>
      <c r="J60">
        <v>0</v>
      </c>
      <c r="K60">
        <v>0</v>
      </c>
      <c r="L60">
        <v>75573493</v>
      </c>
      <c r="M60">
        <v>142.61140700000001</v>
      </c>
      <c r="N60">
        <v>25436448.268061999</v>
      </c>
      <c r="O60">
        <v>203.03018800000001</v>
      </c>
      <c r="P60">
        <v>64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">
        <v>36</v>
      </c>
      <c r="AI60" t="s">
        <v>59</v>
      </c>
    </row>
    <row r="61" spans="1:35" x14ac:dyDescent="0.2">
      <c r="A61" t="s">
        <v>58</v>
      </c>
      <c r="B61" t="s">
        <v>35</v>
      </c>
      <c r="C61">
        <v>48</v>
      </c>
      <c r="D61">
        <v>1101958.8335810001</v>
      </c>
      <c r="E61" t="s">
        <v>36</v>
      </c>
      <c r="F61">
        <v>4680802</v>
      </c>
      <c r="G61">
        <v>119614</v>
      </c>
      <c r="H61">
        <v>75433154</v>
      </c>
      <c r="I61">
        <v>143.557828</v>
      </c>
      <c r="J61">
        <v>0</v>
      </c>
      <c r="K61">
        <v>0</v>
      </c>
      <c r="L61">
        <v>75433154</v>
      </c>
      <c r="M61">
        <v>143.557828</v>
      </c>
      <c r="N61">
        <v>25221831.866448</v>
      </c>
      <c r="O61">
        <v>203.89009899999999</v>
      </c>
      <c r="P61">
        <v>64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">
        <v>36</v>
      </c>
      <c r="AI61" t="s">
        <v>59</v>
      </c>
    </row>
    <row r="62" spans="1:35" x14ac:dyDescent="0.2">
      <c r="A62" t="s">
        <v>60</v>
      </c>
      <c r="B62" t="s">
        <v>35</v>
      </c>
      <c r="C62">
        <v>48</v>
      </c>
      <c r="D62">
        <v>1038963.72804</v>
      </c>
      <c r="E62" t="s">
        <v>36</v>
      </c>
      <c r="F62">
        <v>4632172</v>
      </c>
      <c r="G62">
        <v>233939</v>
      </c>
      <c r="H62">
        <v>75035771</v>
      </c>
      <c r="I62">
        <v>156.945537</v>
      </c>
      <c r="J62">
        <v>0</v>
      </c>
      <c r="K62">
        <v>0</v>
      </c>
      <c r="L62">
        <v>75035771</v>
      </c>
      <c r="M62">
        <v>156.945537</v>
      </c>
      <c r="N62">
        <v>22948833.619088002</v>
      </c>
      <c r="O62">
        <v>214.00579300000001</v>
      </c>
      <c r="P62">
        <v>40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">
        <v>36</v>
      </c>
      <c r="AI62" t="s">
        <v>61</v>
      </c>
    </row>
    <row r="63" spans="1:35" x14ac:dyDescent="0.2">
      <c r="A63" t="s">
        <v>60</v>
      </c>
      <c r="B63" t="s">
        <v>35</v>
      </c>
      <c r="C63">
        <v>48</v>
      </c>
      <c r="D63">
        <v>1055458.563087</v>
      </c>
      <c r="E63" t="s">
        <v>36</v>
      </c>
      <c r="F63">
        <v>4689833</v>
      </c>
      <c r="G63">
        <v>110793</v>
      </c>
      <c r="H63">
        <v>75553528</v>
      </c>
      <c r="I63">
        <v>156.277208</v>
      </c>
      <c r="J63">
        <v>0</v>
      </c>
      <c r="K63">
        <v>0</v>
      </c>
      <c r="L63">
        <v>75553528</v>
      </c>
      <c r="M63">
        <v>156.277208</v>
      </c>
      <c r="N63">
        <v>23206002.881875999</v>
      </c>
      <c r="O63">
        <v>213.28358299999999</v>
      </c>
      <c r="P63">
        <v>40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">
        <v>36</v>
      </c>
      <c r="AI63" t="s">
        <v>61</v>
      </c>
    </row>
    <row r="64" spans="1:35" x14ac:dyDescent="0.2">
      <c r="A64" t="s">
        <v>60</v>
      </c>
      <c r="B64" t="s">
        <v>35</v>
      </c>
      <c r="C64">
        <v>48</v>
      </c>
      <c r="D64">
        <v>1032756.728915</v>
      </c>
      <c r="E64" t="s">
        <v>36</v>
      </c>
      <c r="F64">
        <v>4649197</v>
      </c>
      <c r="G64">
        <v>233802</v>
      </c>
      <c r="H64">
        <v>75575019</v>
      </c>
      <c r="I64">
        <v>158.649406</v>
      </c>
      <c r="J64">
        <v>0</v>
      </c>
      <c r="K64">
        <v>0</v>
      </c>
      <c r="L64">
        <v>75575019</v>
      </c>
      <c r="M64">
        <v>158.649406</v>
      </c>
      <c r="N64">
        <v>22865518.390655</v>
      </c>
      <c r="O64">
        <v>216.08327499999999</v>
      </c>
      <c r="P64">
        <v>40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">
        <v>36</v>
      </c>
      <c r="AI64" t="s">
        <v>61</v>
      </c>
    </row>
    <row r="65" spans="1:35" x14ac:dyDescent="0.2">
      <c r="A65" t="s">
        <v>60</v>
      </c>
      <c r="B65" t="s">
        <v>35</v>
      </c>
      <c r="C65">
        <v>48</v>
      </c>
      <c r="D65">
        <v>1048275.540091</v>
      </c>
      <c r="E65" t="s">
        <v>36</v>
      </c>
      <c r="F65">
        <v>4693891</v>
      </c>
      <c r="G65">
        <v>149526</v>
      </c>
      <c r="H65">
        <v>75713210</v>
      </c>
      <c r="I65">
        <v>157.93688399999999</v>
      </c>
      <c r="J65">
        <v>0</v>
      </c>
      <c r="K65">
        <v>0</v>
      </c>
      <c r="L65">
        <v>75713210</v>
      </c>
      <c r="M65">
        <v>157.93688399999999</v>
      </c>
      <c r="N65">
        <v>23010673.534051999</v>
      </c>
      <c r="O65">
        <v>214.93086400000001</v>
      </c>
      <c r="P65">
        <v>40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">
        <v>36</v>
      </c>
      <c r="AI65" t="s">
        <v>61</v>
      </c>
    </row>
    <row r="66" spans="1:35" x14ac:dyDescent="0.2">
      <c r="A66" t="s">
        <v>60</v>
      </c>
      <c r="B66" t="s">
        <v>35</v>
      </c>
      <c r="C66">
        <v>48</v>
      </c>
      <c r="D66">
        <v>1053752.8388119999</v>
      </c>
      <c r="E66" t="s">
        <v>36</v>
      </c>
      <c r="F66">
        <v>4705672</v>
      </c>
      <c r="G66">
        <v>146053</v>
      </c>
      <c r="H66">
        <v>75748843</v>
      </c>
      <c r="I66">
        <v>157.22993500000001</v>
      </c>
      <c r="J66">
        <v>0</v>
      </c>
      <c r="K66">
        <v>0</v>
      </c>
      <c r="L66">
        <v>75748843</v>
      </c>
      <c r="M66">
        <v>157.22993500000001</v>
      </c>
      <c r="N66">
        <v>23125014.165142</v>
      </c>
      <c r="O66">
        <v>214.35031799999999</v>
      </c>
      <c r="P66">
        <v>40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">
        <v>36</v>
      </c>
      <c r="AI66" t="s">
        <v>61</v>
      </c>
    </row>
    <row r="67" spans="1:35" x14ac:dyDescent="0.2">
      <c r="A67" t="s">
        <v>62</v>
      </c>
      <c r="B67" t="s">
        <v>35</v>
      </c>
      <c r="C67">
        <v>48</v>
      </c>
      <c r="D67">
        <v>1130408.7054330001</v>
      </c>
      <c r="E67" t="s">
        <v>36</v>
      </c>
      <c r="F67">
        <v>4706053</v>
      </c>
      <c r="G67">
        <v>99036</v>
      </c>
      <c r="H67">
        <v>75775074</v>
      </c>
      <c r="I67">
        <v>139.23088999999999</v>
      </c>
      <c r="J67">
        <v>0</v>
      </c>
      <c r="K67">
        <v>0</v>
      </c>
      <c r="L67">
        <v>75775074</v>
      </c>
      <c r="M67">
        <v>139.23088999999999</v>
      </c>
      <c r="N67">
        <v>26123538.672561001</v>
      </c>
      <c r="O67">
        <v>199.83086</v>
      </c>
      <c r="P67">
        <v>64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">
        <v>36</v>
      </c>
      <c r="AI67" t="s">
        <v>63</v>
      </c>
    </row>
    <row r="68" spans="1:35" x14ac:dyDescent="0.2">
      <c r="A68" t="s">
        <v>62</v>
      </c>
      <c r="B68" t="s">
        <v>35</v>
      </c>
      <c r="C68">
        <v>48</v>
      </c>
      <c r="D68">
        <v>1132943.650901</v>
      </c>
      <c r="E68" t="s">
        <v>36</v>
      </c>
      <c r="F68">
        <v>4692944</v>
      </c>
      <c r="G68">
        <v>152589</v>
      </c>
      <c r="H68">
        <v>75732479</v>
      </c>
      <c r="I68">
        <v>138.07318599999999</v>
      </c>
      <c r="J68">
        <v>0</v>
      </c>
      <c r="K68">
        <v>0</v>
      </c>
      <c r="L68">
        <v>75732479</v>
      </c>
      <c r="M68">
        <v>138.07318599999999</v>
      </c>
      <c r="N68">
        <v>26327769.388478</v>
      </c>
      <c r="O68">
        <v>198.82834600000001</v>
      </c>
      <c r="P68">
        <v>64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">
        <v>36</v>
      </c>
      <c r="AI68" t="s">
        <v>63</v>
      </c>
    </row>
    <row r="69" spans="1:35" x14ac:dyDescent="0.2">
      <c r="A69" t="s">
        <v>62</v>
      </c>
      <c r="B69" t="s">
        <v>35</v>
      </c>
      <c r="C69">
        <v>48</v>
      </c>
      <c r="D69">
        <v>1127948.3653859999</v>
      </c>
      <c r="E69" t="s">
        <v>36</v>
      </c>
      <c r="F69">
        <v>4690940</v>
      </c>
      <c r="G69">
        <v>131422</v>
      </c>
      <c r="H69">
        <v>75672974</v>
      </c>
      <c r="I69">
        <v>138.71850800000001</v>
      </c>
      <c r="J69">
        <v>0</v>
      </c>
      <c r="K69">
        <v>0</v>
      </c>
      <c r="L69">
        <v>75672974</v>
      </c>
      <c r="M69">
        <v>138.71850800000001</v>
      </c>
      <c r="N69">
        <v>26184701.767480001</v>
      </c>
      <c r="O69">
        <v>199.623606</v>
      </c>
      <c r="P69">
        <v>64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">
        <v>36</v>
      </c>
      <c r="AI69" t="s">
        <v>63</v>
      </c>
    </row>
    <row r="70" spans="1:35" x14ac:dyDescent="0.2">
      <c r="A70" t="s">
        <v>62</v>
      </c>
      <c r="B70" t="s">
        <v>35</v>
      </c>
      <c r="C70">
        <v>48</v>
      </c>
      <c r="D70">
        <v>1124925.3883469999</v>
      </c>
      <c r="E70" t="s">
        <v>36</v>
      </c>
      <c r="F70">
        <v>4681552</v>
      </c>
      <c r="G70">
        <v>132409</v>
      </c>
      <c r="H70">
        <v>75622333</v>
      </c>
      <c r="I70">
        <v>139.32189600000001</v>
      </c>
      <c r="J70">
        <v>0</v>
      </c>
      <c r="K70">
        <v>0</v>
      </c>
      <c r="L70">
        <v>75622333</v>
      </c>
      <c r="M70">
        <v>139.32189600000001</v>
      </c>
      <c r="N70">
        <v>26053851.385913</v>
      </c>
      <c r="O70">
        <v>199.759467</v>
      </c>
      <c r="P70">
        <v>64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">
        <v>36</v>
      </c>
      <c r="AI70" t="s">
        <v>63</v>
      </c>
    </row>
    <row r="71" spans="1:35" x14ac:dyDescent="0.2">
      <c r="A71" t="s">
        <v>62</v>
      </c>
      <c r="B71" t="s">
        <v>35</v>
      </c>
      <c r="C71">
        <v>48</v>
      </c>
      <c r="D71">
        <v>1129944.766272</v>
      </c>
      <c r="E71" t="s">
        <v>36</v>
      </c>
      <c r="F71">
        <v>4686057</v>
      </c>
      <c r="G71">
        <v>190646</v>
      </c>
      <c r="H71">
        <v>75672726</v>
      </c>
      <c r="I71">
        <v>138.71625</v>
      </c>
      <c r="J71">
        <v>0</v>
      </c>
      <c r="K71">
        <v>0</v>
      </c>
      <c r="L71">
        <v>75672726</v>
      </c>
      <c r="M71">
        <v>138.71625</v>
      </c>
      <c r="N71">
        <v>26185042.028756</v>
      </c>
      <c r="O71">
        <v>199.063479</v>
      </c>
      <c r="P71">
        <v>64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">
        <v>36</v>
      </c>
      <c r="AI71" t="s">
        <v>63</v>
      </c>
    </row>
    <row r="72" spans="1:35" x14ac:dyDescent="0.2">
      <c r="A72" t="s">
        <v>64</v>
      </c>
      <c r="B72" t="s">
        <v>35</v>
      </c>
      <c r="C72">
        <v>48</v>
      </c>
      <c r="D72">
        <v>1009159.3788299999</v>
      </c>
      <c r="E72" t="s">
        <v>36</v>
      </c>
      <c r="F72">
        <v>4707604</v>
      </c>
      <c r="G72">
        <v>164352</v>
      </c>
      <c r="H72">
        <v>76105904</v>
      </c>
      <c r="I72">
        <v>162.165212</v>
      </c>
      <c r="J72">
        <v>0</v>
      </c>
      <c r="K72">
        <v>0</v>
      </c>
      <c r="L72">
        <v>76105904</v>
      </c>
      <c r="M72">
        <v>162.165212</v>
      </c>
      <c r="N72">
        <v>22526923.952222999</v>
      </c>
      <c r="O72">
        <v>223.91407799999999</v>
      </c>
      <c r="P72">
        <v>40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t="s">
        <v>36</v>
      </c>
      <c r="AI72" t="s">
        <v>65</v>
      </c>
    </row>
    <row r="73" spans="1:35" x14ac:dyDescent="0.2">
      <c r="A73" t="s">
        <v>64</v>
      </c>
      <c r="B73" t="s">
        <v>35</v>
      </c>
      <c r="C73">
        <v>48</v>
      </c>
      <c r="D73">
        <v>1010152.650767</v>
      </c>
      <c r="E73" t="s">
        <v>36</v>
      </c>
      <c r="F73">
        <v>4696299</v>
      </c>
      <c r="G73">
        <v>124522</v>
      </c>
      <c r="H73">
        <v>75774214</v>
      </c>
      <c r="I73">
        <v>161.66747899999999</v>
      </c>
      <c r="J73">
        <v>0</v>
      </c>
      <c r="K73">
        <v>0</v>
      </c>
      <c r="L73">
        <v>75774214</v>
      </c>
      <c r="M73">
        <v>161.66747899999999</v>
      </c>
      <c r="N73">
        <v>22497797.871213999</v>
      </c>
      <c r="O73">
        <v>223.15672000000001</v>
      </c>
      <c r="P73">
        <v>40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t="s">
        <v>36</v>
      </c>
      <c r="AI73" t="s">
        <v>65</v>
      </c>
    </row>
    <row r="74" spans="1:35" x14ac:dyDescent="0.2">
      <c r="A74" t="s">
        <v>64</v>
      </c>
      <c r="B74" t="s">
        <v>35</v>
      </c>
      <c r="C74">
        <v>48</v>
      </c>
      <c r="D74">
        <v>1006308.781683</v>
      </c>
      <c r="E74" t="s">
        <v>36</v>
      </c>
      <c r="F74">
        <v>4689285</v>
      </c>
      <c r="G74">
        <v>143300</v>
      </c>
      <c r="H74">
        <v>75783755</v>
      </c>
      <c r="I74">
        <v>162.15895800000001</v>
      </c>
      <c r="J74">
        <v>0</v>
      </c>
      <c r="K74">
        <v>0</v>
      </c>
      <c r="L74">
        <v>75783755</v>
      </c>
      <c r="M74">
        <v>162.15895800000001</v>
      </c>
      <c r="N74">
        <v>22432434.704078998</v>
      </c>
      <c r="O74">
        <v>223.674566</v>
      </c>
      <c r="P74">
        <v>40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">
        <v>36</v>
      </c>
      <c r="AI74" t="s">
        <v>65</v>
      </c>
    </row>
    <row r="75" spans="1:35" x14ac:dyDescent="0.2">
      <c r="A75" t="s">
        <v>64</v>
      </c>
      <c r="B75" t="s">
        <v>35</v>
      </c>
      <c r="C75">
        <v>48</v>
      </c>
      <c r="D75">
        <v>1012055.214931</v>
      </c>
      <c r="E75" t="s">
        <v>36</v>
      </c>
      <c r="F75">
        <v>4700007</v>
      </c>
      <c r="G75">
        <v>179059</v>
      </c>
      <c r="H75">
        <v>76090412</v>
      </c>
      <c r="I75">
        <v>161.159479</v>
      </c>
      <c r="J75">
        <v>0</v>
      </c>
      <c r="K75">
        <v>0</v>
      </c>
      <c r="L75">
        <v>76090412</v>
      </c>
      <c r="M75">
        <v>161.159479</v>
      </c>
      <c r="N75">
        <v>22662891.475196</v>
      </c>
      <c r="O75">
        <v>222.913071</v>
      </c>
      <c r="P75">
        <v>40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">
        <v>36</v>
      </c>
      <c r="AI75" t="s">
        <v>65</v>
      </c>
    </row>
    <row r="76" spans="1:35" x14ac:dyDescent="0.2">
      <c r="A76" t="s">
        <v>64</v>
      </c>
      <c r="B76" t="s">
        <v>35</v>
      </c>
      <c r="C76">
        <v>48</v>
      </c>
      <c r="D76">
        <v>1011461.651139</v>
      </c>
      <c r="E76" t="s">
        <v>36</v>
      </c>
      <c r="F76">
        <v>4716966</v>
      </c>
      <c r="G76">
        <v>113609</v>
      </c>
      <c r="H76">
        <v>76040920</v>
      </c>
      <c r="I76">
        <v>162.294726</v>
      </c>
      <c r="J76">
        <v>0</v>
      </c>
      <c r="K76">
        <v>0</v>
      </c>
      <c r="L76">
        <v>76040920</v>
      </c>
      <c r="M76">
        <v>162.294726</v>
      </c>
      <c r="N76">
        <v>22489727.483936001</v>
      </c>
      <c r="O76">
        <v>223.848692</v>
      </c>
      <c r="P76">
        <v>40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t="s">
        <v>36</v>
      </c>
      <c r="AI76" t="s">
        <v>65</v>
      </c>
    </row>
    <row r="77" spans="1:35" x14ac:dyDescent="0.2">
      <c r="A77" t="s">
        <v>66</v>
      </c>
      <c r="B77" t="s">
        <v>35</v>
      </c>
      <c r="C77">
        <v>48</v>
      </c>
      <c r="D77">
        <v>1058055.010891</v>
      </c>
      <c r="E77" t="s">
        <v>36</v>
      </c>
      <c r="F77">
        <v>4661008</v>
      </c>
      <c r="G77">
        <v>206765</v>
      </c>
      <c r="H77">
        <v>75520468</v>
      </c>
      <c r="I77">
        <v>148.639171</v>
      </c>
      <c r="J77">
        <v>0</v>
      </c>
      <c r="K77">
        <v>0</v>
      </c>
      <c r="L77">
        <v>75520468</v>
      </c>
      <c r="M77">
        <v>148.639171</v>
      </c>
      <c r="N77">
        <v>24387800.551994</v>
      </c>
      <c r="O77">
        <v>211.452506</v>
      </c>
      <c r="P77">
        <v>64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t="s">
        <v>36</v>
      </c>
      <c r="AI77" t="s">
        <v>67</v>
      </c>
    </row>
    <row r="78" spans="1:35" x14ac:dyDescent="0.2">
      <c r="A78" t="s">
        <v>66</v>
      </c>
      <c r="B78" t="s">
        <v>35</v>
      </c>
      <c r="C78">
        <v>48</v>
      </c>
      <c r="D78">
        <v>1068676.364023</v>
      </c>
      <c r="E78" t="s">
        <v>36</v>
      </c>
      <c r="F78">
        <v>4706565</v>
      </c>
      <c r="G78">
        <v>141206</v>
      </c>
      <c r="H78">
        <v>75955566</v>
      </c>
      <c r="I78">
        <v>148.32298499999999</v>
      </c>
      <c r="J78">
        <v>0</v>
      </c>
      <c r="K78">
        <v>0</v>
      </c>
      <c r="L78">
        <v>75955566</v>
      </c>
      <c r="M78">
        <v>148.32298499999999</v>
      </c>
      <c r="N78">
        <v>24580594.638572998</v>
      </c>
      <c r="O78">
        <v>211.39713399999999</v>
      </c>
      <c r="P78">
        <v>64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 t="s">
        <v>36</v>
      </c>
      <c r="AI78" t="s">
        <v>67</v>
      </c>
    </row>
    <row r="79" spans="1:35" x14ac:dyDescent="0.2">
      <c r="A79" t="s">
        <v>66</v>
      </c>
      <c r="B79" t="s">
        <v>35</v>
      </c>
      <c r="C79">
        <v>48</v>
      </c>
      <c r="D79">
        <v>1067394.422794</v>
      </c>
      <c r="E79" t="s">
        <v>36</v>
      </c>
      <c r="F79">
        <v>4683565</v>
      </c>
      <c r="G79">
        <v>162645</v>
      </c>
      <c r="H79">
        <v>75630433</v>
      </c>
      <c r="I79">
        <v>147.758567</v>
      </c>
      <c r="J79">
        <v>0</v>
      </c>
      <c r="K79">
        <v>0</v>
      </c>
      <c r="L79">
        <v>75630433</v>
      </c>
      <c r="M79">
        <v>147.758567</v>
      </c>
      <c r="N79">
        <v>24568868.305663001</v>
      </c>
      <c r="O79">
        <v>210.616727</v>
      </c>
      <c r="P79">
        <v>64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 t="s">
        <v>36</v>
      </c>
      <c r="AI79" t="s">
        <v>67</v>
      </c>
    </row>
    <row r="80" spans="1:35" x14ac:dyDescent="0.2">
      <c r="A80" t="s">
        <v>66</v>
      </c>
      <c r="B80" t="s">
        <v>35</v>
      </c>
      <c r="C80">
        <v>48</v>
      </c>
      <c r="D80">
        <v>1051982.3050319999</v>
      </c>
      <c r="E80" t="s">
        <v>36</v>
      </c>
      <c r="F80">
        <v>4658558</v>
      </c>
      <c r="G80">
        <v>178573</v>
      </c>
      <c r="H80">
        <v>75454074</v>
      </c>
      <c r="I80">
        <v>149.488123</v>
      </c>
      <c r="J80">
        <v>0</v>
      </c>
      <c r="K80">
        <v>0</v>
      </c>
      <c r="L80">
        <v>75454074</v>
      </c>
      <c r="M80">
        <v>149.488123</v>
      </c>
      <c r="N80">
        <v>24227981.998716999</v>
      </c>
      <c r="O80">
        <v>212.56135499999999</v>
      </c>
      <c r="P80">
        <v>64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 t="s">
        <v>36</v>
      </c>
      <c r="AI80" t="s">
        <v>67</v>
      </c>
    </row>
    <row r="81" spans="1:35" x14ac:dyDescent="0.2">
      <c r="A81" t="s">
        <v>66</v>
      </c>
      <c r="B81" t="s">
        <v>35</v>
      </c>
      <c r="C81">
        <v>48</v>
      </c>
      <c r="D81">
        <v>1052843.7918499999</v>
      </c>
      <c r="E81" t="s">
        <v>36</v>
      </c>
      <c r="F81">
        <v>4684703</v>
      </c>
      <c r="G81">
        <v>160849</v>
      </c>
      <c r="H81">
        <v>75671118</v>
      </c>
      <c r="I81">
        <v>150.59156100000001</v>
      </c>
      <c r="J81">
        <v>0</v>
      </c>
      <c r="K81">
        <v>0</v>
      </c>
      <c r="L81">
        <v>75671118</v>
      </c>
      <c r="M81">
        <v>150.59156100000001</v>
      </c>
      <c r="N81">
        <v>24119636.161803</v>
      </c>
      <c r="O81">
        <v>213.579399</v>
      </c>
      <c r="P81">
        <v>64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 t="s">
        <v>36</v>
      </c>
      <c r="AI81" t="s">
        <v>67</v>
      </c>
    </row>
    <row r="82" spans="1:35" x14ac:dyDescent="0.2">
      <c r="A82" t="s">
        <v>68</v>
      </c>
      <c r="B82" t="s">
        <v>35</v>
      </c>
      <c r="C82">
        <v>48</v>
      </c>
      <c r="D82">
        <v>1138795.8431569999</v>
      </c>
      <c r="E82" t="s">
        <v>36</v>
      </c>
      <c r="F82">
        <v>4702944</v>
      </c>
      <c r="G82">
        <v>128269</v>
      </c>
      <c r="H82">
        <v>75848361</v>
      </c>
      <c r="I82">
        <v>133.55862200000001</v>
      </c>
      <c r="J82">
        <v>0</v>
      </c>
      <c r="K82">
        <v>0</v>
      </c>
      <c r="L82">
        <v>75848361</v>
      </c>
      <c r="M82">
        <v>133.55862200000001</v>
      </c>
      <c r="N82">
        <v>27259350.803948</v>
      </c>
      <c r="O82">
        <v>198.22807900000001</v>
      </c>
      <c r="P82">
        <v>32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t="s">
        <v>36</v>
      </c>
      <c r="AI82" t="s">
        <v>69</v>
      </c>
    </row>
    <row r="83" spans="1:35" x14ac:dyDescent="0.2">
      <c r="A83" t="s">
        <v>68</v>
      </c>
      <c r="B83" t="s">
        <v>35</v>
      </c>
      <c r="C83">
        <v>48</v>
      </c>
      <c r="D83">
        <v>1137252.743362</v>
      </c>
      <c r="E83" t="s">
        <v>36</v>
      </c>
      <c r="F83">
        <v>4695123</v>
      </c>
      <c r="G83">
        <v>169173</v>
      </c>
      <c r="H83">
        <v>75844658</v>
      </c>
      <c r="I83">
        <v>133.40097</v>
      </c>
      <c r="J83">
        <v>0</v>
      </c>
      <c r="K83">
        <v>0</v>
      </c>
      <c r="L83">
        <v>75844658</v>
      </c>
      <c r="M83">
        <v>133.40097</v>
      </c>
      <c r="N83">
        <v>27290233.239418998</v>
      </c>
      <c r="O83">
        <v>198.16694699999999</v>
      </c>
      <c r="P83">
        <v>32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">
        <v>36</v>
      </c>
      <c r="AI83" t="s">
        <v>69</v>
      </c>
    </row>
    <row r="84" spans="1:35" x14ac:dyDescent="0.2">
      <c r="A84" t="s">
        <v>68</v>
      </c>
      <c r="B84" t="s">
        <v>35</v>
      </c>
      <c r="C84">
        <v>48</v>
      </c>
      <c r="D84">
        <v>1127249.539163</v>
      </c>
      <c r="E84" t="s">
        <v>36</v>
      </c>
      <c r="F84">
        <v>4678904</v>
      </c>
      <c r="G84">
        <v>124522</v>
      </c>
      <c r="H84">
        <v>75524585</v>
      </c>
      <c r="I84">
        <v>134.66128499999999</v>
      </c>
      <c r="J84">
        <v>0</v>
      </c>
      <c r="K84">
        <v>0</v>
      </c>
      <c r="L84">
        <v>75524585</v>
      </c>
      <c r="M84">
        <v>134.66128499999999</v>
      </c>
      <c r="N84">
        <v>26920729.830894001</v>
      </c>
      <c r="O84">
        <v>199.234849</v>
      </c>
      <c r="P84">
        <v>32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 t="s">
        <v>36</v>
      </c>
      <c r="AI84" t="s">
        <v>69</v>
      </c>
    </row>
    <row r="85" spans="1:35" x14ac:dyDescent="0.2">
      <c r="A85" t="s">
        <v>68</v>
      </c>
      <c r="B85" t="s">
        <v>35</v>
      </c>
      <c r="C85">
        <v>48</v>
      </c>
      <c r="D85">
        <v>1128831.16273</v>
      </c>
      <c r="E85" t="s">
        <v>36</v>
      </c>
      <c r="F85">
        <v>4681871</v>
      </c>
      <c r="G85">
        <v>140434</v>
      </c>
      <c r="H85">
        <v>75639925</v>
      </c>
      <c r="I85">
        <v>134.47721799999999</v>
      </c>
      <c r="J85">
        <v>0</v>
      </c>
      <c r="K85">
        <v>0</v>
      </c>
      <c r="L85">
        <v>75639925</v>
      </c>
      <c r="M85">
        <v>134.47721799999999</v>
      </c>
      <c r="N85">
        <v>26998747.163594998</v>
      </c>
      <c r="O85">
        <v>199.08186000000001</v>
      </c>
      <c r="P85">
        <v>32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 t="s">
        <v>36</v>
      </c>
      <c r="AI85" t="s">
        <v>69</v>
      </c>
    </row>
    <row r="86" spans="1:35" x14ac:dyDescent="0.2">
      <c r="A86" t="s">
        <v>68</v>
      </c>
      <c r="B86" t="s">
        <v>35</v>
      </c>
      <c r="C86">
        <v>48</v>
      </c>
      <c r="D86">
        <v>1134814.6744629999</v>
      </c>
      <c r="E86" t="s">
        <v>36</v>
      </c>
      <c r="F86">
        <v>4686031</v>
      </c>
      <c r="G86">
        <v>92619</v>
      </c>
      <c r="H86">
        <v>75471503</v>
      </c>
      <c r="I86">
        <v>133.65846500000001</v>
      </c>
      <c r="J86">
        <v>0</v>
      </c>
      <c r="K86">
        <v>0</v>
      </c>
      <c r="L86">
        <v>75471503</v>
      </c>
      <c r="M86">
        <v>133.65846500000001</v>
      </c>
      <c r="N86">
        <v>27103649.132171001</v>
      </c>
      <c r="O86">
        <v>198.208124</v>
      </c>
      <c r="P86">
        <v>32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 t="s">
        <v>36</v>
      </c>
      <c r="AI86" t="s">
        <v>69</v>
      </c>
    </row>
    <row r="87" spans="1:35" x14ac:dyDescent="0.2">
      <c r="A87" t="s">
        <v>70</v>
      </c>
      <c r="B87" t="s">
        <v>35</v>
      </c>
      <c r="C87">
        <v>48</v>
      </c>
      <c r="D87">
        <v>1103560.7749000001</v>
      </c>
      <c r="E87" t="s">
        <v>36</v>
      </c>
      <c r="F87">
        <v>4679349</v>
      </c>
      <c r="G87">
        <v>97544</v>
      </c>
      <c r="H87">
        <v>75336755</v>
      </c>
      <c r="I87">
        <v>146.877115</v>
      </c>
      <c r="J87">
        <v>0</v>
      </c>
      <c r="K87">
        <v>0</v>
      </c>
      <c r="L87">
        <v>75336755</v>
      </c>
      <c r="M87">
        <v>146.877115</v>
      </c>
      <c r="N87">
        <v>24620338.096276</v>
      </c>
      <c r="O87">
        <v>203.53093100000001</v>
      </c>
      <c r="P87">
        <v>32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 t="s">
        <v>36</v>
      </c>
      <c r="AI87" t="s">
        <v>71</v>
      </c>
    </row>
    <row r="88" spans="1:35" x14ac:dyDescent="0.2">
      <c r="A88" t="s">
        <v>70</v>
      </c>
      <c r="B88" t="s">
        <v>35</v>
      </c>
      <c r="C88">
        <v>48</v>
      </c>
      <c r="D88">
        <v>1089868.403839</v>
      </c>
      <c r="E88" t="s">
        <v>36</v>
      </c>
      <c r="F88">
        <v>4650891</v>
      </c>
      <c r="G88">
        <v>143282</v>
      </c>
      <c r="H88">
        <v>75259759</v>
      </c>
      <c r="I88">
        <v>147.69380200000001</v>
      </c>
      <c r="J88">
        <v>0</v>
      </c>
      <c r="K88">
        <v>0</v>
      </c>
      <c r="L88">
        <v>75259759</v>
      </c>
      <c r="M88">
        <v>147.69380200000001</v>
      </c>
      <c r="N88">
        <v>24459174.253229</v>
      </c>
      <c r="O88">
        <v>204.834609</v>
      </c>
      <c r="P88">
        <v>32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 t="s">
        <v>36</v>
      </c>
      <c r="AI88" t="s">
        <v>71</v>
      </c>
    </row>
    <row r="89" spans="1:35" x14ac:dyDescent="0.2">
      <c r="A89" t="s">
        <v>70</v>
      </c>
      <c r="B89" t="s">
        <v>35</v>
      </c>
      <c r="C89">
        <v>48</v>
      </c>
      <c r="D89">
        <v>1112249.019442</v>
      </c>
      <c r="E89" t="s">
        <v>36</v>
      </c>
      <c r="F89">
        <v>4693160</v>
      </c>
      <c r="G89">
        <v>124185</v>
      </c>
      <c r="H89">
        <v>75716684</v>
      </c>
      <c r="I89">
        <v>145.33270300000001</v>
      </c>
      <c r="J89">
        <v>0</v>
      </c>
      <c r="K89">
        <v>0</v>
      </c>
      <c r="L89">
        <v>75716684</v>
      </c>
      <c r="M89">
        <v>145.33270300000001</v>
      </c>
      <c r="N89">
        <v>25007453.674254</v>
      </c>
      <c r="O89">
        <v>202.53709000000001</v>
      </c>
      <c r="P89">
        <v>32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 t="s">
        <v>36</v>
      </c>
      <c r="AI89" t="s">
        <v>71</v>
      </c>
    </row>
    <row r="90" spans="1:35" x14ac:dyDescent="0.2">
      <c r="A90" t="s">
        <v>70</v>
      </c>
      <c r="B90" t="s">
        <v>35</v>
      </c>
      <c r="C90">
        <v>48</v>
      </c>
      <c r="D90">
        <v>1113887.7659450001</v>
      </c>
      <c r="E90" t="s">
        <v>36</v>
      </c>
      <c r="F90">
        <v>4689252</v>
      </c>
      <c r="G90">
        <v>103814</v>
      </c>
      <c r="H90">
        <v>75542746</v>
      </c>
      <c r="I90">
        <v>145.26062999999999</v>
      </c>
      <c r="J90">
        <v>0</v>
      </c>
      <c r="K90">
        <v>0</v>
      </c>
      <c r="L90">
        <v>75542746</v>
      </c>
      <c r="M90">
        <v>145.26062999999999</v>
      </c>
      <c r="N90">
        <v>24962385.235273998</v>
      </c>
      <c r="O90">
        <v>202.07071400000001</v>
      </c>
      <c r="P90">
        <v>32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 t="s">
        <v>36</v>
      </c>
      <c r="AI90" t="s">
        <v>71</v>
      </c>
    </row>
    <row r="91" spans="1:35" x14ac:dyDescent="0.2">
      <c r="A91" t="s">
        <v>70</v>
      </c>
      <c r="B91" t="s">
        <v>35</v>
      </c>
      <c r="C91">
        <v>48</v>
      </c>
      <c r="D91">
        <v>1117978.1781860001</v>
      </c>
      <c r="E91" t="s">
        <v>36</v>
      </c>
      <c r="F91">
        <v>4705987</v>
      </c>
      <c r="G91">
        <v>124527</v>
      </c>
      <c r="H91">
        <v>75891906</v>
      </c>
      <c r="I91">
        <v>145.16609099999999</v>
      </c>
      <c r="J91">
        <v>0</v>
      </c>
      <c r="K91">
        <v>0</v>
      </c>
      <c r="L91">
        <v>75891906</v>
      </c>
      <c r="M91">
        <v>145.16609099999999</v>
      </c>
      <c r="N91">
        <v>25094093.639424</v>
      </c>
      <c r="O91">
        <v>202.04989699999999</v>
      </c>
      <c r="P91">
        <v>32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 t="s">
        <v>36</v>
      </c>
      <c r="AI91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YCSB-2017-07-11-14-05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Arbel Maya</dc:creator>
  <cp:lastModifiedBy>trbot</cp:lastModifiedBy>
  <dcterms:created xsi:type="dcterms:W3CDTF">2017-07-11T12:35:27Z</dcterms:created>
  <dcterms:modified xsi:type="dcterms:W3CDTF">2017-07-11T13:24:49Z</dcterms:modified>
</cp:coreProperties>
</file>