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bot\Documents\bitbucket\dbx1000\data\"/>
    </mc:Choice>
  </mc:AlternateContent>
  <bookViews>
    <workbookView xWindow="1890" yWindow="0" windowWidth="25665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F53" i="1"/>
  <c r="F5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3" i="1"/>
  <c r="M50" i="1" l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3" i="1"/>
  <c r="L2" i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I2" i="1"/>
  <c r="H2" i="1"/>
  <c r="G2" i="1"/>
</calcChain>
</file>

<file path=xl/sharedStrings.xml><?xml version="1.0" encoding="utf-8"?>
<sst xmlns="http://schemas.openxmlformats.org/spreadsheetml/2006/main" count="6" uniqueCount="6">
  <si>
    <t>nthreads</t>
  </si>
  <si>
    <t>txns</t>
  </si>
  <si>
    <t>cputime</t>
  </si>
  <si>
    <t>indextime</t>
  </si>
  <si>
    <t>mayaarl@tapuz40:~/.netbeans/remote/132.68.206.238/lap340-Windows-x86_64/C/Users/trbot/Documents/bitbucket/dbx1000$ echo "nthreads,txns,cputime,indextime"; while read -r line ; do i=`echo $line | cut -d"." -f3 | cut -d"s" -f2` ; echo -n $i, ; echo $line | cut -d"=" -f2 | cut -d"," -f1 | tr -d "\n" ; echo -n "," ; echo $line | cut -d"=" -f4 | cut -d"," -f1 | tr -d "\n" ; echo -n "," ; echo $line | cut -d"=" -f8 | cut -d"," -f1 | tr -d "\n" ; echo ; done &lt; "temp.out"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</si>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</sst>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Sheet1!$L$3:$L$50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xVal>
          <c:yVal>
            <c:numRef>
              <c:f>Sheet1!$M$3:$M$50</c:f>
              <c:numCache>
                <c:formatCode>General</c:formatCode>
                <c:ptCount val="48"/>
                <c:pt idx="0">
                  <c:v>40419.30992112172</c:v>
                </c:pt>
                <c:pt idx="1">
                  <c:v>84171.184757402923</c:v>
                </c:pt>
                <c:pt idx="2">
                  <c:v>119950.09453133987</c:v>
                </c:pt>
                <c:pt idx="3">
                  <c:v>168537.69355944029</c:v>
                </c:pt>
                <c:pt idx="4">
                  <c:v>215802.39775077754</c:v>
                </c:pt>
                <c:pt idx="5">
                  <c:v>243622.74707502226</c:v>
                </c:pt>
                <c:pt idx="6">
                  <c:v>277200.32470351376</c:v>
                </c:pt>
                <c:pt idx="7">
                  <c:v>328444.80496287701</c:v>
                </c:pt>
                <c:pt idx="8">
                  <c:v>350992.494920008</c:v>
                </c:pt>
                <c:pt idx="9">
                  <c:v>384980.65223806794</c:v>
                </c:pt>
                <c:pt idx="10">
                  <c:v>411910.60632654233</c:v>
                </c:pt>
                <c:pt idx="11">
                  <c:v>443072.33954014105</c:v>
                </c:pt>
                <c:pt idx="12">
                  <c:v>463108.196645802</c:v>
                </c:pt>
                <c:pt idx="13">
                  <c:v>497372.39961780549</c:v>
                </c:pt>
                <c:pt idx="14">
                  <c:v>527252.12077358307</c:v>
                </c:pt>
                <c:pt idx="15">
                  <c:v>540957.47843166592</c:v>
                </c:pt>
                <c:pt idx="16">
                  <c:v>560570.66206137673</c:v>
                </c:pt>
                <c:pt idx="17">
                  <c:v>591986.45895246824</c:v>
                </c:pt>
                <c:pt idx="18">
                  <c:v>602334.96810878871</c:v>
                </c:pt>
                <c:pt idx="19">
                  <c:v>626833.91017085768</c:v>
                </c:pt>
                <c:pt idx="20">
                  <c:v>633430.96689893736</c:v>
                </c:pt>
                <c:pt idx="21">
                  <c:v>640009.19223934726</c:v>
                </c:pt>
                <c:pt idx="22">
                  <c:v>630367.20511119685</c:v>
                </c:pt>
                <c:pt idx="23">
                  <c:v>685948.82235433871</c:v>
                </c:pt>
                <c:pt idx="24">
                  <c:v>682343.03450060554</c:v>
                </c:pt>
                <c:pt idx="25">
                  <c:v>690645.16822009441</c:v>
                </c:pt>
                <c:pt idx="26">
                  <c:v>682067.91957209294</c:v>
                </c:pt>
                <c:pt idx="27">
                  <c:v>718661.64652893448</c:v>
                </c:pt>
                <c:pt idx="28">
                  <c:v>721358.97722740402</c:v>
                </c:pt>
                <c:pt idx="29">
                  <c:v>712489.06632337754</c:v>
                </c:pt>
                <c:pt idx="30">
                  <c:v>711131.61659538571</c:v>
                </c:pt>
                <c:pt idx="31">
                  <c:v>725330.87601414928</c:v>
                </c:pt>
                <c:pt idx="32">
                  <c:v>720242.78527829389</c:v>
                </c:pt>
                <c:pt idx="33">
                  <c:v>783428.75855588506</c:v>
                </c:pt>
                <c:pt idx="34">
                  <c:v>770184.16898991703</c:v>
                </c:pt>
                <c:pt idx="35">
                  <c:v>803847.68965737743</c:v>
                </c:pt>
                <c:pt idx="36">
                  <c:v>811303.55790821288</c:v>
                </c:pt>
                <c:pt idx="37">
                  <c:v>845294.17686557036</c:v>
                </c:pt>
                <c:pt idx="38">
                  <c:v>863734.72761141509</c:v>
                </c:pt>
                <c:pt idx="39">
                  <c:v>856774.81475854234</c:v>
                </c:pt>
                <c:pt idx="40">
                  <c:v>878036.57087935868</c:v>
                </c:pt>
                <c:pt idx="41">
                  <c:v>911623.1585328459</c:v>
                </c:pt>
                <c:pt idx="42">
                  <c:v>917357.88955712889</c:v>
                </c:pt>
                <c:pt idx="43">
                  <c:v>909804.54079405637</c:v>
                </c:pt>
                <c:pt idx="44">
                  <c:v>961665.56688674923</c:v>
                </c:pt>
                <c:pt idx="45">
                  <c:v>958640.56135589955</c:v>
                </c:pt>
                <c:pt idx="46">
                  <c:v>984286.79178532527</c:v>
                </c:pt>
                <c:pt idx="47">
                  <c:v>975972.61625965522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030080"/>
        <c:axId val="1575030624"/>
      </c:scatterChart>
      <c:valAx>
        <c:axId val="157503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75030624"/>
        <c:crosses val="autoZero"/>
        <c:crossBetween val="midCat"/>
      </c:valAx>
      <c:valAx>
        <c:axId val="157503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7503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execution</a:t>
            </a:r>
            <a:r>
              <a:rPr lang="en-US" baseline="0"/>
              <a:t> time vs time </a:t>
            </a:r>
            <a:r>
              <a:rPr lang="en-US"/>
              <a:t>spent in indexes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cputime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Sheet1!$G$3:$G$50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Sheet1!$H$3:$H$50</c:f>
              <c:numCache>
                <c:formatCode>General</c:formatCode>
                <c:ptCount val="48"/>
                <c:pt idx="0">
                  <c:v>2.474065</c:v>
                </c:pt>
                <c:pt idx="1">
                  <c:v>4.1092209999999998</c:v>
                </c:pt>
                <c:pt idx="2">
                  <c:v>6.7808200000000003</c:v>
                </c:pt>
                <c:pt idx="3">
                  <c:v>8.4736890000000002</c:v>
                </c:pt>
                <c:pt idx="4">
                  <c:v>10.771011</c:v>
                </c:pt>
                <c:pt idx="5">
                  <c:v>13.726599999999999</c:v>
                </c:pt>
                <c:pt idx="6">
                  <c:v>16.470410000000001</c:v>
                </c:pt>
                <c:pt idx="7">
                  <c:v>18.114654000000002</c:v>
                </c:pt>
                <c:pt idx="8">
                  <c:v>21.460664000000001</c:v>
                </c:pt>
                <c:pt idx="9">
                  <c:v>24.177215</c:v>
                </c:pt>
                <c:pt idx="10">
                  <c:v>27.757847999999999</c:v>
                </c:pt>
                <c:pt idx="11">
                  <c:v>30.740117999999999</c:v>
                </c:pt>
                <c:pt idx="12">
                  <c:v>33.694611999999999</c:v>
                </c:pt>
                <c:pt idx="13">
                  <c:v>36.234962000000003</c:v>
                </c:pt>
                <c:pt idx="14">
                  <c:v>38.977994000000002</c:v>
                </c:pt>
                <c:pt idx="15">
                  <c:v>44.304997999999998</c:v>
                </c:pt>
                <c:pt idx="16">
                  <c:v>46.842364000000003</c:v>
                </c:pt>
                <c:pt idx="17">
                  <c:v>50.344110999999998</c:v>
                </c:pt>
                <c:pt idx="18">
                  <c:v>54.469866000000003</c:v>
                </c:pt>
                <c:pt idx="19">
                  <c:v>57.011721000000001</c:v>
                </c:pt>
                <c:pt idx="20">
                  <c:v>62.699407000000001</c:v>
                </c:pt>
                <c:pt idx="21">
                  <c:v>67.752804999999995</c:v>
                </c:pt>
                <c:pt idx="22">
                  <c:v>77.007560999999995</c:v>
                </c:pt>
                <c:pt idx="23">
                  <c:v>74.910988000000003</c:v>
                </c:pt>
                <c:pt idx="24">
                  <c:v>81.706044000000006</c:v>
                </c:pt>
                <c:pt idx="25">
                  <c:v>89.143185000000003</c:v>
                </c:pt>
                <c:pt idx="26">
                  <c:v>98.974003999999994</c:v>
                </c:pt>
                <c:pt idx="27">
                  <c:v>97.671954999999997</c:v>
                </c:pt>
                <c:pt idx="28">
                  <c:v>105.221513</c:v>
                </c:pt>
                <c:pt idx="29">
                  <c:v>112.194648</c:v>
                </c:pt>
                <c:pt idx="30">
                  <c:v>120.257259</c:v>
                </c:pt>
                <c:pt idx="31">
                  <c:v>125.98661800000001</c:v>
                </c:pt>
                <c:pt idx="32">
                  <c:v>136.98227600000001</c:v>
                </c:pt>
                <c:pt idx="33">
                  <c:v>129.35730899999999</c:v>
                </c:pt>
                <c:pt idx="34">
                  <c:v>142.17903899999999</c:v>
                </c:pt>
                <c:pt idx="35">
                  <c:v>143.056444</c:v>
                </c:pt>
                <c:pt idx="36">
                  <c:v>146.43129300000001</c:v>
                </c:pt>
                <c:pt idx="37">
                  <c:v>152.446369</c:v>
                </c:pt>
                <c:pt idx="38">
                  <c:v>157.417665</c:v>
                </c:pt>
                <c:pt idx="39">
                  <c:v>166.20213100000001</c:v>
                </c:pt>
                <c:pt idx="40">
                  <c:v>167.724761</c:v>
                </c:pt>
                <c:pt idx="41">
                  <c:v>169.56350499999999</c:v>
                </c:pt>
                <c:pt idx="42">
                  <c:v>171.87702400000001</c:v>
                </c:pt>
                <c:pt idx="43">
                  <c:v>184.21496099999999</c:v>
                </c:pt>
                <c:pt idx="44">
                  <c:v>177.800725</c:v>
                </c:pt>
                <c:pt idx="45">
                  <c:v>190.43889999999999</c:v>
                </c:pt>
                <c:pt idx="46">
                  <c:v>195.76142300000001</c:v>
                </c:pt>
                <c:pt idx="47">
                  <c:v>205.58185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indextime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Sheet1!$G$3:$G$50</c:f>
              <c:numCache>
                <c:formatCode>General</c:formatCode>
                <c:ptCount val="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</c:numCache>
            </c:numRef>
          </c:cat>
          <c:val>
            <c:numRef>
              <c:f>Sheet1!$I$3:$I$50</c:f>
              <c:numCache>
                <c:formatCode>General</c:formatCode>
                <c:ptCount val="48"/>
                <c:pt idx="0">
                  <c:v>0.876058</c:v>
                </c:pt>
                <c:pt idx="1">
                  <c:v>1.529871</c:v>
                </c:pt>
                <c:pt idx="2">
                  <c:v>2.3968389999999999</c:v>
                </c:pt>
                <c:pt idx="3">
                  <c:v>2.8001459999999998</c:v>
                </c:pt>
                <c:pt idx="4">
                  <c:v>3.482297</c:v>
                </c:pt>
                <c:pt idx="5">
                  <c:v>4.4885020000000004</c:v>
                </c:pt>
                <c:pt idx="6">
                  <c:v>5.3125450000000001</c:v>
                </c:pt>
                <c:pt idx="7">
                  <c:v>5.9304420000000002</c:v>
                </c:pt>
                <c:pt idx="8">
                  <c:v>6.8152140000000001</c:v>
                </c:pt>
                <c:pt idx="9">
                  <c:v>7.8224299999999998</c:v>
                </c:pt>
                <c:pt idx="10">
                  <c:v>8.9309799999999999</c:v>
                </c:pt>
                <c:pt idx="11">
                  <c:v>9.9379030000000004</c:v>
                </c:pt>
                <c:pt idx="12">
                  <c:v>10.977614000000001</c:v>
                </c:pt>
                <c:pt idx="13">
                  <c:v>11.761386999999999</c:v>
                </c:pt>
                <c:pt idx="14">
                  <c:v>12.258274999999999</c:v>
                </c:pt>
                <c:pt idx="15">
                  <c:v>14.799284999999999</c:v>
                </c:pt>
                <c:pt idx="16">
                  <c:v>16.093921999999999</c:v>
                </c:pt>
                <c:pt idx="17">
                  <c:v>17.076225000000001</c:v>
                </c:pt>
                <c:pt idx="18">
                  <c:v>18.481525999999999</c:v>
                </c:pt>
                <c:pt idx="19">
                  <c:v>18.917384999999999</c:v>
                </c:pt>
                <c:pt idx="20">
                  <c:v>20.163875999999998</c:v>
                </c:pt>
                <c:pt idx="21">
                  <c:v>22.883837</c:v>
                </c:pt>
                <c:pt idx="22">
                  <c:v>24.234732999999999</c:v>
                </c:pt>
                <c:pt idx="23">
                  <c:v>25.810766000000001</c:v>
                </c:pt>
                <c:pt idx="24">
                  <c:v>27.524913000000002</c:v>
                </c:pt>
                <c:pt idx="25">
                  <c:v>31.002593999999998</c:v>
                </c:pt>
                <c:pt idx="26">
                  <c:v>34.223047999999999</c:v>
                </c:pt>
                <c:pt idx="27">
                  <c:v>33.520882</c:v>
                </c:pt>
                <c:pt idx="28">
                  <c:v>35.677844999999998</c:v>
                </c:pt>
                <c:pt idx="29">
                  <c:v>40.392417999999999</c:v>
                </c:pt>
                <c:pt idx="30">
                  <c:v>43.475951000000002</c:v>
                </c:pt>
                <c:pt idx="31">
                  <c:v>42.172958000000001</c:v>
                </c:pt>
                <c:pt idx="32">
                  <c:v>45.373244999999997</c:v>
                </c:pt>
                <c:pt idx="33">
                  <c:v>44.843451999999999</c:v>
                </c:pt>
                <c:pt idx="34">
                  <c:v>48.118628000000001</c:v>
                </c:pt>
                <c:pt idx="35">
                  <c:v>49.429220000000001</c:v>
                </c:pt>
                <c:pt idx="36">
                  <c:v>48.873018000000002</c:v>
                </c:pt>
                <c:pt idx="37">
                  <c:v>53.136299000000001</c:v>
                </c:pt>
                <c:pt idx="38">
                  <c:v>55.421815000000002</c:v>
                </c:pt>
                <c:pt idx="39">
                  <c:v>58.290543</c:v>
                </c:pt>
                <c:pt idx="40">
                  <c:v>59.971666999999997</c:v>
                </c:pt>
                <c:pt idx="41">
                  <c:v>60.680376000000003</c:v>
                </c:pt>
                <c:pt idx="42">
                  <c:v>60.933872999999998</c:v>
                </c:pt>
                <c:pt idx="43">
                  <c:v>67.454646999999994</c:v>
                </c:pt>
                <c:pt idx="44">
                  <c:v>63.971162999999997</c:v>
                </c:pt>
                <c:pt idx="45">
                  <c:v>70.892167999999998</c:v>
                </c:pt>
                <c:pt idx="46">
                  <c:v>75.011210000000005</c:v>
                </c:pt>
                <c:pt idx="47">
                  <c:v>75.611804000000006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5026272"/>
        <c:axId val="1575027360"/>
      </c:lineChart>
      <c:catAx>
        <c:axId val="157502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75027360"/>
        <c:crosses val="autoZero"/>
        <c:auto val="1"/>
        <c:lblAlgn val="ctr"/>
        <c:lblOffset val="100"/>
        <c:noMultiLvlLbl val="0"/>
      </c:catAx>
      <c:valAx>
        <c:axId val="15750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7502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19</xdr:row>
      <xdr:rowOff>80962</xdr:rowOff>
    </xdr:from>
    <xdr:to>
      <xdr:col>16</xdr:col>
      <xdr:colOff>238125</xdr:colOff>
      <xdr:row>34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3</xdr:row>
      <xdr:rowOff>42862</xdr:rowOff>
    </xdr:from>
    <xdr:to>
      <xdr:col>16</xdr:col>
      <xdr:colOff>257175</xdr:colOff>
      <xdr:row>18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U7" sqref="U7"/>
    </sheetView>
  </sheetViews>
  <sheetFormatPr defaultRowHeight="14.25" x14ac:dyDescent="0.2"/>
  <sheetData>
    <row r="1" spans="1:13" x14ac:dyDescent="0.2">
      <c r="A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G2" t="str">
        <f>A2</f>
        <v>nthreads</v>
      </c>
      <c r="H2" t="str">
        <f>C2</f>
        <v>cputime</v>
      </c>
      <c r="I2" t="str">
        <f>D2</f>
        <v>indextime</v>
      </c>
      <c r="L2" t="str">
        <f>A2</f>
        <v>nthreads</v>
      </c>
      <c r="M2" t="s">
        <v>5</v>
      </c>
    </row>
    <row r="3" spans="1:13" x14ac:dyDescent="0.2">
      <c r="A3">
        <v>1</v>
      </c>
      <c r="B3">
        <v>100000</v>
      </c>
      <c r="C3">
        <v>2.474065</v>
      </c>
      <c r="D3">
        <v>0.876058</v>
      </c>
      <c r="F3" s="1">
        <f>I3/H3</f>
        <v>0.35409659810878047</v>
      </c>
      <c r="G3">
        <f t="shared" ref="G3:G50" si="0">A3</f>
        <v>1</v>
      </c>
      <c r="H3">
        <f t="shared" ref="H3:H50" si="1">C3</f>
        <v>2.474065</v>
      </c>
      <c r="I3">
        <f t="shared" ref="I3:I50" si="2">D3</f>
        <v>0.876058</v>
      </c>
      <c r="L3">
        <f>A3</f>
        <v>1</v>
      </c>
      <c r="M3">
        <f>B3/C3*A3</f>
        <v>40419.30992112172</v>
      </c>
    </row>
    <row r="4" spans="1:13" x14ac:dyDescent="0.2">
      <c r="A4">
        <v>2</v>
      </c>
      <c r="B4">
        <v>172939</v>
      </c>
      <c r="C4">
        <v>4.1092209999999998</v>
      </c>
      <c r="D4">
        <v>1.529871</v>
      </c>
      <c r="F4" s="1">
        <f t="shared" ref="F4:F50" si="3">I4/H4</f>
        <v>0.37230195212182554</v>
      </c>
      <c r="G4">
        <f t="shared" si="0"/>
        <v>2</v>
      </c>
      <c r="H4">
        <f t="shared" si="1"/>
        <v>4.1092209999999998</v>
      </c>
      <c r="I4">
        <f t="shared" si="2"/>
        <v>1.529871</v>
      </c>
      <c r="L4">
        <f t="shared" ref="L4:L21" si="4">A4</f>
        <v>2</v>
      </c>
      <c r="M4">
        <f t="shared" ref="M4:M21" si="5">B4/C4*A4</f>
        <v>84171.184757402923</v>
      </c>
    </row>
    <row r="5" spans="1:13" x14ac:dyDescent="0.2">
      <c r="A5">
        <v>3</v>
      </c>
      <c r="B5">
        <v>271120</v>
      </c>
      <c r="C5">
        <v>6.7808200000000003</v>
      </c>
      <c r="D5">
        <v>2.3968389999999999</v>
      </c>
      <c r="F5" s="1">
        <f t="shared" si="3"/>
        <v>0.35347332623488015</v>
      </c>
      <c r="G5">
        <f t="shared" si="0"/>
        <v>3</v>
      </c>
      <c r="H5">
        <f t="shared" si="1"/>
        <v>6.7808200000000003</v>
      </c>
      <c r="I5">
        <f t="shared" si="2"/>
        <v>2.3968389999999999</v>
      </c>
      <c r="L5">
        <f t="shared" si="4"/>
        <v>3</v>
      </c>
      <c r="M5">
        <f t="shared" si="5"/>
        <v>119950.09453133987</v>
      </c>
    </row>
    <row r="6" spans="1:13" x14ac:dyDescent="0.2">
      <c r="A6">
        <v>4</v>
      </c>
      <c r="B6">
        <v>357034</v>
      </c>
      <c r="C6">
        <v>8.4736890000000002</v>
      </c>
      <c r="D6">
        <v>2.8001459999999998</v>
      </c>
      <c r="F6" s="1">
        <f t="shared" si="3"/>
        <v>0.33045182564524139</v>
      </c>
      <c r="G6">
        <f t="shared" si="0"/>
        <v>4</v>
      </c>
      <c r="H6">
        <f t="shared" si="1"/>
        <v>8.4736890000000002</v>
      </c>
      <c r="I6">
        <f t="shared" si="2"/>
        <v>2.8001459999999998</v>
      </c>
      <c r="L6">
        <f t="shared" si="4"/>
        <v>4</v>
      </c>
      <c r="M6">
        <f t="shared" si="5"/>
        <v>168537.69355944029</v>
      </c>
    </row>
    <row r="7" spans="1:13" x14ac:dyDescent="0.2">
      <c r="A7">
        <v>5</v>
      </c>
      <c r="B7">
        <v>464882</v>
      </c>
      <c r="C7">
        <v>10.771011</v>
      </c>
      <c r="D7">
        <v>3.482297</v>
      </c>
      <c r="F7" s="1">
        <f t="shared" si="3"/>
        <v>0.32330270575343395</v>
      </c>
      <c r="G7">
        <f t="shared" si="0"/>
        <v>5</v>
      </c>
      <c r="H7">
        <f t="shared" si="1"/>
        <v>10.771011</v>
      </c>
      <c r="I7">
        <f t="shared" si="2"/>
        <v>3.482297</v>
      </c>
      <c r="L7">
        <f t="shared" si="4"/>
        <v>5</v>
      </c>
      <c r="M7">
        <f t="shared" si="5"/>
        <v>215802.39775077754</v>
      </c>
    </row>
    <row r="8" spans="1:13" x14ac:dyDescent="0.2">
      <c r="A8">
        <v>6</v>
      </c>
      <c r="B8">
        <v>557352</v>
      </c>
      <c r="C8">
        <v>13.726599999999999</v>
      </c>
      <c r="D8">
        <v>4.4885020000000004</v>
      </c>
      <c r="F8" s="1">
        <f t="shared" si="3"/>
        <v>0.32699299170952756</v>
      </c>
      <c r="G8">
        <f t="shared" si="0"/>
        <v>6</v>
      </c>
      <c r="H8">
        <f t="shared" si="1"/>
        <v>13.726599999999999</v>
      </c>
      <c r="I8">
        <f t="shared" si="2"/>
        <v>4.4885020000000004</v>
      </c>
      <c r="L8">
        <f t="shared" si="4"/>
        <v>6</v>
      </c>
      <c r="M8">
        <f t="shared" si="5"/>
        <v>243622.74707502226</v>
      </c>
    </row>
    <row r="9" spans="1:13" x14ac:dyDescent="0.2">
      <c r="A9">
        <v>7</v>
      </c>
      <c r="B9">
        <v>652229</v>
      </c>
      <c r="C9">
        <v>16.470410000000001</v>
      </c>
      <c r="D9">
        <v>5.3125450000000001</v>
      </c>
      <c r="F9" s="1">
        <f t="shared" si="3"/>
        <v>0.32255086546115125</v>
      </c>
      <c r="G9">
        <f t="shared" si="0"/>
        <v>7</v>
      </c>
      <c r="H9">
        <f t="shared" si="1"/>
        <v>16.470410000000001</v>
      </c>
      <c r="I9">
        <f t="shared" si="2"/>
        <v>5.3125450000000001</v>
      </c>
      <c r="L9">
        <f t="shared" si="4"/>
        <v>7</v>
      </c>
      <c r="M9">
        <f t="shared" si="5"/>
        <v>277200.32470351376</v>
      </c>
    </row>
    <row r="10" spans="1:13" x14ac:dyDescent="0.2">
      <c r="A10">
        <v>8</v>
      </c>
      <c r="B10">
        <v>743708</v>
      </c>
      <c r="C10">
        <v>18.114654000000002</v>
      </c>
      <c r="D10">
        <v>5.9304420000000002</v>
      </c>
      <c r="F10" s="1">
        <f t="shared" si="3"/>
        <v>0.32738367511739391</v>
      </c>
      <c r="G10">
        <f t="shared" si="0"/>
        <v>8</v>
      </c>
      <c r="H10">
        <f t="shared" si="1"/>
        <v>18.114654000000002</v>
      </c>
      <c r="I10">
        <f t="shared" si="2"/>
        <v>5.9304420000000002</v>
      </c>
      <c r="L10">
        <f t="shared" si="4"/>
        <v>8</v>
      </c>
      <c r="M10">
        <f t="shared" si="5"/>
        <v>328444.80496287701</v>
      </c>
    </row>
    <row r="11" spans="1:13" x14ac:dyDescent="0.2">
      <c r="A11">
        <v>9</v>
      </c>
      <c r="B11">
        <v>836948</v>
      </c>
      <c r="C11">
        <v>21.460664000000001</v>
      </c>
      <c r="D11">
        <v>6.8152140000000001</v>
      </c>
      <c r="F11" s="1">
        <f t="shared" si="3"/>
        <v>0.3175677136550854</v>
      </c>
      <c r="G11">
        <f t="shared" si="0"/>
        <v>9</v>
      </c>
      <c r="H11">
        <f t="shared" si="1"/>
        <v>21.460664000000001</v>
      </c>
      <c r="I11">
        <f t="shared" si="2"/>
        <v>6.8152140000000001</v>
      </c>
      <c r="L11">
        <f t="shared" si="4"/>
        <v>9</v>
      </c>
      <c r="M11">
        <f t="shared" si="5"/>
        <v>350992.494920008</v>
      </c>
    </row>
    <row r="12" spans="1:13" x14ac:dyDescent="0.2">
      <c r="A12">
        <v>10</v>
      </c>
      <c r="B12">
        <v>930776</v>
      </c>
      <c r="C12">
        <v>24.177215</v>
      </c>
      <c r="D12">
        <v>7.8224299999999998</v>
      </c>
      <c r="F12" s="1">
        <f t="shared" si="3"/>
        <v>0.32354553657234714</v>
      </c>
      <c r="G12">
        <f t="shared" si="0"/>
        <v>10</v>
      </c>
      <c r="H12">
        <f t="shared" si="1"/>
        <v>24.177215</v>
      </c>
      <c r="I12">
        <f t="shared" si="2"/>
        <v>7.8224299999999998</v>
      </c>
      <c r="L12">
        <f t="shared" si="4"/>
        <v>10</v>
      </c>
      <c r="M12">
        <f t="shared" si="5"/>
        <v>384980.65223806794</v>
      </c>
    </row>
    <row r="13" spans="1:13" x14ac:dyDescent="0.2">
      <c r="A13">
        <v>11</v>
      </c>
      <c r="B13">
        <v>1039432</v>
      </c>
      <c r="C13">
        <v>27.757847999999999</v>
      </c>
      <c r="D13">
        <v>8.9309799999999999</v>
      </c>
      <c r="F13" s="1">
        <f t="shared" si="3"/>
        <v>0.3217461238349601</v>
      </c>
      <c r="G13">
        <f t="shared" si="0"/>
        <v>11</v>
      </c>
      <c r="H13">
        <f t="shared" si="1"/>
        <v>27.757847999999999</v>
      </c>
      <c r="I13">
        <f t="shared" si="2"/>
        <v>8.9309799999999999</v>
      </c>
      <c r="L13">
        <f t="shared" si="4"/>
        <v>11</v>
      </c>
      <c r="M13">
        <f t="shared" si="5"/>
        <v>411910.60632654233</v>
      </c>
    </row>
    <row r="14" spans="1:13" x14ac:dyDescent="0.2">
      <c r="A14">
        <v>12</v>
      </c>
      <c r="B14">
        <v>1135008</v>
      </c>
      <c r="C14">
        <v>30.740117999999999</v>
      </c>
      <c r="D14">
        <v>9.9379030000000004</v>
      </c>
      <c r="F14" s="1">
        <f t="shared" si="3"/>
        <v>0.32328773103603575</v>
      </c>
      <c r="G14">
        <f t="shared" si="0"/>
        <v>12</v>
      </c>
      <c r="H14">
        <f t="shared" si="1"/>
        <v>30.740117999999999</v>
      </c>
      <c r="I14">
        <f t="shared" si="2"/>
        <v>9.9379030000000004</v>
      </c>
      <c r="L14">
        <f t="shared" si="4"/>
        <v>12</v>
      </c>
      <c r="M14">
        <f t="shared" si="5"/>
        <v>443072.33954014105</v>
      </c>
    </row>
    <row r="15" spans="1:13" x14ac:dyDescent="0.2">
      <c r="A15">
        <v>13</v>
      </c>
      <c r="B15">
        <v>1200327</v>
      </c>
      <c r="C15">
        <v>33.694611999999999</v>
      </c>
      <c r="D15">
        <v>10.977614000000001</v>
      </c>
      <c r="F15" s="1">
        <f t="shared" si="3"/>
        <v>0.32579731145145702</v>
      </c>
      <c r="G15">
        <f t="shared" si="0"/>
        <v>13</v>
      </c>
      <c r="H15">
        <f t="shared" si="1"/>
        <v>33.694611999999999</v>
      </c>
      <c r="I15">
        <f t="shared" si="2"/>
        <v>10.977614000000001</v>
      </c>
      <c r="L15">
        <f t="shared" si="4"/>
        <v>13</v>
      </c>
      <c r="M15">
        <f t="shared" si="5"/>
        <v>463108.196645802</v>
      </c>
    </row>
    <row r="16" spans="1:13" x14ac:dyDescent="0.2">
      <c r="A16">
        <v>14</v>
      </c>
      <c r="B16">
        <v>1287305</v>
      </c>
      <c r="C16">
        <v>36.234962000000003</v>
      </c>
      <c r="D16">
        <v>11.761386999999999</v>
      </c>
      <c r="F16" s="1">
        <f t="shared" si="3"/>
        <v>0.32458670716972182</v>
      </c>
      <c r="G16">
        <f t="shared" si="0"/>
        <v>14</v>
      </c>
      <c r="H16">
        <f t="shared" si="1"/>
        <v>36.234962000000003</v>
      </c>
      <c r="I16">
        <f t="shared" si="2"/>
        <v>11.761386999999999</v>
      </c>
      <c r="L16">
        <f t="shared" si="4"/>
        <v>14</v>
      </c>
      <c r="M16">
        <f t="shared" si="5"/>
        <v>497372.39961780549</v>
      </c>
    </row>
    <row r="17" spans="1:13" x14ac:dyDescent="0.2">
      <c r="A17">
        <v>15</v>
      </c>
      <c r="B17">
        <v>1370082</v>
      </c>
      <c r="C17">
        <v>38.977994000000002</v>
      </c>
      <c r="D17">
        <v>12.258274999999999</v>
      </c>
      <c r="F17" s="1">
        <f t="shared" si="3"/>
        <v>0.31449219782834381</v>
      </c>
      <c r="G17">
        <f t="shared" si="0"/>
        <v>15</v>
      </c>
      <c r="H17">
        <f t="shared" si="1"/>
        <v>38.977994000000002</v>
      </c>
      <c r="I17">
        <f t="shared" si="2"/>
        <v>12.258274999999999</v>
      </c>
      <c r="L17">
        <f t="shared" si="4"/>
        <v>15</v>
      </c>
      <c r="M17">
        <f t="shared" si="5"/>
        <v>527252.12077358307</v>
      </c>
    </row>
    <row r="18" spans="1:13" x14ac:dyDescent="0.2">
      <c r="A18">
        <v>16</v>
      </c>
      <c r="B18">
        <v>1497945</v>
      </c>
      <c r="C18">
        <v>44.304997999999998</v>
      </c>
      <c r="D18">
        <v>14.799284999999999</v>
      </c>
      <c r="F18" s="1">
        <f t="shared" si="3"/>
        <v>0.33403195278329545</v>
      </c>
      <c r="G18">
        <f t="shared" si="0"/>
        <v>16</v>
      </c>
      <c r="H18">
        <f t="shared" si="1"/>
        <v>44.304997999999998</v>
      </c>
      <c r="I18">
        <f t="shared" si="2"/>
        <v>14.799284999999999</v>
      </c>
      <c r="L18">
        <f t="shared" si="4"/>
        <v>16</v>
      </c>
      <c r="M18">
        <f t="shared" si="5"/>
        <v>540957.47843166592</v>
      </c>
    </row>
    <row r="19" spans="1:13" x14ac:dyDescent="0.2">
      <c r="A19">
        <v>17</v>
      </c>
      <c r="B19">
        <v>1544615</v>
      </c>
      <c r="C19">
        <v>46.842364000000003</v>
      </c>
      <c r="D19">
        <v>16.093921999999999</v>
      </c>
      <c r="F19" s="1">
        <f t="shared" si="3"/>
        <v>0.34357621233633723</v>
      </c>
      <c r="G19">
        <f t="shared" si="0"/>
        <v>17</v>
      </c>
      <c r="H19">
        <f t="shared" si="1"/>
        <v>46.842364000000003</v>
      </c>
      <c r="I19">
        <f t="shared" si="2"/>
        <v>16.093921999999999</v>
      </c>
      <c r="L19">
        <f t="shared" si="4"/>
        <v>17</v>
      </c>
      <c r="M19">
        <f t="shared" si="5"/>
        <v>560570.66206137673</v>
      </c>
    </row>
    <row r="20" spans="1:13" x14ac:dyDescent="0.2">
      <c r="A20">
        <v>18</v>
      </c>
      <c r="B20">
        <v>1655724</v>
      </c>
      <c r="C20">
        <v>50.344110999999998</v>
      </c>
      <c r="D20">
        <v>17.076225000000001</v>
      </c>
      <c r="F20" s="1">
        <f t="shared" si="3"/>
        <v>0.33919011897935791</v>
      </c>
      <c r="G20">
        <f t="shared" si="0"/>
        <v>18</v>
      </c>
      <c r="H20">
        <f t="shared" si="1"/>
        <v>50.344110999999998</v>
      </c>
      <c r="I20">
        <f t="shared" si="2"/>
        <v>17.076225000000001</v>
      </c>
      <c r="L20">
        <f t="shared" si="4"/>
        <v>18</v>
      </c>
      <c r="M20">
        <f t="shared" si="5"/>
        <v>591986.45895246824</v>
      </c>
    </row>
    <row r="21" spans="1:13" x14ac:dyDescent="0.2">
      <c r="A21">
        <v>19</v>
      </c>
      <c r="B21">
        <v>1726795</v>
      </c>
      <c r="C21">
        <v>54.469866000000003</v>
      </c>
      <c r="D21">
        <v>18.481525999999999</v>
      </c>
      <c r="F21" s="1">
        <f t="shared" si="3"/>
        <v>0.33929817268138679</v>
      </c>
      <c r="G21">
        <f t="shared" si="0"/>
        <v>19</v>
      </c>
      <c r="H21">
        <f t="shared" si="1"/>
        <v>54.469866000000003</v>
      </c>
      <c r="I21">
        <f t="shared" si="2"/>
        <v>18.481525999999999</v>
      </c>
      <c r="L21">
        <f t="shared" si="4"/>
        <v>19</v>
      </c>
      <c r="M21">
        <f t="shared" si="5"/>
        <v>602334.96810878871</v>
      </c>
    </row>
    <row r="22" spans="1:13" x14ac:dyDescent="0.2">
      <c r="A22">
        <v>20</v>
      </c>
      <c r="B22">
        <v>1786844</v>
      </c>
      <c r="C22">
        <v>57.011721000000001</v>
      </c>
      <c r="D22">
        <v>18.917384999999999</v>
      </c>
      <c r="F22" s="1">
        <f t="shared" si="3"/>
        <v>0.33181571557890699</v>
      </c>
      <c r="G22">
        <f t="shared" si="0"/>
        <v>20</v>
      </c>
      <c r="H22">
        <f t="shared" si="1"/>
        <v>57.011721000000001</v>
      </c>
      <c r="I22">
        <f t="shared" si="2"/>
        <v>18.917384999999999</v>
      </c>
      <c r="L22">
        <f t="shared" ref="L22:L50" si="6">A22</f>
        <v>20</v>
      </c>
      <c r="M22">
        <f t="shared" ref="M22:M50" si="7">B22/C22*A22</f>
        <v>626833.91017085768</v>
      </c>
    </row>
    <row r="23" spans="1:13" x14ac:dyDescent="0.2">
      <c r="A23">
        <v>21</v>
      </c>
      <c r="B23">
        <v>1891226</v>
      </c>
      <c r="C23">
        <v>62.699407000000001</v>
      </c>
      <c r="D23">
        <v>20.163875999999998</v>
      </c>
      <c r="F23" s="1">
        <f t="shared" si="3"/>
        <v>0.32159596022973547</v>
      </c>
      <c r="G23">
        <f t="shared" si="0"/>
        <v>21</v>
      </c>
      <c r="H23">
        <f t="shared" si="1"/>
        <v>62.699407000000001</v>
      </c>
      <c r="I23">
        <f t="shared" si="2"/>
        <v>20.163875999999998</v>
      </c>
      <c r="L23">
        <f t="shared" si="6"/>
        <v>21</v>
      </c>
      <c r="M23">
        <f t="shared" si="7"/>
        <v>633430.96689893736</v>
      </c>
    </row>
    <row r="24" spans="1:13" x14ac:dyDescent="0.2">
      <c r="A24">
        <v>22</v>
      </c>
      <c r="B24">
        <v>1971019</v>
      </c>
      <c r="C24">
        <v>67.752804999999995</v>
      </c>
      <c r="D24">
        <v>22.883837</v>
      </c>
      <c r="F24" s="1">
        <f t="shared" si="3"/>
        <v>0.33775482801044182</v>
      </c>
      <c r="G24">
        <f t="shared" si="0"/>
        <v>22</v>
      </c>
      <c r="H24">
        <f t="shared" si="1"/>
        <v>67.752804999999995</v>
      </c>
      <c r="I24">
        <f t="shared" si="2"/>
        <v>22.883837</v>
      </c>
      <c r="L24">
        <f t="shared" si="6"/>
        <v>22</v>
      </c>
      <c r="M24">
        <f t="shared" si="7"/>
        <v>640009.19223934726</v>
      </c>
    </row>
    <row r="25" spans="1:13" x14ac:dyDescent="0.2">
      <c r="A25">
        <v>23</v>
      </c>
      <c r="B25">
        <v>2110567</v>
      </c>
      <c r="C25">
        <v>77.007560999999995</v>
      </c>
      <c r="D25">
        <v>24.234732999999999</v>
      </c>
      <c r="F25" s="1">
        <f t="shared" si="3"/>
        <v>0.31470588972425706</v>
      </c>
      <c r="G25">
        <f t="shared" si="0"/>
        <v>23</v>
      </c>
      <c r="H25">
        <f t="shared" si="1"/>
        <v>77.007560999999995</v>
      </c>
      <c r="I25">
        <f t="shared" si="2"/>
        <v>24.234732999999999</v>
      </c>
      <c r="L25">
        <f t="shared" si="6"/>
        <v>23</v>
      </c>
      <c r="M25">
        <f t="shared" si="7"/>
        <v>630367.20511119685</v>
      </c>
    </row>
    <row r="26" spans="1:13" x14ac:dyDescent="0.2">
      <c r="A26">
        <v>24</v>
      </c>
      <c r="B26">
        <v>2141046</v>
      </c>
      <c r="C26">
        <v>74.910988000000003</v>
      </c>
      <c r="D26">
        <v>25.810766000000001</v>
      </c>
      <c r="F26" s="1">
        <f t="shared" si="3"/>
        <v>0.34455247072699136</v>
      </c>
      <c r="G26">
        <f t="shared" si="0"/>
        <v>24</v>
      </c>
      <c r="H26">
        <f t="shared" si="1"/>
        <v>74.910988000000003</v>
      </c>
      <c r="I26">
        <f t="shared" si="2"/>
        <v>25.810766000000001</v>
      </c>
      <c r="L26">
        <f t="shared" si="6"/>
        <v>24</v>
      </c>
      <c r="M26">
        <f t="shared" si="7"/>
        <v>685948.82235433871</v>
      </c>
    </row>
    <row r="27" spans="1:13" x14ac:dyDescent="0.2">
      <c r="A27">
        <v>25</v>
      </c>
      <c r="B27">
        <v>2230062</v>
      </c>
      <c r="C27">
        <v>81.706044000000006</v>
      </c>
      <c r="D27">
        <v>27.524913000000002</v>
      </c>
      <c r="F27" s="1">
        <f t="shared" si="3"/>
        <v>0.3368773184025407</v>
      </c>
      <c r="G27">
        <f t="shared" si="0"/>
        <v>25</v>
      </c>
      <c r="H27">
        <f t="shared" si="1"/>
        <v>81.706044000000006</v>
      </c>
      <c r="I27">
        <f t="shared" si="2"/>
        <v>27.524913000000002</v>
      </c>
      <c r="L27">
        <f t="shared" si="6"/>
        <v>25</v>
      </c>
      <c r="M27">
        <f t="shared" si="7"/>
        <v>682343.03450060554</v>
      </c>
    </row>
    <row r="28" spans="1:13" x14ac:dyDescent="0.2">
      <c r="A28">
        <v>26</v>
      </c>
      <c r="B28">
        <v>2367935</v>
      </c>
      <c r="C28">
        <v>89.143185000000003</v>
      </c>
      <c r="D28">
        <v>31.002593999999998</v>
      </c>
      <c r="F28" s="1">
        <f t="shared" si="3"/>
        <v>0.34778423050511376</v>
      </c>
      <c r="G28">
        <f t="shared" si="0"/>
        <v>26</v>
      </c>
      <c r="H28">
        <f t="shared" si="1"/>
        <v>89.143185000000003</v>
      </c>
      <c r="I28">
        <f t="shared" si="2"/>
        <v>31.002593999999998</v>
      </c>
      <c r="L28">
        <f t="shared" si="6"/>
        <v>26</v>
      </c>
      <c r="M28">
        <f t="shared" si="7"/>
        <v>690645.16822009441</v>
      </c>
    </row>
    <row r="29" spans="1:13" x14ac:dyDescent="0.2">
      <c r="A29">
        <v>27</v>
      </c>
      <c r="B29">
        <v>2500259</v>
      </c>
      <c r="C29">
        <v>98.974003999999994</v>
      </c>
      <c r="D29">
        <v>34.223047999999999</v>
      </c>
      <c r="F29" s="1">
        <f t="shared" si="3"/>
        <v>0.34577814998774831</v>
      </c>
      <c r="G29">
        <f t="shared" si="0"/>
        <v>27</v>
      </c>
      <c r="H29">
        <f t="shared" si="1"/>
        <v>98.974003999999994</v>
      </c>
      <c r="I29">
        <f t="shared" si="2"/>
        <v>34.223047999999999</v>
      </c>
      <c r="L29">
        <f t="shared" si="6"/>
        <v>27</v>
      </c>
      <c r="M29">
        <f t="shared" si="7"/>
        <v>682067.91957209294</v>
      </c>
    </row>
    <row r="30" spans="1:13" x14ac:dyDescent="0.2">
      <c r="A30">
        <v>28</v>
      </c>
      <c r="B30">
        <v>2506896</v>
      </c>
      <c r="C30">
        <v>97.671954999999997</v>
      </c>
      <c r="D30">
        <v>33.520882</v>
      </c>
      <c r="F30" s="1">
        <f t="shared" si="3"/>
        <v>0.34319863874947526</v>
      </c>
      <c r="G30">
        <f t="shared" si="0"/>
        <v>28</v>
      </c>
      <c r="H30">
        <f t="shared" si="1"/>
        <v>97.671954999999997</v>
      </c>
      <c r="I30">
        <f t="shared" si="2"/>
        <v>33.520882</v>
      </c>
      <c r="L30">
        <f t="shared" si="6"/>
        <v>28</v>
      </c>
      <c r="M30">
        <f t="shared" si="7"/>
        <v>718661.64652893448</v>
      </c>
    </row>
    <row r="31" spans="1:13" x14ac:dyDescent="0.2">
      <c r="A31">
        <v>29</v>
      </c>
      <c r="B31">
        <v>2617327</v>
      </c>
      <c r="C31">
        <v>105.221513</v>
      </c>
      <c r="D31">
        <v>35.677844999999998</v>
      </c>
      <c r="F31" s="1">
        <f t="shared" si="3"/>
        <v>0.33907367403089894</v>
      </c>
      <c r="G31">
        <f t="shared" si="0"/>
        <v>29</v>
      </c>
      <c r="H31">
        <f t="shared" si="1"/>
        <v>105.221513</v>
      </c>
      <c r="I31">
        <f t="shared" si="2"/>
        <v>35.677844999999998</v>
      </c>
      <c r="L31">
        <f t="shared" si="6"/>
        <v>29</v>
      </c>
      <c r="M31">
        <f t="shared" si="7"/>
        <v>721358.97722740402</v>
      </c>
    </row>
    <row r="32" spans="1:13" x14ac:dyDescent="0.2">
      <c r="A32">
        <v>30</v>
      </c>
      <c r="B32">
        <v>2664582</v>
      </c>
      <c r="C32">
        <v>112.194648</v>
      </c>
      <c r="D32">
        <v>40.392417999999999</v>
      </c>
      <c r="F32" s="1">
        <f t="shared" si="3"/>
        <v>0.36002089867958764</v>
      </c>
      <c r="G32">
        <f t="shared" si="0"/>
        <v>30</v>
      </c>
      <c r="H32">
        <f t="shared" si="1"/>
        <v>112.194648</v>
      </c>
      <c r="I32">
        <f t="shared" si="2"/>
        <v>40.392417999999999</v>
      </c>
      <c r="L32">
        <f t="shared" si="6"/>
        <v>30</v>
      </c>
      <c r="M32">
        <f t="shared" si="7"/>
        <v>712489.06632337754</v>
      </c>
    </row>
    <row r="33" spans="1:13" x14ac:dyDescent="0.2">
      <c r="A33">
        <v>31</v>
      </c>
      <c r="B33">
        <v>2758669</v>
      </c>
      <c r="C33">
        <v>120.257259</v>
      </c>
      <c r="D33">
        <v>43.475951000000002</v>
      </c>
      <c r="F33" s="1">
        <f t="shared" si="3"/>
        <v>0.3615245463061818</v>
      </c>
      <c r="G33">
        <f t="shared" si="0"/>
        <v>31</v>
      </c>
      <c r="H33">
        <f t="shared" si="1"/>
        <v>120.257259</v>
      </c>
      <c r="I33">
        <f t="shared" si="2"/>
        <v>43.475951000000002</v>
      </c>
      <c r="L33">
        <f t="shared" si="6"/>
        <v>31</v>
      </c>
      <c r="M33">
        <f t="shared" si="7"/>
        <v>711131.61659538571</v>
      </c>
    </row>
    <row r="34" spans="1:13" x14ac:dyDescent="0.2">
      <c r="A34">
        <v>32</v>
      </c>
      <c r="B34">
        <v>2855687</v>
      </c>
      <c r="C34">
        <v>125.98661800000001</v>
      </c>
      <c r="D34">
        <v>42.172958000000001</v>
      </c>
      <c r="F34" s="1">
        <f t="shared" si="3"/>
        <v>0.33474156755283324</v>
      </c>
      <c r="G34">
        <f t="shared" si="0"/>
        <v>32</v>
      </c>
      <c r="H34">
        <f t="shared" si="1"/>
        <v>125.98661800000001</v>
      </c>
      <c r="I34">
        <f t="shared" si="2"/>
        <v>42.172958000000001</v>
      </c>
      <c r="L34">
        <f t="shared" si="6"/>
        <v>32</v>
      </c>
      <c r="M34">
        <f t="shared" si="7"/>
        <v>725330.87601414928</v>
      </c>
    </row>
    <row r="35" spans="1:13" x14ac:dyDescent="0.2">
      <c r="A35">
        <v>33</v>
      </c>
      <c r="B35">
        <v>2989712</v>
      </c>
      <c r="C35">
        <v>136.98227600000001</v>
      </c>
      <c r="D35">
        <v>45.373244999999997</v>
      </c>
      <c r="F35" s="1">
        <f t="shared" si="3"/>
        <v>0.33123442188973407</v>
      </c>
      <c r="G35">
        <f t="shared" si="0"/>
        <v>33</v>
      </c>
      <c r="H35">
        <f t="shared" si="1"/>
        <v>136.98227600000001</v>
      </c>
      <c r="I35">
        <f t="shared" si="2"/>
        <v>45.373244999999997</v>
      </c>
      <c r="L35">
        <f t="shared" si="6"/>
        <v>33</v>
      </c>
      <c r="M35">
        <f t="shared" si="7"/>
        <v>720242.78527829389</v>
      </c>
    </row>
    <row r="36" spans="1:13" x14ac:dyDescent="0.2">
      <c r="A36">
        <v>34</v>
      </c>
      <c r="B36">
        <v>2980654</v>
      </c>
      <c r="C36">
        <v>129.35730899999999</v>
      </c>
      <c r="D36">
        <v>44.843451999999999</v>
      </c>
      <c r="F36" s="1">
        <f t="shared" si="3"/>
        <v>0.3466634575708436</v>
      </c>
      <c r="G36">
        <f t="shared" si="0"/>
        <v>34</v>
      </c>
      <c r="H36">
        <f t="shared" si="1"/>
        <v>129.35730899999999</v>
      </c>
      <c r="I36">
        <f t="shared" si="2"/>
        <v>44.843451999999999</v>
      </c>
      <c r="L36">
        <f t="shared" si="6"/>
        <v>34</v>
      </c>
      <c r="M36">
        <f t="shared" si="7"/>
        <v>783428.75855588506</v>
      </c>
    </row>
    <row r="37" spans="1:13" x14ac:dyDescent="0.2">
      <c r="A37">
        <v>35</v>
      </c>
      <c r="B37">
        <v>3128687</v>
      </c>
      <c r="C37">
        <v>142.17903899999999</v>
      </c>
      <c r="D37">
        <v>48.118628000000001</v>
      </c>
      <c r="F37" s="1">
        <f t="shared" si="3"/>
        <v>0.33843686339728324</v>
      </c>
      <c r="G37">
        <f t="shared" si="0"/>
        <v>35</v>
      </c>
      <c r="H37">
        <f t="shared" si="1"/>
        <v>142.17903899999999</v>
      </c>
      <c r="I37">
        <f t="shared" si="2"/>
        <v>48.118628000000001</v>
      </c>
      <c r="L37">
        <f t="shared" si="6"/>
        <v>35</v>
      </c>
      <c r="M37">
        <f t="shared" si="7"/>
        <v>770184.16898991703</v>
      </c>
    </row>
    <row r="38" spans="1:13" x14ac:dyDescent="0.2">
      <c r="A38">
        <v>36</v>
      </c>
      <c r="B38">
        <v>3194322</v>
      </c>
      <c r="C38">
        <v>143.056444</v>
      </c>
      <c r="D38">
        <v>49.429220000000001</v>
      </c>
      <c r="F38" s="1">
        <f t="shared" si="3"/>
        <v>0.34552249879774727</v>
      </c>
      <c r="G38">
        <f t="shared" si="0"/>
        <v>36</v>
      </c>
      <c r="H38">
        <f t="shared" si="1"/>
        <v>143.056444</v>
      </c>
      <c r="I38">
        <f t="shared" si="2"/>
        <v>49.429220000000001</v>
      </c>
      <c r="L38">
        <f t="shared" si="6"/>
        <v>36</v>
      </c>
      <c r="M38">
        <f t="shared" si="7"/>
        <v>803847.68965737743</v>
      </c>
    </row>
    <row r="39" spans="1:13" x14ac:dyDescent="0.2">
      <c r="A39">
        <v>37</v>
      </c>
      <c r="B39">
        <v>3210817</v>
      </c>
      <c r="C39">
        <v>146.43129300000001</v>
      </c>
      <c r="D39">
        <v>48.873018000000002</v>
      </c>
      <c r="F39" s="1">
        <f t="shared" si="3"/>
        <v>0.33376074880387757</v>
      </c>
      <c r="G39">
        <f t="shared" si="0"/>
        <v>37</v>
      </c>
      <c r="H39">
        <f t="shared" si="1"/>
        <v>146.43129300000001</v>
      </c>
      <c r="I39">
        <f t="shared" si="2"/>
        <v>48.873018000000002</v>
      </c>
      <c r="L39">
        <f t="shared" si="6"/>
        <v>37</v>
      </c>
      <c r="M39">
        <f t="shared" si="7"/>
        <v>811303.55790821288</v>
      </c>
    </row>
    <row r="40" spans="1:13" x14ac:dyDescent="0.2">
      <c r="A40">
        <v>38</v>
      </c>
      <c r="B40">
        <v>3391106</v>
      </c>
      <c r="C40">
        <v>152.446369</v>
      </c>
      <c r="D40">
        <v>53.136299000000001</v>
      </c>
      <c r="F40" s="1">
        <f t="shared" si="3"/>
        <v>0.34855732772487352</v>
      </c>
      <c r="G40">
        <f t="shared" si="0"/>
        <v>38</v>
      </c>
      <c r="H40">
        <f t="shared" si="1"/>
        <v>152.446369</v>
      </c>
      <c r="I40">
        <f t="shared" si="2"/>
        <v>53.136299000000001</v>
      </c>
      <c r="L40">
        <f t="shared" si="6"/>
        <v>38</v>
      </c>
      <c r="M40">
        <f t="shared" si="7"/>
        <v>845294.17686557036</v>
      </c>
    </row>
    <row r="41" spans="1:13" x14ac:dyDescent="0.2">
      <c r="A41">
        <v>39</v>
      </c>
      <c r="B41">
        <v>3486336</v>
      </c>
      <c r="C41">
        <v>157.417665</v>
      </c>
      <c r="D41">
        <v>55.421815000000002</v>
      </c>
      <c r="F41" s="1">
        <f t="shared" si="3"/>
        <v>0.35206858772806726</v>
      </c>
      <c r="G41">
        <f t="shared" si="0"/>
        <v>39</v>
      </c>
      <c r="H41">
        <f t="shared" si="1"/>
        <v>157.417665</v>
      </c>
      <c r="I41">
        <f t="shared" si="2"/>
        <v>55.421815000000002</v>
      </c>
      <c r="L41">
        <f t="shared" si="6"/>
        <v>39</v>
      </c>
      <c r="M41">
        <f t="shared" si="7"/>
        <v>863734.72761141509</v>
      </c>
    </row>
    <row r="42" spans="1:13" x14ac:dyDescent="0.2">
      <c r="A42">
        <v>40</v>
      </c>
      <c r="B42">
        <v>3559945</v>
      </c>
      <c r="C42">
        <v>166.20213100000001</v>
      </c>
      <c r="D42">
        <v>58.290543</v>
      </c>
      <c r="F42" s="1">
        <f t="shared" si="3"/>
        <v>0.35072079190127831</v>
      </c>
      <c r="G42">
        <f t="shared" si="0"/>
        <v>40</v>
      </c>
      <c r="H42">
        <f t="shared" si="1"/>
        <v>166.20213100000001</v>
      </c>
      <c r="I42">
        <f t="shared" si="2"/>
        <v>58.290543</v>
      </c>
      <c r="L42">
        <f t="shared" si="6"/>
        <v>40</v>
      </c>
      <c r="M42">
        <f t="shared" si="7"/>
        <v>856774.81475854234</v>
      </c>
    </row>
    <row r="43" spans="1:13" x14ac:dyDescent="0.2">
      <c r="A43">
        <v>41</v>
      </c>
      <c r="B43">
        <v>3591914</v>
      </c>
      <c r="C43">
        <v>167.724761</v>
      </c>
      <c r="D43">
        <v>59.971666999999997</v>
      </c>
      <c r="F43" s="1">
        <f t="shared" si="3"/>
        <v>0.35756000868589699</v>
      </c>
      <c r="G43">
        <f t="shared" si="0"/>
        <v>41</v>
      </c>
      <c r="H43">
        <f t="shared" si="1"/>
        <v>167.724761</v>
      </c>
      <c r="I43">
        <f t="shared" si="2"/>
        <v>59.971666999999997</v>
      </c>
      <c r="L43">
        <f t="shared" si="6"/>
        <v>41</v>
      </c>
      <c r="M43">
        <f t="shared" si="7"/>
        <v>878036.57087935868</v>
      </c>
    </row>
    <row r="44" spans="1:13" x14ac:dyDescent="0.2">
      <c r="A44">
        <v>42</v>
      </c>
      <c r="B44">
        <v>3680429</v>
      </c>
      <c r="C44">
        <v>169.56350499999999</v>
      </c>
      <c r="D44">
        <v>60.680376000000003</v>
      </c>
      <c r="F44" s="1">
        <f t="shared" si="3"/>
        <v>0.35786224164215058</v>
      </c>
      <c r="G44">
        <f t="shared" si="0"/>
        <v>42</v>
      </c>
      <c r="H44">
        <f t="shared" si="1"/>
        <v>169.56350499999999</v>
      </c>
      <c r="I44">
        <f t="shared" si="2"/>
        <v>60.680376000000003</v>
      </c>
      <c r="L44">
        <f t="shared" si="6"/>
        <v>42</v>
      </c>
      <c r="M44">
        <f t="shared" si="7"/>
        <v>911623.1585328459</v>
      </c>
    </row>
    <row r="45" spans="1:13" x14ac:dyDescent="0.2">
      <c r="A45">
        <v>43</v>
      </c>
      <c r="B45">
        <v>3666808</v>
      </c>
      <c r="C45">
        <v>171.87702400000001</v>
      </c>
      <c r="D45">
        <v>60.933872999999998</v>
      </c>
      <c r="F45" s="1">
        <f t="shared" si="3"/>
        <v>0.35452017717039364</v>
      </c>
      <c r="G45">
        <f t="shared" si="0"/>
        <v>43</v>
      </c>
      <c r="H45">
        <f t="shared" si="1"/>
        <v>171.87702400000001</v>
      </c>
      <c r="I45">
        <f t="shared" si="2"/>
        <v>60.933872999999998</v>
      </c>
      <c r="L45">
        <f t="shared" si="6"/>
        <v>43</v>
      </c>
      <c r="M45">
        <f t="shared" si="7"/>
        <v>917357.88955712889</v>
      </c>
    </row>
    <row r="46" spans="1:13" x14ac:dyDescent="0.2">
      <c r="A46">
        <v>44</v>
      </c>
      <c r="B46">
        <v>3809082</v>
      </c>
      <c r="C46">
        <v>184.21496099999999</v>
      </c>
      <c r="D46">
        <v>67.454646999999994</v>
      </c>
      <c r="F46" s="1">
        <f t="shared" si="3"/>
        <v>0.36617355416642844</v>
      </c>
      <c r="G46">
        <f t="shared" si="0"/>
        <v>44</v>
      </c>
      <c r="H46">
        <f t="shared" si="1"/>
        <v>184.21496099999999</v>
      </c>
      <c r="I46">
        <f t="shared" si="2"/>
        <v>67.454646999999994</v>
      </c>
      <c r="L46">
        <f t="shared" si="6"/>
        <v>44</v>
      </c>
      <c r="M46">
        <f t="shared" si="7"/>
        <v>909804.54079405637</v>
      </c>
    </row>
    <row r="47" spans="1:13" x14ac:dyDescent="0.2">
      <c r="A47">
        <v>45</v>
      </c>
      <c r="B47">
        <v>3799663</v>
      </c>
      <c r="C47">
        <v>177.800725</v>
      </c>
      <c r="D47">
        <v>63.971162999999997</v>
      </c>
      <c r="F47" s="1">
        <f t="shared" si="3"/>
        <v>0.35979135068206275</v>
      </c>
      <c r="G47">
        <f t="shared" si="0"/>
        <v>45</v>
      </c>
      <c r="H47">
        <f t="shared" si="1"/>
        <v>177.800725</v>
      </c>
      <c r="I47">
        <f t="shared" si="2"/>
        <v>63.971162999999997</v>
      </c>
      <c r="L47">
        <f t="shared" si="6"/>
        <v>45</v>
      </c>
      <c r="M47">
        <f t="shared" si="7"/>
        <v>961665.56688674923</v>
      </c>
    </row>
    <row r="48" spans="1:13" x14ac:dyDescent="0.2">
      <c r="A48">
        <v>46</v>
      </c>
      <c r="B48">
        <v>3968749</v>
      </c>
      <c r="C48">
        <v>190.43889999999999</v>
      </c>
      <c r="D48">
        <v>70.892167999999998</v>
      </c>
      <c r="F48" s="1">
        <f t="shared" si="3"/>
        <v>0.37225676056730006</v>
      </c>
      <c r="G48">
        <f t="shared" si="0"/>
        <v>46</v>
      </c>
      <c r="H48">
        <f t="shared" si="1"/>
        <v>190.43889999999999</v>
      </c>
      <c r="I48">
        <f t="shared" si="2"/>
        <v>70.892167999999998</v>
      </c>
      <c r="L48">
        <f t="shared" si="6"/>
        <v>46</v>
      </c>
      <c r="M48">
        <f t="shared" si="7"/>
        <v>958640.56135589955</v>
      </c>
    </row>
    <row r="49" spans="1:13" x14ac:dyDescent="0.2">
      <c r="A49">
        <v>47</v>
      </c>
      <c r="B49">
        <v>4099689</v>
      </c>
      <c r="C49">
        <v>195.76142300000001</v>
      </c>
      <c r="D49">
        <v>75.011210000000005</v>
      </c>
      <c r="F49" s="1">
        <f t="shared" si="3"/>
        <v>0.38317666908254955</v>
      </c>
      <c r="G49">
        <f t="shared" si="0"/>
        <v>47</v>
      </c>
      <c r="H49">
        <f t="shared" si="1"/>
        <v>195.76142300000001</v>
      </c>
      <c r="I49">
        <f t="shared" si="2"/>
        <v>75.011210000000005</v>
      </c>
      <c r="L49">
        <f t="shared" si="6"/>
        <v>47</v>
      </c>
      <c r="M49">
        <f t="shared" si="7"/>
        <v>984286.79178532527</v>
      </c>
    </row>
    <row r="50" spans="1:13" x14ac:dyDescent="0.2">
      <c r="A50">
        <v>48</v>
      </c>
      <c r="B50">
        <v>4180047</v>
      </c>
      <c r="C50">
        <v>205.58185</v>
      </c>
      <c r="D50">
        <v>75.611804000000006</v>
      </c>
      <c r="F50" s="1">
        <f t="shared" si="3"/>
        <v>0.36779416081721222</v>
      </c>
      <c r="G50">
        <f t="shared" si="0"/>
        <v>48</v>
      </c>
      <c r="H50">
        <f t="shared" si="1"/>
        <v>205.58185</v>
      </c>
      <c r="I50">
        <f t="shared" si="2"/>
        <v>75.611804000000006</v>
      </c>
      <c r="L50">
        <f t="shared" si="6"/>
        <v>48</v>
      </c>
      <c r="M50">
        <f t="shared" si="7"/>
        <v>975972.61625965522</v>
      </c>
    </row>
    <row r="52" spans="1:13" x14ac:dyDescent="0.2">
      <c r="F52" s="2">
        <f>MIN(F3:F50)</f>
        <v>0.31449219782834381</v>
      </c>
    </row>
    <row r="53" spans="1:13" x14ac:dyDescent="0.2">
      <c r="F53" s="2">
        <f>MAX(F3:F50)</f>
        <v>0.38317666908254955</v>
      </c>
    </row>
    <row r="54" spans="1:13" x14ac:dyDescent="0.2">
      <c r="F54" s="2">
        <f>AVERAGE(F3:F50)</f>
        <v>0.34173327557485361</v>
      </c>
    </row>
  </sheetData>
  <sortState ref="A3:D50">
    <sortCondition ref="A3:A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trbot</dc:creator>
  <cp:lastModifiedBy>trbot</cp:lastModifiedBy>
  <dcterms:created xsi:type="dcterms:W3CDTF">2017-05-25T16:49:33Z</dcterms:created>
  <dcterms:modified xsi:type="dcterms:W3CDTF">2017-05-28T11:53:35Z</dcterms:modified>
</cp:coreProperties>
</file>