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gent/Desktop/Irony-Recognition/preAnnotation/"/>
    </mc:Choice>
  </mc:AlternateContent>
  <xr:revisionPtr revIDLastSave="0" documentId="13_ncr:1_{57D2CA9A-90DD-EF40-A64F-8DB00775647F}" xr6:coauthVersionLast="46" xr6:coauthVersionMax="46" xr10:uidLastSave="{00000000-0000-0000-0000-000000000000}"/>
  <bookViews>
    <workbookView xWindow="380" yWindow="500" windowWidth="28040" windowHeight="16940" xr2:uid="{00000000-000D-0000-FFFF-FFFF00000000}"/>
  </bookViews>
  <sheets>
    <sheet name="NormScores" sheetId="1" r:id="rId1"/>
    <sheet name="Stats" sheetId="2" r:id="rId2"/>
    <sheet name="Krippendorf" sheetId="3" r:id="rId3"/>
  </sheets>
  <definedNames>
    <definedName name="_xlnm._FilterDatabase" localSheetId="2" hidden="1">Krippendorf!$A$1:$P$124</definedName>
    <definedName name="_xlnm._FilterDatabase" localSheetId="0" hidden="1">NormScores!$A$1:$P$124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2" i="3" l="1"/>
  <c r="AA21" i="3" a="1"/>
  <c r="AA21" i="3" s="1"/>
  <c r="AA20" i="3"/>
  <c r="AH4" i="3" a="1"/>
  <c r="AH4" i="3" s="1"/>
  <c r="AH5" i="3" a="1"/>
  <c r="AH5" i="3"/>
  <c r="AH6" i="3" a="1"/>
  <c r="AH6" i="3" s="1"/>
  <c r="AH7" i="3" a="1"/>
  <c r="AH7" i="3"/>
  <c r="AH8" i="3" a="1"/>
  <c r="AH8" i="3" s="1"/>
  <c r="AH9" i="3" a="1"/>
  <c r="AH9" i="3"/>
  <c r="AH10" i="3" a="1"/>
  <c r="AH10" i="3" s="1"/>
  <c r="AH11" i="3" a="1"/>
  <c r="AH11" i="3"/>
  <c r="AH12" i="3" a="1"/>
  <c r="AH12" i="3" s="1"/>
  <c r="AH13" i="3" a="1"/>
  <c r="AH13" i="3"/>
  <c r="AH14" i="3" a="1"/>
  <c r="AH14" i="3" s="1"/>
  <c r="AH15" i="3" a="1"/>
  <c r="AH15" i="3"/>
  <c r="AH16" i="3" a="1"/>
  <c r="AH16" i="3" s="1"/>
  <c r="AH17" i="3" a="1"/>
  <c r="AH17" i="3"/>
  <c r="AH18" i="3" a="1"/>
  <c r="AH18" i="3" s="1"/>
  <c r="AH19" i="3" a="1"/>
  <c r="AH19" i="3"/>
  <c r="AH20" i="3" a="1"/>
  <c r="AH20" i="3" s="1"/>
  <c r="AH21" i="3" a="1"/>
  <c r="AH21" i="3"/>
  <c r="AH22" i="3" a="1"/>
  <c r="AH22" i="3" s="1"/>
  <c r="AH23" i="3" a="1"/>
  <c r="AH23" i="3"/>
  <c r="AH24" i="3" a="1"/>
  <c r="AH24" i="3" s="1"/>
  <c r="AH25" i="3" a="1"/>
  <c r="AH25" i="3"/>
  <c r="AH26" i="3" a="1"/>
  <c r="AH26" i="3" s="1"/>
  <c r="AH27" i="3" a="1"/>
  <c r="AH27" i="3"/>
  <c r="AH28" i="3" a="1"/>
  <c r="AH28" i="3" s="1"/>
  <c r="AH29" i="3" a="1"/>
  <c r="AH29" i="3"/>
  <c r="AH30" i="3" a="1"/>
  <c r="AH30" i="3" s="1"/>
  <c r="AH31" i="3" a="1"/>
  <c r="AH31" i="3"/>
  <c r="AH32" i="3" a="1"/>
  <c r="AH32" i="3" s="1"/>
  <c r="AH33" i="3" a="1"/>
  <c r="AH33" i="3"/>
  <c r="AH34" i="3" a="1"/>
  <c r="AH34" i="3" s="1"/>
  <c r="AH35" i="3" a="1"/>
  <c r="AH35" i="3"/>
  <c r="AH36" i="3" a="1"/>
  <c r="AH36" i="3" s="1"/>
  <c r="AH37" i="3" a="1"/>
  <c r="AH37" i="3"/>
  <c r="AH38" i="3" a="1"/>
  <c r="AH38" i="3" s="1"/>
  <c r="AH39" i="3" a="1"/>
  <c r="AH39" i="3"/>
  <c r="AH40" i="3" a="1"/>
  <c r="AH40" i="3" s="1"/>
  <c r="AH41" i="3" a="1"/>
  <c r="AH41" i="3"/>
  <c r="AH42" i="3" a="1"/>
  <c r="AH42" i="3" s="1"/>
  <c r="AH43" i="3" a="1"/>
  <c r="AH43" i="3"/>
  <c r="AH44" i="3" a="1"/>
  <c r="AH44" i="3" s="1"/>
  <c r="AH45" i="3" a="1"/>
  <c r="AH45" i="3"/>
  <c r="AH46" i="3" a="1"/>
  <c r="AH46" i="3" s="1"/>
  <c r="AH47" i="3" a="1"/>
  <c r="AH47" i="3"/>
  <c r="AH48" i="3" a="1"/>
  <c r="AH48" i="3" s="1"/>
  <c r="AH49" i="3" a="1"/>
  <c r="AH49" i="3"/>
  <c r="AH50" i="3" a="1"/>
  <c r="AH50" i="3" s="1"/>
  <c r="AH51" i="3" a="1"/>
  <c r="AH51" i="3"/>
  <c r="AH52" i="3" a="1"/>
  <c r="AH52" i="3" s="1"/>
  <c r="AH53" i="3" a="1"/>
  <c r="AH53" i="3"/>
  <c r="AH54" i="3" a="1"/>
  <c r="AH54" i="3" s="1"/>
  <c r="AH55" i="3" a="1"/>
  <c r="AH55" i="3"/>
  <c r="AH56" i="3" a="1"/>
  <c r="AH56" i="3" s="1"/>
  <c r="AH57" i="3" a="1"/>
  <c r="AH57" i="3"/>
  <c r="AH58" i="3" a="1"/>
  <c r="AH58" i="3" s="1"/>
  <c r="AH59" i="3" a="1"/>
  <c r="AH59" i="3"/>
  <c r="AH60" i="3" a="1"/>
  <c r="AH60" i="3" s="1"/>
  <c r="AH61" i="3" a="1"/>
  <c r="AH61" i="3"/>
  <c r="AH62" i="3" a="1"/>
  <c r="AH62" i="3" s="1"/>
  <c r="AH63" i="3" a="1"/>
  <c r="AH63" i="3"/>
  <c r="AH64" i="3" a="1"/>
  <c r="AH64" i="3" s="1"/>
  <c r="AH65" i="3" a="1"/>
  <c r="AH65" i="3"/>
  <c r="AH66" i="3" a="1"/>
  <c r="AH66" i="3" s="1"/>
  <c r="AH67" i="3" a="1"/>
  <c r="AH67" i="3"/>
  <c r="AH68" i="3" a="1"/>
  <c r="AH68" i="3" s="1"/>
  <c r="AH69" i="3" a="1"/>
  <c r="AH69" i="3"/>
  <c r="AH70" i="3" a="1"/>
  <c r="AH70" i="3" s="1"/>
  <c r="AH71" i="3" a="1"/>
  <c r="AH71" i="3"/>
  <c r="AH72" i="3" a="1"/>
  <c r="AH72" i="3" s="1"/>
  <c r="AH73" i="3" a="1"/>
  <c r="AH73" i="3"/>
  <c r="AH74" i="3" a="1"/>
  <c r="AH74" i="3" s="1"/>
  <c r="AH75" i="3" a="1"/>
  <c r="AH75" i="3"/>
  <c r="AH76" i="3" a="1"/>
  <c r="AH76" i="3" s="1"/>
  <c r="AH77" i="3" a="1"/>
  <c r="AH77" i="3"/>
  <c r="AH78" i="3" a="1"/>
  <c r="AH78" i="3" s="1"/>
  <c r="AH79" i="3" a="1"/>
  <c r="AH79" i="3"/>
  <c r="AH80" i="3" a="1"/>
  <c r="AH80" i="3" s="1"/>
  <c r="AH81" i="3" a="1"/>
  <c r="AH81" i="3"/>
  <c r="AH82" i="3" a="1"/>
  <c r="AH82" i="3" s="1"/>
  <c r="AH83" i="3" a="1"/>
  <c r="AH83" i="3"/>
  <c r="AH84" i="3" a="1"/>
  <c r="AH84" i="3" s="1"/>
  <c r="AH85" i="3" a="1"/>
  <c r="AH85" i="3"/>
  <c r="AH86" i="3" a="1"/>
  <c r="AH86" i="3" s="1"/>
  <c r="AH87" i="3" a="1"/>
  <c r="AH87" i="3"/>
  <c r="AH88" i="3" a="1"/>
  <c r="AH88" i="3" s="1"/>
  <c r="AH89" i="3" a="1"/>
  <c r="AH89" i="3"/>
  <c r="AH90" i="3" a="1"/>
  <c r="AH90" i="3" s="1"/>
  <c r="AH91" i="3" a="1"/>
  <c r="AH91" i="3"/>
  <c r="AH92" i="3" a="1"/>
  <c r="AH92" i="3" s="1"/>
  <c r="AH93" i="3" a="1"/>
  <c r="AH93" i="3"/>
  <c r="AH94" i="3" a="1"/>
  <c r="AH94" i="3" s="1"/>
  <c r="AH95" i="3" a="1"/>
  <c r="AH95" i="3"/>
  <c r="AH96" i="3" a="1"/>
  <c r="AH96" i="3" s="1"/>
  <c r="AH97" i="3" a="1"/>
  <c r="AH97" i="3"/>
  <c r="AH98" i="3" a="1"/>
  <c r="AH98" i="3" s="1"/>
  <c r="AH99" i="3" a="1"/>
  <c r="AH99" i="3"/>
  <c r="AH100" i="3" a="1"/>
  <c r="AH100" i="3" s="1"/>
  <c r="AH101" i="3" a="1"/>
  <c r="AH101" i="3"/>
  <c r="AH102" i="3" a="1"/>
  <c r="AH102" i="3" s="1"/>
  <c r="AH103" i="3" a="1"/>
  <c r="AH103" i="3"/>
  <c r="AH104" i="3" a="1"/>
  <c r="AH104" i="3" s="1"/>
  <c r="AH105" i="3" a="1"/>
  <c r="AH105" i="3"/>
  <c r="AH106" i="3" a="1"/>
  <c r="AH106" i="3" s="1"/>
  <c r="AH107" i="3" a="1"/>
  <c r="AH107" i="3"/>
  <c r="AH108" i="3" a="1"/>
  <c r="AH108" i="3" s="1"/>
  <c r="AH109" i="3" a="1"/>
  <c r="AH109" i="3"/>
  <c r="AH110" i="3" a="1"/>
  <c r="AH110" i="3" s="1"/>
  <c r="AH111" i="3" a="1"/>
  <c r="AH111" i="3"/>
  <c r="AH112" i="3" a="1"/>
  <c r="AH112" i="3" s="1"/>
  <c r="AH113" i="3" a="1"/>
  <c r="AH113" i="3"/>
  <c r="AH114" i="3" a="1"/>
  <c r="AH114" i="3" s="1"/>
  <c r="AH115" i="3" a="1"/>
  <c r="AH115" i="3"/>
  <c r="AH116" i="3" a="1"/>
  <c r="AH116" i="3" s="1"/>
  <c r="AH117" i="3" a="1"/>
  <c r="AH117" i="3"/>
  <c r="AH118" i="3" a="1"/>
  <c r="AH118" i="3" s="1"/>
  <c r="AH119" i="3" a="1"/>
  <c r="AH119" i="3"/>
  <c r="AH120" i="3" a="1"/>
  <c r="AH120" i="3" s="1"/>
  <c r="AH121" i="3" a="1"/>
  <c r="AH121" i="3"/>
  <c r="AH122" i="3" a="1"/>
  <c r="AH122" i="3" s="1"/>
  <c r="AH123" i="3" a="1"/>
  <c r="AH123" i="3"/>
  <c r="AH124" i="3" a="1"/>
  <c r="AH124" i="3" s="1"/>
  <c r="AH125" i="3" a="1"/>
  <c r="AH125" i="3"/>
  <c r="AH3" i="3" a="1"/>
  <c r="AH3" i="3" s="1"/>
  <c r="AA26" i="3" a="1"/>
  <c r="AA26" i="3" s="1"/>
  <c r="Z26" i="3" a="1"/>
  <c r="Z26" i="3" s="1"/>
  <c r="AA19" i="3"/>
  <c r="AA16" i="3"/>
  <c r="AD3" i="3" a="1"/>
  <c r="AD3" i="3" s="1"/>
  <c r="S3" i="3"/>
  <c r="T3" i="3"/>
  <c r="S4" i="3"/>
  <c r="T4" i="3"/>
  <c r="S5" i="3"/>
  <c r="T5" i="3"/>
  <c r="S6" i="3"/>
  <c r="T6" i="3"/>
  <c r="S7" i="3"/>
  <c r="T7" i="3"/>
  <c r="S8" i="3"/>
  <c r="T8" i="3"/>
  <c r="S9" i="3"/>
  <c r="T9" i="3"/>
  <c r="S10" i="3"/>
  <c r="T10" i="3"/>
  <c r="S11" i="3"/>
  <c r="T11" i="3"/>
  <c r="S12" i="3"/>
  <c r="T12" i="3"/>
  <c r="S13" i="3"/>
  <c r="T13" i="3"/>
  <c r="S14" i="3"/>
  <c r="T14" i="3"/>
  <c r="S15" i="3"/>
  <c r="T15" i="3"/>
  <c r="S16" i="3"/>
  <c r="T16" i="3"/>
  <c r="S17" i="3"/>
  <c r="T17" i="3"/>
  <c r="S18" i="3"/>
  <c r="T18" i="3"/>
  <c r="S19" i="3"/>
  <c r="T19" i="3"/>
  <c r="S20" i="3"/>
  <c r="T20" i="3"/>
  <c r="S21" i="3"/>
  <c r="T21" i="3"/>
  <c r="S22" i="3"/>
  <c r="T22" i="3"/>
  <c r="S23" i="3"/>
  <c r="T23" i="3"/>
  <c r="S24" i="3"/>
  <c r="T24" i="3"/>
  <c r="S25" i="3"/>
  <c r="T25" i="3"/>
  <c r="S26" i="3"/>
  <c r="T26" i="3"/>
  <c r="S27" i="3"/>
  <c r="T27" i="3"/>
  <c r="S28" i="3"/>
  <c r="T28" i="3"/>
  <c r="S29" i="3"/>
  <c r="T29" i="3"/>
  <c r="S30" i="3"/>
  <c r="T30" i="3"/>
  <c r="S31" i="3"/>
  <c r="T31" i="3"/>
  <c r="S32" i="3"/>
  <c r="T32" i="3"/>
  <c r="S33" i="3"/>
  <c r="T33" i="3"/>
  <c r="S34" i="3"/>
  <c r="T34" i="3"/>
  <c r="S35" i="3"/>
  <c r="T35" i="3"/>
  <c r="S36" i="3"/>
  <c r="T36" i="3"/>
  <c r="S37" i="3"/>
  <c r="T37" i="3"/>
  <c r="S38" i="3"/>
  <c r="T38" i="3"/>
  <c r="S39" i="3"/>
  <c r="T39" i="3"/>
  <c r="S40" i="3"/>
  <c r="T40" i="3"/>
  <c r="S41" i="3"/>
  <c r="T41" i="3"/>
  <c r="S42" i="3"/>
  <c r="T42" i="3"/>
  <c r="S43" i="3"/>
  <c r="T43" i="3"/>
  <c r="S44" i="3"/>
  <c r="T44" i="3"/>
  <c r="S45" i="3"/>
  <c r="T45" i="3"/>
  <c r="S46" i="3"/>
  <c r="T46" i="3"/>
  <c r="S47" i="3"/>
  <c r="T47" i="3"/>
  <c r="S48" i="3"/>
  <c r="T48" i="3"/>
  <c r="S49" i="3"/>
  <c r="T49" i="3"/>
  <c r="S50" i="3"/>
  <c r="T50" i="3"/>
  <c r="S51" i="3"/>
  <c r="T51" i="3"/>
  <c r="S52" i="3"/>
  <c r="T52" i="3"/>
  <c r="S53" i="3"/>
  <c r="T53" i="3"/>
  <c r="S54" i="3"/>
  <c r="T54" i="3"/>
  <c r="S55" i="3"/>
  <c r="T55" i="3"/>
  <c r="S56" i="3"/>
  <c r="T56" i="3"/>
  <c r="S57" i="3"/>
  <c r="T57" i="3"/>
  <c r="S58" i="3"/>
  <c r="T58" i="3"/>
  <c r="S59" i="3"/>
  <c r="T59" i="3"/>
  <c r="S60" i="3"/>
  <c r="T60" i="3"/>
  <c r="S61" i="3"/>
  <c r="T61" i="3"/>
  <c r="S62" i="3"/>
  <c r="T62" i="3"/>
  <c r="S63" i="3"/>
  <c r="T63" i="3"/>
  <c r="S64" i="3"/>
  <c r="T64" i="3"/>
  <c r="S65" i="3"/>
  <c r="T65" i="3"/>
  <c r="S66" i="3"/>
  <c r="T66" i="3"/>
  <c r="S67" i="3"/>
  <c r="T67" i="3"/>
  <c r="S68" i="3"/>
  <c r="T68" i="3"/>
  <c r="S69" i="3"/>
  <c r="T69" i="3"/>
  <c r="S70" i="3"/>
  <c r="T70" i="3"/>
  <c r="S71" i="3"/>
  <c r="T71" i="3"/>
  <c r="S72" i="3"/>
  <c r="T72" i="3"/>
  <c r="S73" i="3"/>
  <c r="T73" i="3"/>
  <c r="S74" i="3"/>
  <c r="T74" i="3"/>
  <c r="S75" i="3"/>
  <c r="T75" i="3"/>
  <c r="S76" i="3"/>
  <c r="T76" i="3"/>
  <c r="S77" i="3"/>
  <c r="T77" i="3"/>
  <c r="S78" i="3"/>
  <c r="T78" i="3"/>
  <c r="S79" i="3"/>
  <c r="T79" i="3"/>
  <c r="S80" i="3"/>
  <c r="T80" i="3"/>
  <c r="S81" i="3"/>
  <c r="T81" i="3"/>
  <c r="S82" i="3"/>
  <c r="T82" i="3"/>
  <c r="S83" i="3"/>
  <c r="T83" i="3"/>
  <c r="S84" i="3"/>
  <c r="T84" i="3"/>
  <c r="S85" i="3"/>
  <c r="T85" i="3"/>
  <c r="S86" i="3"/>
  <c r="T86" i="3"/>
  <c r="S87" i="3"/>
  <c r="T87" i="3"/>
  <c r="S88" i="3"/>
  <c r="T88" i="3"/>
  <c r="S89" i="3"/>
  <c r="T89" i="3"/>
  <c r="S90" i="3"/>
  <c r="T90" i="3"/>
  <c r="S91" i="3"/>
  <c r="T91" i="3"/>
  <c r="S92" i="3"/>
  <c r="T92" i="3"/>
  <c r="S93" i="3"/>
  <c r="T93" i="3"/>
  <c r="S94" i="3"/>
  <c r="T94" i="3"/>
  <c r="S95" i="3"/>
  <c r="T95" i="3"/>
  <c r="S96" i="3"/>
  <c r="T96" i="3"/>
  <c r="S97" i="3"/>
  <c r="T97" i="3"/>
  <c r="S98" i="3"/>
  <c r="T98" i="3"/>
  <c r="S99" i="3"/>
  <c r="T99" i="3"/>
  <c r="S100" i="3"/>
  <c r="T100" i="3"/>
  <c r="S101" i="3"/>
  <c r="T101" i="3"/>
  <c r="S102" i="3"/>
  <c r="T102" i="3"/>
  <c r="S103" i="3"/>
  <c r="T103" i="3"/>
  <c r="S104" i="3"/>
  <c r="T104" i="3"/>
  <c r="S105" i="3"/>
  <c r="T105" i="3"/>
  <c r="S106" i="3"/>
  <c r="T106" i="3"/>
  <c r="S107" i="3"/>
  <c r="T107" i="3"/>
  <c r="S108" i="3"/>
  <c r="T108" i="3"/>
  <c r="S109" i="3"/>
  <c r="T109" i="3"/>
  <c r="S110" i="3"/>
  <c r="T110" i="3"/>
  <c r="S111" i="3"/>
  <c r="T111" i="3"/>
  <c r="S112" i="3"/>
  <c r="T112" i="3"/>
  <c r="S113" i="3"/>
  <c r="T113" i="3"/>
  <c r="S114" i="3"/>
  <c r="T114" i="3"/>
  <c r="S115" i="3"/>
  <c r="T115" i="3"/>
  <c r="S116" i="3"/>
  <c r="T116" i="3"/>
  <c r="S117" i="3"/>
  <c r="T117" i="3"/>
  <c r="S118" i="3"/>
  <c r="T118" i="3"/>
  <c r="S119" i="3"/>
  <c r="T119" i="3"/>
  <c r="S120" i="3"/>
  <c r="T120" i="3"/>
  <c r="S121" i="3"/>
  <c r="T121" i="3"/>
  <c r="S122" i="3"/>
  <c r="T122" i="3"/>
  <c r="S123" i="3"/>
  <c r="T123" i="3"/>
  <c r="S124" i="3"/>
  <c r="T124" i="3"/>
  <c r="T2" i="3"/>
  <c r="S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<sst xmlns="http://schemas.openxmlformats.org/spreadsheetml/2006/main" count="1921" uniqueCount="166">
  <si>
    <t>fileName</t>
  </si>
  <si>
    <t>ANom</t>
  </si>
  <si>
    <t>ANbd</t>
  </si>
  <si>
    <t>ANam</t>
  </si>
  <si>
    <t>ANfj</t>
  </si>
  <si>
    <t>ANmy</t>
  </si>
  <si>
    <t>ANbm</t>
  </si>
  <si>
    <t>ANeb</t>
  </si>
  <si>
    <t>ANri</t>
  </si>
  <si>
    <t>ANkm</t>
  </si>
  <si>
    <t>ANdl</t>
  </si>
  <si>
    <t>ANpm</t>
  </si>
  <si>
    <t>Ruling</t>
  </si>
  <si>
    <t>IRR</t>
  </si>
  <si>
    <t>Hresponse</t>
  </si>
  <si>
    <t>Hmatch</t>
  </si>
  <si>
    <t>e22</t>
  </si>
  <si>
    <t>I</t>
  </si>
  <si>
    <t>N</t>
  </si>
  <si>
    <t>d66</t>
  </si>
  <si>
    <t>c13</t>
  </si>
  <si>
    <t>d116</t>
  </si>
  <si>
    <t>c97</t>
  </si>
  <si>
    <t>d56</t>
  </si>
  <si>
    <t>e27</t>
  </si>
  <si>
    <t>c136</t>
  </si>
  <si>
    <t>d96</t>
  </si>
  <si>
    <t>d141</t>
  </si>
  <si>
    <t>FN</t>
  </si>
  <si>
    <t>c96</t>
  </si>
  <si>
    <t>d64</t>
  </si>
  <si>
    <t>c94</t>
  </si>
  <si>
    <t>e10</t>
  </si>
  <si>
    <t>c81</t>
  </si>
  <si>
    <t>c83</t>
  </si>
  <si>
    <t>c99</t>
  </si>
  <si>
    <t>d108</t>
  </si>
  <si>
    <t>c55</t>
  </si>
  <si>
    <t>c90</t>
  </si>
  <si>
    <t>e130</t>
  </si>
  <si>
    <t>e119</t>
  </si>
  <si>
    <t>c79</t>
  </si>
  <si>
    <t>e34</t>
  </si>
  <si>
    <t>e60</t>
  </si>
  <si>
    <t>c48</t>
  </si>
  <si>
    <t>c86</t>
  </si>
  <si>
    <t>e59</t>
  </si>
  <si>
    <t>e104</t>
  </si>
  <si>
    <t>e39</t>
  </si>
  <si>
    <t>e46</t>
  </si>
  <si>
    <t>d12</t>
  </si>
  <si>
    <t>c80</t>
  </si>
  <si>
    <t>d31</t>
  </si>
  <si>
    <t>c53</t>
  </si>
  <si>
    <t>c122</t>
  </si>
  <si>
    <t>c29</t>
  </si>
  <si>
    <t>d132</t>
  </si>
  <si>
    <t>c87</t>
  </si>
  <si>
    <t>d47</t>
  </si>
  <si>
    <t>c118</t>
  </si>
  <si>
    <t>c92</t>
  </si>
  <si>
    <t>d82</t>
  </si>
  <si>
    <t>d77</t>
  </si>
  <si>
    <t>c63</t>
  </si>
  <si>
    <t>c19</t>
  </si>
  <si>
    <t>c73</t>
  </si>
  <si>
    <t>d45</t>
  </si>
  <si>
    <t>c21</t>
  </si>
  <si>
    <t>d25</t>
  </si>
  <si>
    <t>d72</t>
  </si>
  <si>
    <t>c75</t>
  </si>
  <si>
    <t>d41</t>
  </si>
  <si>
    <t>c9</t>
  </si>
  <si>
    <t>c71</t>
  </si>
  <si>
    <t>c131</t>
  </si>
  <si>
    <t>d142</t>
  </si>
  <si>
    <t>c51</t>
  </si>
  <si>
    <t>e62</t>
  </si>
  <si>
    <t>d137</t>
  </si>
  <si>
    <t>c124</t>
  </si>
  <si>
    <t>e30</t>
  </si>
  <si>
    <t>e28</t>
  </si>
  <si>
    <t>e115</t>
  </si>
  <si>
    <t>e11</t>
  </si>
  <si>
    <t>e32</t>
  </si>
  <si>
    <t>c113</t>
  </si>
  <si>
    <t>c91</t>
  </si>
  <si>
    <t>d76</t>
  </si>
  <si>
    <t>d74</t>
  </si>
  <si>
    <t>e24</t>
  </si>
  <si>
    <t>c93</t>
  </si>
  <si>
    <t>d125</t>
  </si>
  <si>
    <t>e106</t>
  </si>
  <si>
    <t>d85</t>
  </si>
  <si>
    <t>d140</t>
  </si>
  <si>
    <t>d54</t>
  </si>
  <si>
    <t>d23</t>
  </si>
  <si>
    <t>c88</t>
  </si>
  <si>
    <t>c101</t>
  </si>
  <si>
    <t>c78</t>
  </si>
  <si>
    <t>d33</t>
  </si>
  <si>
    <t>e109</t>
  </si>
  <si>
    <t>d127</t>
  </si>
  <si>
    <t>d138</t>
  </si>
  <si>
    <t>e65</t>
  </si>
  <si>
    <t>e121</t>
  </si>
  <si>
    <t>e15</t>
  </si>
  <si>
    <t>d37</t>
  </si>
  <si>
    <t>c139</t>
  </si>
  <si>
    <t>d20</t>
  </si>
  <si>
    <t>e68</t>
  </si>
  <si>
    <t>d120</t>
  </si>
  <si>
    <t>d129</t>
  </si>
  <si>
    <t>d35</t>
  </si>
  <si>
    <t>e44</t>
  </si>
  <si>
    <t>d50</t>
  </si>
  <si>
    <t>d123</t>
  </si>
  <si>
    <t>c84</t>
  </si>
  <si>
    <t>c42</t>
  </si>
  <si>
    <t>e18</t>
  </si>
  <si>
    <t>e16</t>
  </si>
  <si>
    <t>e4</t>
  </si>
  <si>
    <t>d112</t>
  </si>
  <si>
    <t>d135</t>
  </si>
  <si>
    <t>c133</t>
  </si>
  <si>
    <t>e134</t>
  </si>
  <si>
    <t>e107</t>
  </si>
  <si>
    <t>d69</t>
  </si>
  <si>
    <t>c117</t>
  </si>
  <si>
    <t>e17</t>
  </si>
  <si>
    <t>e2</t>
  </si>
  <si>
    <t>e52</t>
  </si>
  <si>
    <t>c26</t>
  </si>
  <si>
    <t>d8</t>
  </si>
  <si>
    <t>e7</t>
  </si>
  <si>
    <t>c49</t>
  </si>
  <si>
    <t>e40</t>
  </si>
  <si>
    <t>d43</t>
  </si>
  <si>
    <t>d70</t>
  </si>
  <si>
    <t>e6</t>
  </si>
  <si>
    <t>c36</t>
  </si>
  <si>
    <t>e67</t>
  </si>
  <si>
    <t>Rater</t>
  </si>
  <si>
    <t>Group Consistency</t>
  </si>
  <si>
    <t>Control Consistency</t>
  </si>
  <si>
    <t>Inter-Rater Reliability</t>
  </si>
  <si>
    <t>Consistency with control responses</t>
  </si>
  <si>
    <t>1 = ironic</t>
  </si>
  <si>
    <t>2 = nonironic</t>
  </si>
  <si>
    <t>Weights</t>
  </si>
  <si>
    <t>Weighted Agreement Table</t>
  </si>
  <si>
    <t>Identical to agreement table because categorical</t>
  </si>
  <si>
    <t>r</t>
  </si>
  <si>
    <t>n</t>
  </si>
  <si>
    <t>q</t>
  </si>
  <si>
    <t>number of samples</t>
  </si>
  <si>
    <t>number of ratings</t>
  </si>
  <si>
    <t>r-bar</t>
  </si>
  <si>
    <t>average raters per sample</t>
  </si>
  <si>
    <t>epsilon</t>
  </si>
  <si>
    <t>pi1</t>
  </si>
  <si>
    <t>pi2</t>
  </si>
  <si>
    <t>pa</t>
  </si>
  <si>
    <t>p</t>
  </si>
  <si>
    <t>pe</t>
  </si>
  <si>
    <t>k-alpha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</si>
</sst>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49" fontId="0" fillId="0" borderId="0" xfId="0" applyNumberFormat="1"/>
    <xf numFmtId="10" fontId="0" fillId="0" borderId="0" xfId="0" applyNumberFormat="1"/>
    <xf numFmtId="0" fontId="0" fillId="33" borderId="0" xfId="0" applyFill="1"/>
    <xf numFmtId="10" fontId="0" fillId="0" borderId="0" xfId="0" applyNumberFormat="1" applyBorder="1"/>
    <xf numFmtId="10" fontId="0" fillId="0" borderId="12" xfId="0" applyNumberFormat="1" applyBorder="1"/>
    <xf numFmtId="10" fontId="0" fillId="0" borderId="13" xfId="0" applyNumberFormat="1" applyBorder="1"/>
    <xf numFmtId="10" fontId="0" fillId="0" borderId="14" xfId="0" applyNumberFormat="1" applyBorder="1"/>
    <xf numFmtId="0" fontId="0" fillId="34" borderId="16" xfId="0" applyFill="1" applyBorder="1"/>
    <xf numFmtId="0" fontId="0" fillId="34" borderId="17" xfId="0" applyFill="1" applyBorder="1"/>
    <xf numFmtId="0" fontId="0" fillId="33" borderId="10" xfId="0" applyFill="1" applyBorder="1"/>
    <xf numFmtId="0" fontId="0" fillId="33" borderId="18" xfId="0" applyFill="1" applyBorder="1"/>
    <xf numFmtId="0" fontId="0" fillId="33" borderId="19" xfId="0" applyFill="1" applyBorder="1"/>
    <xf numFmtId="49" fontId="0" fillId="33" borderId="15" xfId="0" applyNumberFormat="1" applyFill="1" applyBorder="1"/>
    <xf numFmtId="49" fontId="0" fillId="33" borderId="17" xfId="0" applyNumberFormat="1" applyFill="1" applyBorder="1"/>
    <xf numFmtId="10" fontId="0" fillId="0" borderId="11" xfId="0" applyNumberFormat="1" applyFill="1" applyBorder="1"/>
    <xf numFmtId="10" fontId="0" fillId="0" borderId="14" xfId="0" applyNumberFormat="1" applyFill="1" applyBorder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37" borderId="0" xfId="0" applyFill="1"/>
    <xf numFmtId="0" fontId="0" fillId="34" borderId="0" xfId="0" applyFill="1"/>
    <xf numFmtId="0" fontId="0" fillId="0" borderId="20" xfId="0" applyFill="1" applyBorder="1"/>
    <xf numFmtId="0" fontId="0" fillId="0" borderId="11" xfId="0" applyFill="1" applyBorder="1"/>
    <xf numFmtId="0" fontId="0" fillId="0" borderId="21" xfId="0" applyFill="1" applyBorder="1"/>
    <xf numFmtId="0" fontId="0" fillId="0" borderId="12" xfId="0" applyFill="1" applyBorder="1"/>
    <xf numFmtId="0" fontId="0" fillId="0" borderId="22" xfId="0" applyFill="1" applyBorder="1"/>
    <xf numFmtId="0" fontId="0" fillId="0" borderId="14" xfId="0" applyFill="1" applyBorder="1"/>
    <xf numFmtId="0" fontId="0" fillId="0" borderId="0" xfId="0" applyFill="1" applyAlignment="1">
      <alignment horizontal="center"/>
    </xf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"/>
  <sheetViews>
    <sheetView tabSelected="1" workbookViewId="0">
      <selection activeCell="C34" sqref="C3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35</v>
      </c>
      <c r="B2" t="s">
        <v>17</v>
      </c>
      <c r="C2" s="18" t="s">
        <v>18</v>
      </c>
      <c r="D2" t="s">
        <v>17</v>
      </c>
      <c r="E2" t="s">
        <v>17</v>
      </c>
      <c r="F2" s="18" t="s">
        <v>18</v>
      </c>
      <c r="G2" s="18" t="s">
        <v>18</v>
      </c>
      <c r="H2" t="s">
        <v>17</v>
      </c>
      <c r="I2" s="18" t="s">
        <v>18</v>
      </c>
      <c r="J2" t="s">
        <v>17</v>
      </c>
      <c r="K2" t="s">
        <v>17</v>
      </c>
      <c r="L2" s="18" t="s">
        <v>18</v>
      </c>
      <c r="M2" t="s">
        <v>17</v>
      </c>
      <c r="N2">
        <v>0.54545454545454497</v>
      </c>
      <c r="O2" t="s">
        <v>17</v>
      </c>
      <c r="P2" t="b">
        <v>1</v>
      </c>
    </row>
    <row r="3" spans="1:16" x14ac:dyDescent="0.2">
      <c r="A3" t="s">
        <v>49</v>
      </c>
      <c r="B3" t="s">
        <v>17</v>
      </c>
      <c r="C3" s="18" t="s">
        <v>18</v>
      </c>
      <c r="D3" t="s">
        <v>17</v>
      </c>
      <c r="E3" t="s">
        <v>17</v>
      </c>
      <c r="F3" t="s">
        <v>17</v>
      </c>
      <c r="G3" t="s">
        <v>17</v>
      </c>
      <c r="H3" s="18" t="s">
        <v>18</v>
      </c>
      <c r="I3" s="18" t="s">
        <v>18</v>
      </c>
      <c r="J3" t="s">
        <v>17</v>
      </c>
      <c r="K3" s="18" t="s">
        <v>18</v>
      </c>
      <c r="L3" s="18" t="s">
        <v>18</v>
      </c>
      <c r="M3" t="s">
        <v>17</v>
      </c>
      <c r="N3">
        <v>0.54545454545454497</v>
      </c>
      <c r="O3" t="s">
        <v>17</v>
      </c>
      <c r="P3" t="b">
        <v>1</v>
      </c>
    </row>
    <row r="4" spans="1:16" x14ac:dyDescent="0.2">
      <c r="A4" t="s">
        <v>61</v>
      </c>
      <c r="B4" t="s">
        <v>17</v>
      </c>
      <c r="C4" s="18" t="s">
        <v>18</v>
      </c>
      <c r="D4" t="s">
        <v>17</v>
      </c>
      <c r="E4" t="s">
        <v>17</v>
      </c>
      <c r="F4" t="s">
        <v>17</v>
      </c>
      <c r="G4" t="s">
        <v>17</v>
      </c>
      <c r="H4" s="18" t="s">
        <v>18</v>
      </c>
      <c r="I4" s="18" t="s">
        <v>18</v>
      </c>
      <c r="J4" t="s">
        <v>17</v>
      </c>
      <c r="K4" s="18" t="s">
        <v>18</v>
      </c>
      <c r="L4" s="18" t="s">
        <v>18</v>
      </c>
      <c r="M4" t="s">
        <v>17</v>
      </c>
      <c r="N4">
        <v>0.54545454545454497</v>
      </c>
      <c r="O4" t="s">
        <v>17</v>
      </c>
      <c r="P4" t="b">
        <v>1</v>
      </c>
    </row>
    <row r="5" spans="1:16" s="17" customFormat="1" x14ac:dyDescent="0.2">
      <c r="A5" s="17" t="s">
        <v>76</v>
      </c>
      <c r="B5" s="17" t="s">
        <v>17</v>
      </c>
      <c r="C5" s="17" t="s">
        <v>17</v>
      </c>
      <c r="D5" s="17" t="s">
        <v>17</v>
      </c>
      <c r="E5" s="17" t="s">
        <v>18</v>
      </c>
      <c r="F5" s="17" t="s">
        <v>17</v>
      </c>
      <c r="G5" s="17" t="s">
        <v>18</v>
      </c>
      <c r="H5" s="17" t="s">
        <v>18</v>
      </c>
      <c r="I5" s="17" t="s">
        <v>18</v>
      </c>
      <c r="J5" s="17" t="s">
        <v>17</v>
      </c>
      <c r="K5" s="17" t="s">
        <v>18</v>
      </c>
      <c r="L5" s="17" t="s">
        <v>18</v>
      </c>
      <c r="M5" s="17" t="s">
        <v>18</v>
      </c>
      <c r="N5" s="17">
        <v>0.54545454545454497</v>
      </c>
      <c r="O5" s="17" t="s">
        <v>28</v>
      </c>
      <c r="P5" s="17" t="b">
        <v>0</v>
      </c>
    </row>
    <row r="6" spans="1:16" x14ac:dyDescent="0.2">
      <c r="A6" t="s">
        <v>91</v>
      </c>
      <c r="B6" s="18" t="s">
        <v>17</v>
      </c>
      <c r="C6" s="18" t="s">
        <v>17</v>
      </c>
      <c r="D6" s="18" t="s">
        <v>17</v>
      </c>
      <c r="E6" s="18" t="s">
        <v>17</v>
      </c>
      <c r="F6" t="s">
        <v>18</v>
      </c>
      <c r="G6" s="18" t="s">
        <v>17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>
        <v>0.54545454545454497</v>
      </c>
      <c r="O6" t="s">
        <v>18</v>
      </c>
      <c r="P6" t="b">
        <v>1</v>
      </c>
    </row>
    <row r="7" spans="1:16" s="17" customFormat="1" x14ac:dyDescent="0.2">
      <c r="A7" s="17" t="s">
        <v>123</v>
      </c>
      <c r="B7" s="17" t="s">
        <v>17</v>
      </c>
      <c r="C7" s="17" t="s">
        <v>17</v>
      </c>
      <c r="D7" s="17" t="s">
        <v>18</v>
      </c>
      <c r="E7" s="17" t="s">
        <v>18</v>
      </c>
      <c r="F7" s="17" t="s">
        <v>17</v>
      </c>
      <c r="G7" s="17" t="s">
        <v>18</v>
      </c>
      <c r="H7" s="17" t="s">
        <v>18</v>
      </c>
      <c r="I7" s="17" t="s">
        <v>18</v>
      </c>
      <c r="J7" s="17" t="s">
        <v>17</v>
      </c>
      <c r="K7" s="17" t="s">
        <v>18</v>
      </c>
      <c r="L7" s="17" t="s">
        <v>17</v>
      </c>
      <c r="M7" s="17" t="s">
        <v>18</v>
      </c>
      <c r="N7" s="17">
        <v>0.54545454545454497</v>
      </c>
      <c r="O7" s="17" t="s">
        <v>28</v>
      </c>
      <c r="P7" s="17" t="b">
        <v>0</v>
      </c>
    </row>
    <row r="8" spans="1:16" x14ac:dyDescent="0.2">
      <c r="A8" t="s">
        <v>134</v>
      </c>
      <c r="B8" t="s">
        <v>17</v>
      </c>
      <c r="C8" t="s">
        <v>17</v>
      </c>
      <c r="D8" t="s">
        <v>17</v>
      </c>
      <c r="E8" t="s">
        <v>17</v>
      </c>
      <c r="F8" s="18" t="s">
        <v>18</v>
      </c>
      <c r="G8" s="18" t="s">
        <v>18</v>
      </c>
      <c r="H8" s="18" t="s">
        <v>18</v>
      </c>
      <c r="I8" s="18" t="s">
        <v>18</v>
      </c>
      <c r="J8" t="s">
        <v>17</v>
      </c>
      <c r="K8" t="s">
        <v>17</v>
      </c>
      <c r="L8" s="18" t="s">
        <v>18</v>
      </c>
      <c r="M8" t="s">
        <v>17</v>
      </c>
      <c r="N8">
        <v>0.54545454545454497</v>
      </c>
      <c r="O8" t="s">
        <v>17</v>
      </c>
      <c r="P8" t="b">
        <v>1</v>
      </c>
    </row>
    <row r="9" spans="1:16" s="17" customFormat="1" x14ac:dyDescent="0.2">
      <c r="A9" s="17" t="s">
        <v>135</v>
      </c>
      <c r="B9" s="17" t="s">
        <v>17</v>
      </c>
      <c r="C9" s="17" t="s">
        <v>17</v>
      </c>
      <c r="D9" s="17" t="s">
        <v>17</v>
      </c>
      <c r="E9" s="17" t="s">
        <v>18</v>
      </c>
      <c r="F9" s="17" t="s">
        <v>17</v>
      </c>
      <c r="G9" s="17" t="s">
        <v>18</v>
      </c>
      <c r="H9" s="17" t="s">
        <v>18</v>
      </c>
      <c r="I9" s="17" t="s">
        <v>18</v>
      </c>
      <c r="J9" s="17" t="s">
        <v>17</v>
      </c>
      <c r="K9" s="17" t="s">
        <v>18</v>
      </c>
      <c r="L9" s="17" t="s">
        <v>18</v>
      </c>
      <c r="M9" s="17" t="s">
        <v>18</v>
      </c>
      <c r="N9" s="17">
        <v>0.54545454545454497</v>
      </c>
      <c r="O9" s="17" t="s">
        <v>28</v>
      </c>
      <c r="P9" s="17" t="b">
        <v>0</v>
      </c>
    </row>
    <row r="10" spans="1:16" s="19" customFormat="1" x14ac:dyDescent="0.2">
      <c r="A10" s="19" t="s">
        <v>16</v>
      </c>
      <c r="B10" s="18" t="s">
        <v>17</v>
      </c>
      <c r="C10" s="19" t="s">
        <v>18</v>
      </c>
      <c r="D10" s="18" t="s">
        <v>17</v>
      </c>
      <c r="E10" s="19" t="s">
        <v>18</v>
      </c>
      <c r="F10" s="18" t="s">
        <v>17</v>
      </c>
      <c r="G10" s="19" t="s">
        <v>18</v>
      </c>
      <c r="H10" s="19" t="s">
        <v>18</v>
      </c>
      <c r="I10" s="19" t="s">
        <v>18</v>
      </c>
      <c r="J10" s="18" t="s">
        <v>17</v>
      </c>
      <c r="K10" s="19" t="s">
        <v>18</v>
      </c>
      <c r="L10" s="19" t="s">
        <v>18</v>
      </c>
      <c r="M10" s="19" t="s">
        <v>18</v>
      </c>
      <c r="N10" s="19">
        <v>0.63636363636363602</v>
      </c>
      <c r="O10" s="19" t="s">
        <v>17</v>
      </c>
      <c r="P10" s="21" t="b">
        <v>0</v>
      </c>
    </row>
    <row r="11" spans="1:16" x14ac:dyDescent="0.2">
      <c r="A11" t="s">
        <v>20</v>
      </c>
      <c r="B11" t="s">
        <v>17</v>
      </c>
      <c r="C11" t="s">
        <v>17</v>
      </c>
      <c r="D11" t="s">
        <v>17</v>
      </c>
      <c r="E11" t="s">
        <v>17</v>
      </c>
      <c r="F11" s="18" t="s">
        <v>18</v>
      </c>
      <c r="G11" t="s">
        <v>17</v>
      </c>
      <c r="H11" s="18" t="s">
        <v>18</v>
      </c>
      <c r="I11" t="s">
        <v>17</v>
      </c>
      <c r="J11" t="s">
        <v>17</v>
      </c>
      <c r="K11" s="18" t="s">
        <v>18</v>
      </c>
      <c r="L11" s="18" t="s">
        <v>18</v>
      </c>
      <c r="M11" t="s">
        <v>17</v>
      </c>
      <c r="N11">
        <v>0.63636363636363602</v>
      </c>
      <c r="O11" t="s">
        <v>17</v>
      </c>
      <c r="P11" t="b">
        <v>1</v>
      </c>
    </row>
    <row r="12" spans="1:16" s="19" customFormat="1" x14ac:dyDescent="0.2">
      <c r="A12" s="19" t="s">
        <v>65</v>
      </c>
      <c r="B12" s="19" t="s">
        <v>18</v>
      </c>
      <c r="C12" s="19" t="s">
        <v>18</v>
      </c>
      <c r="D12" s="18" t="s">
        <v>17</v>
      </c>
      <c r="E12" s="19" t="s">
        <v>18</v>
      </c>
      <c r="F12" s="19" t="s">
        <v>18</v>
      </c>
      <c r="G12" s="19" t="s">
        <v>18</v>
      </c>
      <c r="H12" s="19" t="s">
        <v>18</v>
      </c>
      <c r="I12" s="18" t="s">
        <v>17</v>
      </c>
      <c r="J12" s="18" t="s">
        <v>17</v>
      </c>
      <c r="K12" s="18" t="s">
        <v>17</v>
      </c>
      <c r="L12" s="19" t="s">
        <v>18</v>
      </c>
      <c r="M12" s="19" t="s">
        <v>18</v>
      </c>
      <c r="N12" s="19">
        <v>0.63636363636363602</v>
      </c>
      <c r="O12" s="19" t="s">
        <v>17</v>
      </c>
      <c r="P12" s="21" t="b">
        <v>0</v>
      </c>
    </row>
    <row r="13" spans="1:16" s="17" customFormat="1" x14ac:dyDescent="0.2">
      <c r="A13" s="17" t="s">
        <v>75</v>
      </c>
      <c r="B13" s="17" t="s">
        <v>18</v>
      </c>
      <c r="C13" s="17" t="s">
        <v>17</v>
      </c>
      <c r="D13" s="17" t="s">
        <v>17</v>
      </c>
      <c r="E13" s="17" t="s">
        <v>18</v>
      </c>
      <c r="F13" s="17" t="s">
        <v>17</v>
      </c>
      <c r="G13" s="17" t="s">
        <v>18</v>
      </c>
      <c r="H13" s="17" t="s">
        <v>18</v>
      </c>
      <c r="I13" s="17" t="s">
        <v>18</v>
      </c>
      <c r="J13" s="17" t="s">
        <v>17</v>
      </c>
      <c r="K13" s="17" t="s">
        <v>18</v>
      </c>
      <c r="L13" s="17" t="s">
        <v>18</v>
      </c>
      <c r="M13" s="17" t="s">
        <v>18</v>
      </c>
      <c r="N13" s="17">
        <v>0.63636363636363602</v>
      </c>
      <c r="O13" s="17" t="s">
        <v>28</v>
      </c>
      <c r="P13" s="17" t="b">
        <v>0</v>
      </c>
    </row>
    <row r="14" spans="1:16" s="17" customFormat="1" x14ac:dyDescent="0.2">
      <c r="A14" s="17" t="s">
        <v>108</v>
      </c>
      <c r="B14" s="17" t="s">
        <v>18</v>
      </c>
      <c r="C14" s="17" t="s">
        <v>18</v>
      </c>
      <c r="D14" s="17" t="s">
        <v>17</v>
      </c>
      <c r="E14" s="17" t="s">
        <v>18</v>
      </c>
      <c r="F14" s="17" t="s">
        <v>17</v>
      </c>
      <c r="G14" s="17" t="s">
        <v>18</v>
      </c>
      <c r="H14" s="17" t="s">
        <v>17</v>
      </c>
      <c r="I14" s="17" t="s">
        <v>18</v>
      </c>
      <c r="J14" s="17" t="s">
        <v>17</v>
      </c>
      <c r="K14" s="17" t="s">
        <v>18</v>
      </c>
      <c r="L14" s="17" t="s">
        <v>18</v>
      </c>
      <c r="M14" s="17" t="s">
        <v>18</v>
      </c>
      <c r="N14" s="17">
        <v>0.63636363636363602</v>
      </c>
      <c r="O14" s="17" t="s">
        <v>28</v>
      </c>
      <c r="P14" s="17" t="b">
        <v>0</v>
      </c>
    </row>
    <row r="15" spans="1:16" x14ac:dyDescent="0.2">
      <c r="A15" t="s">
        <v>113</v>
      </c>
      <c r="B15" s="18" t="s">
        <v>17</v>
      </c>
      <c r="C15" t="s">
        <v>18</v>
      </c>
      <c r="D15" t="s">
        <v>18</v>
      </c>
      <c r="E15" s="18" t="s">
        <v>17</v>
      </c>
      <c r="F15" t="s">
        <v>18</v>
      </c>
      <c r="G15" s="18" t="s">
        <v>17</v>
      </c>
      <c r="H15" t="s">
        <v>18</v>
      </c>
      <c r="I15" t="s">
        <v>18</v>
      </c>
      <c r="J15" s="18" t="s">
        <v>17</v>
      </c>
      <c r="K15" t="s">
        <v>18</v>
      </c>
      <c r="L15" t="s">
        <v>18</v>
      </c>
      <c r="M15" t="s">
        <v>18</v>
      </c>
      <c r="N15">
        <v>0.63636363636363602</v>
      </c>
      <c r="O15" t="s">
        <v>18</v>
      </c>
      <c r="P15" t="b">
        <v>1</v>
      </c>
    </row>
    <row r="16" spans="1:16" x14ac:dyDescent="0.2">
      <c r="A16" t="s">
        <v>139</v>
      </c>
      <c r="B16" s="18" t="s">
        <v>17</v>
      </c>
      <c r="C16" t="s">
        <v>18</v>
      </c>
      <c r="D16" s="18" t="s">
        <v>17</v>
      </c>
      <c r="E16" s="18" t="s">
        <v>17</v>
      </c>
      <c r="F16" t="s">
        <v>18</v>
      </c>
      <c r="G16" t="s">
        <v>18</v>
      </c>
      <c r="H16" t="s">
        <v>18</v>
      </c>
      <c r="I16" t="s">
        <v>18</v>
      </c>
      <c r="J16" s="18" t="s">
        <v>17</v>
      </c>
      <c r="K16" t="s">
        <v>18</v>
      </c>
      <c r="L16" t="s">
        <v>18</v>
      </c>
      <c r="M16" t="s">
        <v>18</v>
      </c>
      <c r="N16">
        <v>0.63636363636363602</v>
      </c>
      <c r="O16" t="s">
        <v>17</v>
      </c>
      <c r="P16" s="21" t="b">
        <v>0</v>
      </c>
    </row>
    <row r="17" spans="1:16" s="19" customFormat="1" x14ac:dyDescent="0.2">
      <c r="A17" s="19" t="s">
        <v>22</v>
      </c>
      <c r="B17" s="19" t="s">
        <v>18</v>
      </c>
      <c r="C17" s="19" t="s">
        <v>18</v>
      </c>
      <c r="D17" s="18" t="s">
        <v>17</v>
      </c>
      <c r="E17" s="18" t="s">
        <v>17</v>
      </c>
      <c r="F17" s="19" t="s">
        <v>18</v>
      </c>
      <c r="G17" s="19" t="s">
        <v>18</v>
      </c>
      <c r="H17" s="19" t="s">
        <v>18</v>
      </c>
      <c r="I17" s="19" t="s">
        <v>18</v>
      </c>
      <c r="J17" s="19" t="s">
        <v>18</v>
      </c>
      <c r="K17" s="18" t="s">
        <v>17</v>
      </c>
      <c r="L17" s="19" t="s">
        <v>18</v>
      </c>
      <c r="M17" s="19" t="s">
        <v>18</v>
      </c>
      <c r="N17" s="19">
        <v>0.72727272727272696</v>
      </c>
      <c r="O17" s="19" t="s">
        <v>17</v>
      </c>
      <c r="P17" s="21" t="b">
        <v>0</v>
      </c>
    </row>
    <row r="18" spans="1:16" x14ac:dyDescent="0.2">
      <c r="A18" t="s">
        <v>43</v>
      </c>
      <c r="B18" t="s">
        <v>18</v>
      </c>
      <c r="C18" t="s">
        <v>18</v>
      </c>
      <c r="D18" s="18" t="s">
        <v>17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s="18" t="s">
        <v>17</v>
      </c>
      <c r="K18" s="18" t="s">
        <v>17</v>
      </c>
      <c r="L18" t="s">
        <v>18</v>
      </c>
      <c r="M18" t="s">
        <v>18</v>
      </c>
      <c r="N18">
        <v>0.72727272727272696</v>
      </c>
      <c r="O18" t="s">
        <v>18</v>
      </c>
      <c r="P18" t="b">
        <v>1</v>
      </c>
    </row>
    <row r="19" spans="1:16" x14ac:dyDescent="0.2">
      <c r="A19" t="s">
        <v>51</v>
      </c>
      <c r="B19" t="s">
        <v>17</v>
      </c>
      <c r="C19" s="18" t="s">
        <v>18</v>
      </c>
      <c r="D19" t="s">
        <v>17</v>
      </c>
      <c r="E19" t="s">
        <v>17</v>
      </c>
      <c r="F19" t="s">
        <v>17</v>
      </c>
      <c r="G19" t="s">
        <v>17</v>
      </c>
      <c r="H19" s="18" t="s">
        <v>18</v>
      </c>
      <c r="I19" t="s">
        <v>17</v>
      </c>
      <c r="J19" t="s">
        <v>17</v>
      </c>
      <c r="K19" t="s">
        <v>17</v>
      </c>
      <c r="L19" s="18" t="s">
        <v>18</v>
      </c>
      <c r="M19" t="s">
        <v>17</v>
      </c>
      <c r="N19">
        <v>0.72727272727272696</v>
      </c>
      <c r="O19" t="s">
        <v>17</v>
      </c>
      <c r="P19" t="b">
        <v>1</v>
      </c>
    </row>
    <row r="20" spans="1:16" x14ac:dyDescent="0.2">
      <c r="A20" t="s">
        <v>58</v>
      </c>
      <c r="B20" t="s">
        <v>17</v>
      </c>
      <c r="C20" t="s">
        <v>17</v>
      </c>
      <c r="D20" s="18" t="s">
        <v>18</v>
      </c>
      <c r="E20" t="s">
        <v>17</v>
      </c>
      <c r="F20" t="s">
        <v>17</v>
      </c>
      <c r="G20" t="s">
        <v>17</v>
      </c>
      <c r="H20" t="s">
        <v>17</v>
      </c>
      <c r="I20" s="18" t="s">
        <v>18</v>
      </c>
      <c r="J20" t="s">
        <v>17</v>
      </c>
      <c r="K20" s="18" t="s">
        <v>18</v>
      </c>
      <c r="L20" t="s">
        <v>17</v>
      </c>
      <c r="M20" t="s">
        <v>17</v>
      </c>
      <c r="N20">
        <v>0.72727272727272696</v>
      </c>
      <c r="O20" t="s">
        <v>17</v>
      </c>
      <c r="P20" t="b">
        <v>1</v>
      </c>
    </row>
    <row r="21" spans="1:16" x14ac:dyDescent="0.2">
      <c r="A21" t="s">
        <v>59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s="18" t="s">
        <v>18</v>
      </c>
      <c r="I21" s="18" t="s">
        <v>18</v>
      </c>
      <c r="J21" t="s">
        <v>17</v>
      </c>
      <c r="K21" t="s">
        <v>17</v>
      </c>
      <c r="L21" s="18" t="s">
        <v>18</v>
      </c>
      <c r="M21" t="s">
        <v>17</v>
      </c>
      <c r="N21">
        <v>0.72727272727272696</v>
      </c>
      <c r="O21" t="s">
        <v>17</v>
      </c>
      <c r="P21" t="b">
        <v>1</v>
      </c>
    </row>
    <row r="22" spans="1:16" x14ac:dyDescent="0.2">
      <c r="A22" t="s">
        <v>69</v>
      </c>
      <c r="B22" t="s">
        <v>18</v>
      </c>
      <c r="C22" t="s">
        <v>18</v>
      </c>
      <c r="D22" s="18" t="s">
        <v>17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s="18" t="s">
        <v>17</v>
      </c>
      <c r="K22" s="18" t="s">
        <v>17</v>
      </c>
      <c r="L22" t="s">
        <v>18</v>
      </c>
      <c r="M22" t="s">
        <v>18</v>
      </c>
      <c r="N22">
        <v>0.72727272727272696</v>
      </c>
      <c r="O22" t="s">
        <v>17</v>
      </c>
      <c r="P22" s="21" t="b">
        <v>0</v>
      </c>
    </row>
    <row r="23" spans="1:16" x14ac:dyDescent="0.2">
      <c r="A23" t="s">
        <v>78</v>
      </c>
      <c r="B23" t="s">
        <v>18</v>
      </c>
      <c r="C23" s="18" t="s">
        <v>17</v>
      </c>
      <c r="D23" t="s">
        <v>18</v>
      </c>
      <c r="E23" t="s">
        <v>18</v>
      </c>
      <c r="F23" s="18" t="s">
        <v>17</v>
      </c>
      <c r="G23" t="s">
        <v>18</v>
      </c>
      <c r="H23" t="s">
        <v>18</v>
      </c>
      <c r="I23" t="s">
        <v>18</v>
      </c>
      <c r="J23" s="18" t="s">
        <v>17</v>
      </c>
      <c r="K23" t="s">
        <v>18</v>
      </c>
      <c r="L23" t="s">
        <v>18</v>
      </c>
      <c r="M23" t="s">
        <v>18</v>
      </c>
      <c r="N23">
        <v>0.72727272727272696</v>
      </c>
      <c r="O23" t="s">
        <v>18</v>
      </c>
      <c r="P23" t="b">
        <v>1</v>
      </c>
    </row>
    <row r="24" spans="1:16" x14ac:dyDescent="0.2">
      <c r="A24" t="s">
        <v>87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s="18" t="s">
        <v>18</v>
      </c>
      <c r="I24" s="18" t="s">
        <v>18</v>
      </c>
      <c r="J24" t="s">
        <v>17</v>
      </c>
      <c r="K24" t="s">
        <v>17</v>
      </c>
      <c r="L24" s="18" t="s">
        <v>18</v>
      </c>
      <c r="M24" t="s">
        <v>17</v>
      </c>
      <c r="N24">
        <v>0.72727272727272696</v>
      </c>
      <c r="O24" t="s">
        <v>17</v>
      </c>
      <c r="P24" t="b">
        <v>1</v>
      </c>
    </row>
    <row r="25" spans="1:16" s="17" customFormat="1" x14ac:dyDescent="0.2">
      <c r="A25" s="17" t="s">
        <v>94</v>
      </c>
      <c r="B25" s="17" t="s">
        <v>18</v>
      </c>
      <c r="C25" s="17" t="s">
        <v>17</v>
      </c>
      <c r="D25" s="17" t="s">
        <v>18</v>
      </c>
      <c r="E25" s="17" t="s">
        <v>18</v>
      </c>
      <c r="F25" s="17" t="s">
        <v>17</v>
      </c>
      <c r="G25" s="17" t="s">
        <v>18</v>
      </c>
      <c r="H25" s="17" t="s">
        <v>18</v>
      </c>
      <c r="I25" s="17" t="s">
        <v>18</v>
      </c>
      <c r="J25" s="17" t="s">
        <v>17</v>
      </c>
      <c r="K25" s="17" t="s">
        <v>18</v>
      </c>
      <c r="L25" s="17" t="s">
        <v>18</v>
      </c>
      <c r="M25" s="17" t="s">
        <v>18</v>
      </c>
      <c r="N25" s="17">
        <v>0.72727272727272696</v>
      </c>
      <c r="O25" s="17" t="s">
        <v>28</v>
      </c>
      <c r="P25" s="17" t="b">
        <v>0</v>
      </c>
    </row>
    <row r="26" spans="1:16" x14ac:dyDescent="0.2">
      <c r="A26" t="s">
        <v>122</v>
      </c>
      <c r="B26" t="s">
        <v>17</v>
      </c>
      <c r="C26" t="s">
        <v>17</v>
      </c>
      <c r="D26" t="s">
        <v>17</v>
      </c>
      <c r="E26" t="s">
        <v>17</v>
      </c>
      <c r="F26" s="18" t="s">
        <v>18</v>
      </c>
      <c r="G26" t="s">
        <v>17</v>
      </c>
      <c r="H26" s="18" t="s">
        <v>18</v>
      </c>
      <c r="I26" t="s">
        <v>17</v>
      </c>
      <c r="J26" t="s">
        <v>17</v>
      </c>
      <c r="K26" t="s">
        <v>17</v>
      </c>
      <c r="L26" s="18" t="s">
        <v>18</v>
      </c>
      <c r="M26" t="s">
        <v>17</v>
      </c>
      <c r="N26">
        <v>0.72727272727272696</v>
      </c>
      <c r="O26" t="s">
        <v>17</v>
      </c>
      <c r="P26" t="b">
        <v>1</v>
      </c>
    </row>
    <row r="27" spans="1:16" x14ac:dyDescent="0.2">
      <c r="A27" t="s">
        <v>133</v>
      </c>
      <c r="B27" t="s">
        <v>17</v>
      </c>
      <c r="C27" t="s">
        <v>17</v>
      </c>
      <c r="D27" t="s">
        <v>17</v>
      </c>
      <c r="E27" t="s">
        <v>17</v>
      </c>
      <c r="F27" s="18" t="s">
        <v>18</v>
      </c>
      <c r="G27" t="s">
        <v>17</v>
      </c>
      <c r="H27" s="18" t="s">
        <v>18</v>
      </c>
      <c r="I27" t="s">
        <v>17</v>
      </c>
      <c r="J27" t="s">
        <v>17</v>
      </c>
      <c r="K27" t="s">
        <v>17</v>
      </c>
      <c r="L27" s="18" t="s">
        <v>18</v>
      </c>
      <c r="M27" t="s">
        <v>17</v>
      </c>
      <c r="N27">
        <v>0.72727272727272696</v>
      </c>
      <c r="O27" t="s">
        <v>17</v>
      </c>
      <c r="P27" t="b">
        <v>1</v>
      </c>
    </row>
    <row r="28" spans="1:16" s="19" customFormat="1" x14ac:dyDescent="0.2">
      <c r="A28" s="19" t="s">
        <v>140</v>
      </c>
      <c r="B28" s="19" t="s">
        <v>18</v>
      </c>
      <c r="C28" s="19" t="s">
        <v>18</v>
      </c>
      <c r="D28" s="19" t="s">
        <v>18</v>
      </c>
      <c r="E28" s="18" t="s">
        <v>17</v>
      </c>
      <c r="F28" s="18" t="s">
        <v>17</v>
      </c>
      <c r="G28" s="19" t="s">
        <v>18</v>
      </c>
      <c r="H28" s="19" t="s">
        <v>18</v>
      </c>
      <c r="I28" s="19" t="s">
        <v>18</v>
      </c>
      <c r="J28" s="19" t="s">
        <v>18</v>
      </c>
      <c r="K28" s="18" t="s">
        <v>17</v>
      </c>
      <c r="L28" s="19" t="s">
        <v>18</v>
      </c>
      <c r="M28" s="19" t="s">
        <v>18</v>
      </c>
      <c r="N28" s="19">
        <v>0.72727272727272696</v>
      </c>
      <c r="O28" s="19" t="s">
        <v>17</v>
      </c>
      <c r="P28" s="21" t="b">
        <v>0</v>
      </c>
    </row>
    <row r="29" spans="1:16" x14ac:dyDescent="0.2">
      <c r="A29" t="s">
        <v>44</v>
      </c>
      <c r="B29" t="s">
        <v>18</v>
      </c>
      <c r="C29" t="s">
        <v>18</v>
      </c>
      <c r="D29" t="s">
        <v>18</v>
      </c>
      <c r="E29" t="s">
        <v>18</v>
      </c>
      <c r="F29" s="18" t="s">
        <v>17</v>
      </c>
      <c r="G29" t="s">
        <v>18</v>
      </c>
      <c r="H29" t="s">
        <v>18</v>
      </c>
      <c r="I29" t="s">
        <v>18</v>
      </c>
      <c r="J29" s="18" t="s">
        <v>17</v>
      </c>
      <c r="K29" t="s">
        <v>18</v>
      </c>
      <c r="L29" t="s">
        <v>18</v>
      </c>
      <c r="M29" t="s">
        <v>18</v>
      </c>
      <c r="N29">
        <v>0.81818181818181801</v>
      </c>
      <c r="O29" t="s">
        <v>18</v>
      </c>
      <c r="P29" t="b">
        <v>1</v>
      </c>
    </row>
    <row r="30" spans="1:16" x14ac:dyDescent="0.2">
      <c r="A30" t="s">
        <v>70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s="18" t="s">
        <v>18</v>
      </c>
      <c r="I30" t="s">
        <v>17</v>
      </c>
      <c r="J30" t="s">
        <v>17</v>
      </c>
      <c r="K30" t="s">
        <v>17</v>
      </c>
      <c r="L30" s="18" t="s">
        <v>18</v>
      </c>
      <c r="M30" t="s">
        <v>17</v>
      </c>
      <c r="N30">
        <v>0.81818181818181801</v>
      </c>
      <c r="O30" t="s">
        <v>17</v>
      </c>
      <c r="P30" t="b">
        <v>1</v>
      </c>
    </row>
    <row r="31" spans="1:16" x14ac:dyDescent="0.2">
      <c r="A31" t="s">
        <v>74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s="18" t="s">
        <v>18</v>
      </c>
      <c r="I31" t="s">
        <v>17</v>
      </c>
      <c r="J31" t="s">
        <v>17</v>
      </c>
      <c r="K31" s="18" t="s">
        <v>18</v>
      </c>
      <c r="L31" t="s">
        <v>17</v>
      </c>
      <c r="M31" t="s">
        <v>17</v>
      </c>
      <c r="N31">
        <v>0.81818181818181801</v>
      </c>
      <c r="O31" t="s">
        <v>17</v>
      </c>
      <c r="P31" t="b">
        <v>1</v>
      </c>
    </row>
    <row r="32" spans="1:16" x14ac:dyDescent="0.2">
      <c r="A32" t="s">
        <v>95</v>
      </c>
      <c r="B32" t="s">
        <v>18</v>
      </c>
      <c r="C32" t="s">
        <v>18</v>
      </c>
      <c r="D32" t="s">
        <v>18</v>
      </c>
      <c r="E32" t="s">
        <v>18</v>
      </c>
      <c r="F32" s="18" t="s">
        <v>17</v>
      </c>
      <c r="G32" t="s">
        <v>18</v>
      </c>
      <c r="H32" t="s">
        <v>18</v>
      </c>
      <c r="I32" t="s">
        <v>18</v>
      </c>
      <c r="J32" s="18" t="s">
        <v>17</v>
      </c>
      <c r="K32" t="s">
        <v>18</v>
      </c>
      <c r="L32" t="s">
        <v>18</v>
      </c>
      <c r="M32" t="s">
        <v>18</v>
      </c>
      <c r="N32">
        <v>0.81818181818181801</v>
      </c>
      <c r="O32" t="s">
        <v>18</v>
      </c>
      <c r="P32" t="b">
        <v>1</v>
      </c>
    </row>
    <row r="33" spans="1:16" x14ac:dyDescent="0.2">
      <c r="A33" t="s">
        <v>100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s="18" t="s">
        <v>18</v>
      </c>
      <c r="I33" t="s">
        <v>17</v>
      </c>
      <c r="J33" t="s">
        <v>17</v>
      </c>
      <c r="K33" t="s">
        <v>17</v>
      </c>
      <c r="L33" s="18" t="s">
        <v>18</v>
      </c>
      <c r="M33" t="s">
        <v>17</v>
      </c>
      <c r="N33">
        <v>0.81818181818181801</v>
      </c>
      <c r="O33" t="s">
        <v>17</v>
      </c>
      <c r="P33" t="b">
        <v>1</v>
      </c>
    </row>
    <row r="34" spans="1:16" s="17" customFormat="1" x14ac:dyDescent="0.2">
      <c r="A34" s="17" t="s">
        <v>103</v>
      </c>
      <c r="B34" s="17" t="s">
        <v>17</v>
      </c>
      <c r="C34" s="17" t="s">
        <v>17</v>
      </c>
      <c r="D34" s="17" t="s">
        <v>17</v>
      </c>
      <c r="E34" s="17" t="s">
        <v>17</v>
      </c>
      <c r="F34" s="17" t="s">
        <v>17</v>
      </c>
      <c r="G34" s="17" t="s">
        <v>17</v>
      </c>
      <c r="H34" s="17" t="s">
        <v>17</v>
      </c>
      <c r="I34" s="17" t="s">
        <v>17</v>
      </c>
      <c r="J34" s="17" t="s">
        <v>17</v>
      </c>
      <c r="K34" s="17" t="s">
        <v>18</v>
      </c>
      <c r="L34" s="17" t="s">
        <v>18</v>
      </c>
      <c r="M34" s="17" t="s">
        <v>17</v>
      </c>
      <c r="N34" s="17">
        <v>0.81818181818181801</v>
      </c>
      <c r="O34" s="17" t="s">
        <v>28</v>
      </c>
      <c r="P34" s="17" t="b">
        <v>0</v>
      </c>
    </row>
    <row r="35" spans="1:16" s="17" customFormat="1" x14ac:dyDescent="0.2">
      <c r="A35" s="17" t="s">
        <v>115</v>
      </c>
      <c r="B35" s="17" t="s">
        <v>17</v>
      </c>
      <c r="C35" s="17" t="s">
        <v>17</v>
      </c>
      <c r="D35" s="17" t="s">
        <v>17</v>
      </c>
      <c r="E35" s="17" t="s">
        <v>17</v>
      </c>
      <c r="F35" s="17" t="s">
        <v>17</v>
      </c>
      <c r="G35" s="17" t="s">
        <v>17</v>
      </c>
      <c r="H35" s="17" t="s">
        <v>17</v>
      </c>
      <c r="I35" s="17" t="s">
        <v>18</v>
      </c>
      <c r="J35" s="17" t="s">
        <v>17</v>
      </c>
      <c r="K35" s="17" t="s">
        <v>18</v>
      </c>
      <c r="L35" s="17" t="s">
        <v>17</v>
      </c>
      <c r="M35" s="17" t="s">
        <v>17</v>
      </c>
      <c r="N35" s="17">
        <v>0.81818181818181801</v>
      </c>
      <c r="O35" s="17" t="s">
        <v>28</v>
      </c>
      <c r="P35" s="17" t="b">
        <v>0</v>
      </c>
    </row>
    <row r="36" spans="1:16" s="20" customFormat="1" x14ac:dyDescent="0.2">
      <c r="A36" s="20" t="s">
        <v>124</v>
      </c>
      <c r="B36" s="20" t="s">
        <v>18</v>
      </c>
      <c r="C36" s="20" t="s">
        <v>18</v>
      </c>
      <c r="D36" s="20" t="s">
        <v>18</v>
      </c>
      <c r="E36" s="20" t="s">
        <v>18</v>
      </c>
      <c r="F36" s="20" t="s">
        <v>17</v>
      </c>
      <c r="G36" s="20" t="s">
        <v>18</v>
      </c>
      <c r="H36" s="20" t="s">
        <v>18</v>
      </c>
      <c r="I36" s="20" t="s">
        <v>18</v>
      </c>
      <c r="J36" s="20" t="s">
        <v>17</v>
      </c>
      <c r="K36" s="20" t="s">
        <v>18</v>
      </c>
      <c r="L36" s="20" t="s">
        <v>18</v>
      </c>
      <c r="M36" s="20" t="s">
        <v>18</v>
      </c>
      <c r="N36" s="20">
        <v>0.81818181818181801</v>
      </c>
      <c r="O36" s="20" t="s">
        <v>17</v>
      </c>
      <c r="P36" s="20" t="b">
        <v>0</v>
      </c>
    </row>
    <row r="37" spans="1:16" x14ac:dyDescent="0.2">
      <c r="A37" t="s">
        <v>21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s="18" t="s">
        <v>17</v>
      </c>
      <c r="K37" t="s">
        <v>18</v>
      </c>
      <c r="L37" t="s">
        <v>18</v>
      </c>
      <c r="M37" t="s">
        <v>18</v>
      </c>
      <c r="N37">
        <v>0.90909090909090895</v>
      </c>
      <c r="O37" t="s">
        <v>18</v>
      </c>
      <c r="P37" t="b">
        <v>1</v>
      </c>
    </row>
    <row r="38" spans="1:16" x14ac:dyDescent="0.2">
      <c r="A38" t="s">
        <v>25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s="18" t="s">
        <v>18</v>
      </c>
      <c r="L38" t="s">
        <v>17</v>
      </c>
      <c r="M38" t="s">
        <v>17</v>
      </c>
      <c r="N38">
        <v>0.90909090909090895</v>
      </c>
      <c r="O38" t="s">
        <v>17</v>
      </c>
      <c r="P38" t="b">
        <v>1</v>
      </c>
    </row>
    <row r="39" spans="1:16" s="17" customFormat="1" x14ac:dyDescent="0.2">
      <c r="A39" s="17" t="s">
        <v>27</v>
      </c>
      <c r="B39" s="17" t="s">
        <v>18</v>
      </c>
      <c r="C39" s="17" t="s">
        <v>18</v>
      </c>
      <c r="D39" s="17" t="s">
        <v>18</v>
      </c>
      <c r="E39" s="17" t="s">
        <v>18</v>
      </c>
      <c r="F39" s="17" t="s">
        <v>17</v>
      </c>
      <c r="G39" s="17" t="s">
        <v>18</v>
      </c>
      <c r="H39" s="17" t="s">
        <v>18</v>
      </c>
      <c r="I39" s="17" t="s">
        <v>18</v>
      </c>
      <c r="J39" s="17" t="s">
        <v>18</v>
      </c>
      <c r="K39" s="17" t="s">
        <v>18</v>
      </c>
      <c r="L39" s="17" t="s">
        <v>18</v>
      </c>
      <c r="M39" s="17" t="s">
        <v>18</v>
      </c>
      <c r="N39" s="17">
        <v>0.90909090909090895</v>
      </c>
      <c r="O39" s="17" t="s">
        <v>28</v>
      </c>
      <c r="P39" s="17" t="b">
        <v>0</v>
      </c>
    </row>
    <row r="40" spans="1:16" x14ac:dyDescent="0.2">
      <c r="A40" t="s">
        <v>56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s="18" t="s">
        <v>18</v>
      </c>
      <c r="L40" t="s">
        <v>17</v>
      </c>
      <c r="M40" t="s">
        <v>17</v>
      </c>
      <c r="N40">
        <v>0.90909090909090895</v>
      </c>
      <c r="O40" t="s">
        <v>17</v>
      </c>
      <c r="P40" t="b">
        <v>1</v>
      </c>
    </row>
    <row r="41" spans="1:16" x14ac:dyDescent="0.2">
      <c r="A41" t="s">
        <v>66</v>
      </c>
      <c r="B41" t="s">
        <v>17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s="18" t="s">
        <v>18</v>
      </c>
      <c r="J41" t="s">
        <v>17</v>
      </c>
      <c r="K41" t="s">
        <v>17</v>
      </c>
      <c r="L41" t="s">
        <v>17</v>
      </c>
      <c r="M41" t="s">
        <v>17</v>
      </c>
      <c r="N41">
        <v>0.90909090909090895</v>
      </c>
      <c r="O41" t="s">
        <v>17</v>
      </c>
      <c r="P41" t="b">
        <v>1</v>
      </c>
    </row>
    <row r="42" spans="1:16" s="19" customFormat="1" x14ac:dyDescent="0.2">
      <c r="A42" s="19" t="s">
        <v>68</v>
      </c>
      <c r="B42" s="19" t="s">
        <v>18</v>
      </c>
      <c r="C42" s="19" t="s">
        <v>18</v>
      </c>
      <c r="D42" s="19" t="s">
        <v>18</v>
      </c>
      <c r="E42" s="19" t="s">
        <v>18</v>
      </c>
      <c r="F42" s="19" t="s">
        <v>18</v>
      </c>
      <c r="G42" s="19" t="s">
        <v>18</v>
      </c>
      <c r="H42" s="19" t="s">
        <v>18</v>
      </c>
      <c r="I42" s="19" t="s">
        <v>18</v>
      </c>
      <c r="J42" s="18" t="s">
        <v>17</v>
      </c>
      <c r="K42" s="19" t="s">
        <v>18</v>
      </c>
      <c r="L42" s="19" t="s">
        <v>18</v>
      </c>
      <c r="M42" s="19" t="s">
        <v>18</v>
      </c>
      <c r="N42" s="19">
        <v>0.90909090909090895</v>
      </c>
      <c r="O42" s="19" t="s">
        <v>17</v>
      </c>
      <c r="P42" s="21" t="b">
        <v>0</v>
      </c>
    </row>
    <row r="43" spans="1:16" x14ac:dyDescent="0.2">
      <c r="A43" t="s">
        <v>73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s="18" t="s">
        <v>17</v>
      </c>
      <c r="L43" t="s">
        <v>18</v>
      </c>
      <c r="M43" t="s">
        <v>18</v>
      </c>
      <c r="N43">
        <v>0.90909090909090895</v>
      </c>
      <c r="O43" t="s">
        <v>18</v>
      </c>
      <c r="P43" t="b">
        <v>1</v>
      </c>
    </row>
    <row r="44" spans="1:16" s="19" customFormat="1" x14ac:dyDescent="0.2">
      <c r="A44" s="19" t="s">
        <v>80</v>
      </c>
      <c r="B44" s="19" t="s">
        <v>18</v>
      </c>
      <c r="C44" s="19" t="s">
        <v>18</v>
      </c>
      <c r="D44" s="19" t="s">
        <v>18</v>
      </c>
      <c r="E44" s="19" t="s">
        <v>18</v>
      </c>
      <c r="F44" s="19" t="s">
        <v>18</v>
      </c>
      <c r="G44" s="19" t="s">
        <v>18</v>
      </c>
      <c r="H44" s="19" t="s">
        <v>18</v>
      </c>
      <c r="I44" s="19" t="s">
        <v>18</v>
      </c>
      <c r="J44" s="18" t="s">
        <v>17</v>
      </c>
      <c r="K44" s="19" t="s">
        <v>18</v>
      </c>
      <c r="L44" s="19" t="s">
        <v>18</v>
      </c>
      <c r="M44" s="19" t="s">
        <v>18</v>
      </c>
      <c r="N44" s="19">
        <v>0.90909090909090895</v>
      </c>
      <c r="O44" s="19" t="s">
        <v>17</v>
      </c>
      <c r="P44" s="21" t="b">
        <v>0</v>
      </c>
    </row>
    <row r="45" spans="1:16" x14ac:dyDescent="0.2">
      <c r="A45" t="s">
        <v>85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s="18" t="s">
        <v>17</v>
      </c>
      <c r="K45" t="s">
        <v>18</v>
      </c>
      <c r="L45" t="s">
        <v>18</v>
      </c>
      <c r="M45" t="s">
        <v>18</v>
      </c>
      <c r="N45">
        <v>0.90909090909090895</v>
      </c>
      <c r="O45" t="s">
        <v>18</v>
      </c>
      <c r="P45" t="b">
        <v>1</v>
      </c>
    </row>
    <row r="46" spans="1:16" x14ac:dyDescent="0.2">
      <c r="A46" t="s">
        <v>88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s="18" t="s">
        <v>18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>
        <v>0.90909090909090895</v>
      </c>
      <c r="O46" t="s">
        <v>17</v>
      </c>
      <c r="P46" t="b">
        <v>1</v>
      </c>
    </row>
    <row r="47" spans="1:16" x14ac:dyDescent="0.2">
      <c r="A47" t="s">
        <v>98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s="18" t="s">
        <v>17</v>
      </c>
      <c r="K47" t="s">
        <v>18</v>
      </c>
      <c r="L47" t="s">
        <v>18</v>
      </c>
      <c r="M47" t="s">
        <v>18</v>
      </c>
      <c r="N47">
        <v>0.90909090909090895</v>
      </c>
      <c r="O47" t="s">
        <v>18</v>
      </c>
      <c r="P47" t="b">
        <v>1</v>
      </c>
    </row>
    <row r="48" spans="1:16" x14ac:dyDescent="0.2">
      <c r="A48" t="s">
        <v>107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s="18" t="s">
        <v>18</v>
      </c>
      <c r="I48" t="s">
        <v>17</v>
      </c>
      <c r="J48" t="s">
        <v>17</v>
      </c>
      <c r="K48" t="s">
        <v>17</v>
      </c>
      <c r="L48" t="s">
        <v>17</v>
      </c>
      <c r="M48" t="s">
        <v>17</v>
      </c>
      <c r="N48">
        <v>0.90909090909090895</v>
      </c>
      <c r="O48" t="s">
        <v>17</v>
      </c>
      <c r="P48" t="b">
        <v>1</v>
      </c>
    </row>
    <row r="49" spans="1:16" x14ac:dyDescent="0.2">
      <c r="A49" t="s">
        <v>112</v>
      </c>
      <c r="B49" t="s">
        <v>17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s="18" t="s">
        <v>18</v>
      </c>
      <c r="M49" t="s">
        <v>17</v>
      </c>
      <c r="N49">
        <v>0.90909090909090895</v>
      </c>
      <c r="O49" t="s">
        <v>17</v>
      </c>
      <c r="P49" t="b">
        <v>1</v>
      </c>
    </row>
    <row r="50" spans="1:16" x14ac:dyDescent="0.2">
      <c r="A50" t="s">
        <v>125</v>
      </c>
      <c r="B50" t="s">
        <v>17</v>
      </c>
      <c r="C50" t="s">
        <v>17</v>
      </c>
      <c r="D50" t="s">
        <v>17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s="18" t="s">
        <v>18</v>
      </c>
      <c r="L50" t="s">
        <v>17</v>
      </c>
      <c r="M50" t="s">
        <v>17</v>
      </c>
      <c r="N50">
        <v>0.90909090909090895</v>
      </c>
      <c r="O50" t="s">
        <v>17</v>
      </c>
      <c r="P50" t="b">
        <v>1</v>
      </c>
    </row>
    <row r="51" spans="1:16" s="3" customFormat="1" x14ac:dyDescent="0.2">
      <c r="A51" s="3" t="s">
        <v>19</v>
      </c>
      <c r="B51" s="3" t="s">
        <v>18</v>
      </c>
      <c r="C51" s="3" t="s">
        <v>18</v>
      </c>
      <c r="D51" s="3" t="s">
        <v>18</v>
      </c>
      <c r="E51" s="3" t="s">
        <v>18</v>
      </c>
      <c r="F51" s="3" t="s">
        <v>18</v>
      </c>
      <c r="G51" s="3" t="s">
        <v>18</v>
      </c>
      <c r="H51" s="3" t="s">
        <v>18</v>
      </c>
      <c r="I51" s="3" t="s">
        <v>18</v>
      </c>
      <c r="J51" s="3" t="s">
        <v>18</v>
      </c>
      <c r="K51" s="3" t="s">
        <v>18</v>
      </c>
      <c r="L51" s="3" t="s">
        <v>18</v>
      </c>
      <c r="M51" s="3" t="s">
        <v>18</v>
      </c>
      <c r="N51" s="3">
        <v>1</v>
      </c>
      <c r="O51" s="3" t="s">
        <v>18</v>
      </c>
      <c r="P51" s="3" t="b">
        <v>1</v>
      </c>
    </row>
    <row r="52" spans="1:16" s="3" customFormat="1" x14ac:dyDescent="0.2">
      <c r="A52" s="3" t="s">
        <v>23</v>
      </c>
      <c r="B52" s="3" t="s">
        <v>17</v>
      </c>
      <c r="C52" s="3" t="s">
        <v>17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 t="s">
        <v>17</v>
      </c>
      <c r="M52" s="3" t="s">
        <v>17</v>
      </c>
      <c r="N52" s="3">
        <v>1</v>
      </c>
      <c r="O52" s="3" t="s">
        <v>17</v>
      </c>
      <c r="P52" s="3" t="b">
        <v>1</v>
      </c>
    </row>
    <row r="53" spans="1:16" s="3" customFormat="1" x14ac:dyDescent="0.2">
      <c r="A53" s="3" t="s">
        <v>24</v>
      </c>
      <c r="B53" s="3" t="s">
        <v>18</v>
      </c>
      <c r="C53" s="3" t="s">
        <v>18</v>
      </c>
      <c r="D53" s="3" t="s">
        <v>18</v>
      </c>
      <c r="E53" s="3" t="s">
        <v>18</v>
      </c>
      <c r="F53" s="3" t="s">
        <v>18</v>
      </c>
      <c r="G53" s="3" t="s">
        <v>18</v>
      </c>
      <c r="H53" s="3" t="s">
        <v>18</v>
      </c>
      <c r="I53" s="3" t="s">
        <v>18</v>
      </c>
      <c r="J53" s="3" t="s">
        <v>18</v>
      </c>
      <c r="K53" s="3" t="s">
        <v>18</v>
      </c>
      <c r="L53" s="3" t="s">
        <v>18</v>
      </c>
      <c r="M53" s="3" t="s">
        <v>18</v>
      </c>
      <c r="N53" s="3">
        <v>1</v>
      </c>
      <c r="O53" s="3" t="s">
        <v>18</v>
      </c>
      <c r="P53" s="3" t="b">
        <v>1</v>
      </c>
    </row>
    <row r="54" spans="1:16" s="3" customFormat="1" x14ac:dyDescent="0.2">
      <c r="A54" s="3" t="s">
        <v>26</v>
      </c>
      <c r="B54" s="3" t="s">
        <v>18</v>
      </c>
      <c r="C54" s="3" t="s">
        <v>18</v>
      </c>
      <c r="D54" s="3" t="s">
        <v>18</v>
      </c>
      <c r="E54" s="3" t="s">
        <v>18</v>
      </c>
      <c r="F54" s="3" t="s">
        <v>18</v>
      </c>
      <c r="G54" s="3" t="s">
        <v>18</v>
      </c>
      <c r="H54" s="3" t="s">
        <v>18</v>
      </c>
      <c r="I54" s="3" t="s">
        <v>18</v>
      </c>
      <c r="J54" s="3" t="s">
        <v>18</v>
      </c>
      <c r="K54" s="3" t="s">
        <v>18</v>
      </c>
      <c r="L54" s="3" t="s">
        <v>18</v>
      </c>
      <c r="M54" s="3" t="s">
        <v>18</v>
      </c>
      <c r="N54" s="3">
        <v>1</v>
      </c>
      <c r="O54" s="3" t="s">
        <v>18</v>
      </c>
      <c r="P54" s="3" t="b">
        <v>1</v>
      </c>
    </row>
    <row r="55" spans="1:16" s="3" customFormat="1" x14ac:dyDescent="0.2">
      <c r="A55" s="3" t="s">
        <v>29</v>
      </c>
      <c r="B55" s="3" t="s">
        <v>18</v>
      </c>
      <c r="C55" s="3" t="s">
        <v>18</v>
      </c>
      <c r="D55" s="3" t="s">
        <v>18</v>
      </c>
      <c r="E55" s="3" t="s">
        <v>18</v>
      </c>
      <c r="F55" s="3" t="s">
        <v>18</v>
      </c>
      <c r="G55" s="3" t="s">
        <v>18</v>
      </c>
      <c r="H55" s="3" t="s">
        <v>18</v>
      </c>
      <c r="I55" s="3" t="s">
        <v>18</v>
      </c>
      <c r="J55" s="3" t="s">
        <v>18</v>
      </c>
      <c r="K55" s="3" t="s">
        <v>18</v>
      </c>
      <c r="L55" s="3" t="s">
        <v>18</v>
      </c>
      <c r="M55" s="3" t="s">
        <v>18</v>
      </c>
      <c r="N55" s="3">
        <v>1</v>
      </c>
      <c r="O55" s="3" t="s">
        <v>18</v>
      </c>
      <c r="P55" s="3" t="b">
        <v>1</v>
      </c>
    </row>
    <row r="56" spans="1:16" s="3" customFormat="1" x14ac:dyDescent="0.2">
      <c r="A56" s="3" t="s">
        <v>30</v>
      </c>
      <c r="B56" s="3" t="s">
        <v>18</v>
      </c>
      <c r="C56" s="3" t="s">
        <v>18</v>
      </c>
      <c r="D56" s="3" t="s">
        <v>18</v>
      </c>
      <c r="E56" s="3" t="s">
        <v>18</v>
      </c>
      <c r="F56" s="3" t="s">
        <v>18</v>
      </c>
      <c r="G56" s="3" t="s">
        <v>18</v>
      </c>
      <c r="H56" s="3" t="s">
        <v>18</v>
      </c>
      <c r="I56" s="3" t="s">
        <v>18</v>
      </c>
      <c r="J56" s="3" t="s">
        <v>18</v>
      </c>
      <c r="K56" s="3" t="s">
        <v>18</v>
      </c>
      <c r="L56" s="3" t="s">
        <v>18</v>
      </c>
      <c r="M56" s="3" t="s">
        <v>18</v>
      </c>
      <c r="N56" s="3">
        <v>1</v>
      </c>
      <c r="O56" s="3" t="s">
        <v>18</v>
      </c>
      <c r="P56" s="3" t="b">
        <v>1</v>
      </c>
    </row>
    <row r="57" spans="1:16" s="3" customFormat="1" x14ac:dyDescent="0.2">
      <c r="A57" s="3" t="s">
        <v>31</v>
      </c>
      <c r="B57" s="3" t="s">
        <v>18</v>
      </c>
      <c r="C57" s="3" t="s">
        <v>18</v>
      </c>
      <c r="D57" s="3" t="s">
        <v>18</v>
      </c>
      <c r="E57" s="3" t="s">
        <v>18</v>
      </c>
      <c r="F57" s="3" t="s">
        <v>18</v>
      </c>
      <c r="G57" s="3" t="s">
        <v>18</v>
      </c>
      <c r="H57" s="3" t="s">
        <v>18</v>
      </c>
      <c r="I57" s="3" t="s">
        <v>18</v>
      </c>
      <c r="J57" s="3" t="s">
        <v>18</v>
      </c>
      <c r="K57" s="3" t="s">
        <v>18</v>
      </c>
      <c r="L57" s="3" t="s">
        <v>18</v>
      </c>
      <c r="M57" s="3" t="s">
        <v>18</v>
      </c>
      <c r="N57" s="3">
        <v>1</v>
      </c>
      <c r="O57" s="3" t="s">
        <v>18</v>
      </c>
      <c r="P57" s="3" t="b">
        <v>1</v>
      </c>
    </row>
    <row r="58" spans="1:16" s="3" customFormat="1" x14ac:dyDescent="0.2">
      <c r="A58" s="3" t="s">
        <v>32</v>
      </c>
      <c r="B58" s="3" t="s">
        <v>18</v>
      </c>
      <c r="C58" s="3" t="s">
        <v>18</v>
      </c>
      <c r="D58" s="3" t="s">
        <v>18</v>
      </c>
      <c r="E58" s="3" t="s">
        <v>18</v>
      </c>
      <c r="F58" s="3" t="s">
        <v>18</v>
      </c>
      <c r="G58" s="3" t="s">
        <v>18</v>
      </c>
      <c r="H58" s="3" t="s">
        <v>18</v>
      </c>
      <c r="I58" s="3" t="s">
        <v>18</v>
      </c>
      <c r="J58" s="3" t="s">
        <v>18</v>
      </c>
      <c r="K58" s="3" t="s">
        <v>18</v>
      </c>
      <c r="L58" s="3" t="s">
        <v>18</v>
      </c>
      <c r="M58" s="3" t="s">
        <v>18</v>
      </c>
      <c r="N58" s="3">
        <v>1</v>
      </c>
      <c r="O58" s="3" t="s">
        <v>18</v>
      </c>
      <c r="P58" s="3" t="b">
        <v>1</v>
      </c>
    </row>
    <row r="59" spans="1:16" s="3" customFormat="1" x14ac:dyDescent="0.2">
      <c r="A59" s="3" t="s">
        <v>33</v>
      </c>
      <c r="B59" s="3" t="s">
        <v>18</v>
      </c>
      <c r="C59" s="3" t="s">
        <v>18</v>
      </c>
      <c r="D59" s="3" t="s">
        <v>18</v>
      </c>
      <c r="E59" s="3" t="s">
        <v>18</v>
      </c>
      <c r="F59" s="3" t="s">
        <v>18</v>
      </c>
      <c r="G59" s="3" t="s">
        <v>18</v>
      </c>
      <c r="H59" s="3" t="s">
        <v>18</v>
      </c>
      <c r="I59" s="3" t="s">
        <v>18</v>
      </c>
      <c r="J59" s="3" t="s">
        <v>18</v>
      </c>
      <c r="K59" s="3" t="s">
        <v>18</v>
      </c>
      <c r="L59" s="3" t="s">
        <v>18</v>
      </c>
      <c r="M59" s="3" t="s">
        <v>18</v>
      </c>
      <c r="N59" s="3">
        <v>1</v>
      </c>
      <c r="O59" s="3" t="s">
        <v>18</v>
      </c>
      <c r="P59" s="3" t="b">
        <v>1</v>
      </c>
    </row>
    <row r="60" spans="1:16" s="3" customFormat="1" x14ac:dyDescent="0.2">
      <c r="A60" s="3" t="s">
        <v>34</v>
      </c>
      <c r="B60" s="3" t="s">
        <v>18</v>
      </c>
      <c r="C60" s="3" t="s">
        <v>18</v>
      </c>
      <c r="D60" s="3" t="s">
        <v>18</v>
      </c>
      <c r="E60" s="3" t="s">
        <v>18</v>
      </c>
      <c r="F60" s="3" t="s">
        <v>18</v>
      </c>
      <c r="G60" s="3" t="s">
        <v>18</v>
      </c>
      <c r="H60" s="3" t="s">
        <v>18</v>
      </c>
      <c r="I60" s="3" t="s">
        <v>18</v>
      </c>
      <c r="J60" s="3" t="s">
        <v>18</v>
      </c>
      <c r="K60" s="3" t="s">
        <v>18</v>
      </c>
      <c r="L60" s="3" t="s">
        <v>18</v>
      </c>
      <c r="M60" s="3" t="s">
        <v>18</v>
      </c>
      <c r="N60" s="3">
        <v>1</v>
      </c>
      <c r="O60" s="3" t="s">
        <v>18</v>
      </c>
      <c r="P60" s="3" t="b">
        <v>1</v>
      </c>
    </row>
    <row r="61" spans="1:16" s="3" customFormat="1" x14ac:dyDescent="0.2">
      <c r="A61" s="3" t="s">
        <v>36</v>
      </c>
      <c r="B61" s="3" t="s">
        <v>18</v>
      </c>
      <c r="C61" s="3" t="s">
        <v>18</v>
      </c>
      <c r="D61" s="3" t="s">
        <v>18</v>
      </c>
      <c r="E61" s="3" t="s">
        <v>18</v>
      </c>
      <c r="F61" s="3" t="s">
        <v>18</v>
      </c>
      <c r="G61" s="3" t="s">
        <v>18</v>
      </c>
      <c r="H61" s="3" t="s">
        <v>18</v>
      </c>
      <c r="I61" s="3" t="s">
        <v>18</v>
      </c>
      <c r="J61" s="3" t="s">
        <v>18</v>
      </c>
      <c r="K61" s="3" t="s">
        <v>18</v>
      </c>
      <c r="L61" s="3" t="s">
        <v>18</v>
      </c>
      <c r="M61" s="3" t="s">
        <v>18</v>
      </c>
      <c r="N61" s="3">
        <v>1</v>
      </c>
      <c r="O61" s="3" t="s">
        <v>18</v>
      </c>
      <c r="P61" s="3" t="b">
        <v>1</v>
      </c>
    </row>
    <row r="62" spans="1:16" s="3" customFormat="1" x14ac:dyDescent="0.2">
      <c r="A62" s="3" t="s">
        <v>37</v>
      </c>
      <c r="B62" s="3" t="s">
        <v>18</v>
      </c>
      <c r="C62" s="3" t="s">
        <v>18</v>
      </c>
      <c r="D62" s="3" t="s">
        <v>18</v>
      </c>
      <c r="E62" s="3" t="s">
        <v>18</v>
      </c>
      <c r="F62" s="3" t="s">
        <v>18</v>
      </c>
      <c r="G62" s="3" t="s">
        <v>18</v>
      </c>
      <c r="H62" s="3" t="s">
        <v>18</v>
      </c>
      <c r="I62" s="3" t="s">
        <v>18</v>
      </c>
      <c r="J62" s="3" t="s">
        <v>18</v>
      </c>
      <c r="K62" s="3" t="s">
        <v>18</v>
      </c>
      <c r="L62" s="3" t="s">
        <v>18</v>
      </c>
      <c r="M62" s="3" t="s">
        <v>18</v>
      </c>
      <c r="N62" s="3">
        <v>1</v>
      </c>
      <c r="O62" s="3" t="s">
        <v>18</v>
      </c>
      <c r="P62" s="3" t="b">
        <v>1</v>
      </c>
    </row>
    <row r="63" spans="1:16" s="3" customFormat="1" x14ac:dyDescent="0.2">
      <c r="A63" s="3" t="s">
        <v>38</v>
      </c>
      <c r="B63" s="3" t="s">
        <v>18</v>
      </c>
      <c r="C63" s="3" t="s">
        <v>18</v>
      </c>
      <c r="D63" s="3" t="s">
        <v>18</v>
      </c>
      <c r="E63" s="3" t="s">
        <v>18</v>
      </c>
      <c r="F63" s="3" t="s">
        <v>18</v>
      </c>
      <c r="G63" s="3" t="s">
        <v>18</v>
      </c>
      <c r="H63" s="3" t="s">
        <v>18</v>
      </c>
      <c r="I63" s="3" t="s">
        <v>18</v>
      </c>
      <c r="J63" s="3" t="s">
        <v>18</v>
      </c>
      <c r="K63" s="3" t="s">
        <v>18</v>
      </c>
      <c r="L63" s="3" t="s">
        <v>18</v>
      </c>
      <c r="M63" s="3" t="s">
        <v>18</v>
      </c>
      <c r="N63" s="3">
        <v>1</v>
      </c>
      <c r="O63" s="3" t="s">
        <v>18</v>
      </c>
      <c r="P63" s="3" t="b">
        <v>1</v>
      </c>
    </row>
    <row r="64" spans="1:16" s="3" customFormat="1" x14ac:dyDescent="0.2">
      <c r="A64" s="3" t="s">
        <v>39</v>
      </c>
      <c r="B64" s="3" t="s">
        <v>17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  <c r="M64" s="3" t="s">
        <v>17</v>
      </c>
      <c r="N64" s="3">
        <v>1</v>
      </c>
      <c r="O64" s="3" t="s">
        <v>17</v>
      </c>
      <c r="P64" s="3" t="b">
        <v>1</v>
      </c>
    </row>
    <row r="65" spans="1:16" s="3" customFormat="1" x14ac:dyDescent="0.2">
      <c r="A65" s="3" t="s">
        <v>40</v>
      </c>
      <c r="B65" s="3" t="s">
        <v>18</v>
      </c>
      <c r="C65" s="3" t="s">
        <v>18</v>
      </c>
      <c r="D65" s="3" t="s">
        <v>18</v>
      </c>
      <c r="E65" s="3" t="s">
        <v>18</v>
      </c>
      <c r="F65" s="3" t="s">
        <v>18</v>
      </c>
      <c r="G65" s="3" t="s">
        <v>18</v>
      </c>
      <c r="H65" s="3" t="s">
        <v>18</v>
      </c>
      <c r="I65" s="3" t="s">
        <v>18</v>
      </c>
      <c r="J65" s="3" t="s">
        <v>18</v>
      </c>
      <c r="K65" s="3" t="s">
        <v>18</v>
      </c>
      <c r="L65" s="3" t="s">
        <v>18</v>
      </c>
      <c r="M65" s="3" t="s">
        <v>18</v>
      </c>
      <c r="N65" s="3">
        <v>1</v>
      </c>
      <c r="O65" s="3" t="s">
        <v>18</v>
      </c>
      <c r="P65" s="3" t="b">
        <v>1</v>
      </c>
    </row>
    <row r="66" spans="1:16" s="3" customFormat="1" x14ac:dyDescent="0.2">
      <c r="A66" s="3" t="s">
        <v>41</v>
      </c>
      <c r="B66" s="3" t="s">
        <v>18</v>
      </c>
      <c r="C66" s="3" t="s">
        <v>18</v>
      </c>
      <c r="D66" s="3" t="s">
        <v>18</v>
      </c>
      <c r="E66" s="3" t="s">
        <v>18</v>
      </c>
      <c r="F66" s="3" t="s">
        <v>18</v>
      </c>
      <c r="G66" s="3" t="s">
        <v>18</v>
      </c>
      <c r="H66" s="3" t="s">
        <v>18</v>
      </c>
      <c r="I66" s="3" t="s">
        <v>18</v>
      </c>
      <c r="J66" s="3" t="s">
        <v>18</v>
      </c>
      <c r="K66" s="3" t="s">
        <v>18</v>
      </c>
      <c r="L66" s="3" t="s">
        <v>18</v>
      </c>
      <c r="M66" s="3" t="s">
        <v>18</v>
      </c>
      <c r="N66" s="3">
        <v>1</v>
      </c>
      <c r="O66" s="3" t="s">
        <v>18</v>
      </c>
      <c r="P66" s="3" t="b">
        <v>1</v>
      </c>
    </row>
    <row r="67" spans="1:16" s="3" customFormat="1" x14ac:dyDescent="0.2">
      <c r="A67" s="3" t="s">
        <v>42</v>
      </c>
      <c r="B67" s="3" t="s">
        <v>18</v>
      </c>
      <c r="C67" s="3" t="s">
        <v>18</v>
      </c>
      <c r="D67" s="3" t="s">
        <v>18</v>
      </c>
      <c r="E67" s="3" t="s">
        <v>18</v>
      </c>
      <c r="F67" s="3" t="s">
        <v>18</v>
      </c>
      <c r="G67" s="3" t="s">
        <v>18</v>
      </c>
      <c r="H67" s="3" t="s">
        <v>18</v>
      </c>
      <c r="I67" s="3" t="s">
        <v>18</v>
      </c>
      <c r="J67" s="3" t="s">
        <v>18</v>
      </c>
      <c r="K67" s="3" t="s">
        <v>18</v>
      </c>
      <c r="L67" s="3" t="s">
        <v>18</v>
      </c>
      <c r="M67" s="3" t="s">
        <v>18</v>
      </c>
      <c r="N67" s="3">
        <v>1</v>
      </c>
      <c r="O67" s="3" t="s">
        <v>18</v>
      </c>
      <c r="P67" s="3" t="b">
        <v>1</v>
      </c>
    </row>
    <row r="68" spans="1:16" s="3" customFormat="1" x14ac:dyDescent="0.2">
      <c r="A68" s="3" t="s">
        <v>45</v>
      </c>
      <c r="B68" s="3" t="s">
        <v>18</v>
      </c>
      <c r="C68" s="3" t="s">
        <v>18</v>
      </c>
      <c r="D68" s="3" t="s">
        <v>18</v>
      </c>
      <c r="E68" s="3" t="s">
        <v>18</v>
      </c>
      <c r="F68" s="3" t="s">
        <v>18</v>
      </c>
      <c r="G68" s="3" t="s">
        <v>18</v>
      </c>
      <c r="H68" s="3" t="s">
        <v>18</v>
      </c>
      <c r="I68" s="3" t="s">
        <v>18</v>
      </c>
      <c r="J68" s="3" t="s">
        <v>18</v>
      </c>
      <c r="K68" s="3" t="s">
        <v>18</v>
      </c>
      <c r="L68" s="3" t="s">
        <v>18</v>
      </c>
      <c r="M68" s="3" t="s">
        <v>18</v>
      </c>
      <c r="N68" s="3">
        <v>1</v>
      </c>
      <c r="O68" s="3" t="s">
        <v>18</v>
      </c>
      <c r="P68" s="3" t="b">
        <v>1</v>
      </c>
    </row>
    <row r="69" spans="1:16" s="3" customFormat="1" x14ac:dyDescent="0.2">
      <c r="A69" s="3" t="s">
        <v>46</v>
      </c>
      <c r="B69" s="3" t="s">
        <v>18</v>
      </c>
      <c r="C69" s="3" t="s">
        <v>18</v>
      </c>
      <c r="D69" s="3" t="s">
        <v>18</v>
      </c>
      <c r="E69" s="3" t="s">
        <v>18</v>
      </c>
      <c r="F69" s="3" t="s">
        <v>18</v>
      </c>
      <c r="G69" s="3" t="s">
        <v>18</v>
      </c>
      <c r="H69" s="3" t="s">
        <v>18</v>
      </c>
      <c r="I69" s="3" t="s">
        <v>18</v>
      </c>
      <c r="J69" s="3" t="s">
        <v>18</v>
      </c>
      <c r="K69" s="3" t="s">
        <v>18</v>
      </c>
      <c r="L69" s="3" t="s">
        <v>18</v>
      </c>
      <c r="M69" s="3" t="s">
        <v>18</v>
      </c>
      <c r="N69" s="3">
        <v>1</v>
      </c>
      <c r="O69" s="3" t="s">
        <v>18</v>
      </c>
      <c r="P69" s="3" t="b">
        <v>1</v>
      </c>
    </row>
    <row r="70" spans="1:16" s="3" customFormat="1" x14ac:dyDescent="0.2">
      <c r="A70" s="3" t="s">
        <v>47</v>
      </c>
      <c r="B70" s="3" t="s">
        <v>18</v>
      </c>
      <c r="C70" s="3" t="s">
        <v>18</v>
      </c>
      <c r="D70" s="3" t="s">
        <v>18</v>
      </c>
      <c r="E70" s="3" t="s">
        <v>18</v>
      </c>
      <c r="F70" s="3" t="s">
        <v>18</v>
      </c>
      <c r="G70" s="3" t="s">
        <v>18</v>
      </c>
      <c r="H70" s="3" t="s">
        <v>18</v>
      </c>
      <c r="I70" s="3" t="s">
        <v>18</v>
      </c>
      <c r="J70" s="3" t="s">
        <v>18</v>
      </c>
      <c r="K70" s="3" t="s">
        <v>18</v>
      </c>
      <c r="L70" s="3" t="s">
        <v>18</v>
      </c>
      <c r="M70" s="3" t="s">
        <v>18</v>
      </c>
      <c r="N70" s="3">
        <v>1</v>
      </c>
      <c r="O70" s="3" t="s">
        <v>18</v>
      </c>
      <c r="P70" s="3" t="b">
        <v>1</v>
      </c>
    </row>
    <row r="71" spans="1:16" s="3" customFormat="1" x14ac:dyDescent="0.2">
      <c r="A71" s="3" t="s">
        <v>48</v>
      </c>
      <c r="B71" s="3" t="s">
        <v>18</v>
      </c>
      <c r="C71" s="3" t="s">
        <v>18</v>
      </c>
      <c r="D71" s="3" t="s">
        <v>18</v>
      </c>
      <c r="E71" s="3" t="s">
        <v>18</v>
      </c>
      <c r="F71" s="3" t="s">
        <v>18</v>
      </c>
      <c r="G71" s="3" t="s">
        <v>18</v>
      </c>
      <c r="H71" s="3" t="s">
        <v>18</v>
      </c>
      <c r="I71" s="3" t="s">
        <v>18</v>
      </c>
      <c r="J71" s="3" t="s">
        <v>18</v>
      </c>
      <c r="K71" s="3" t="s">
        <v>18</v>
      </c>
      <c r="L71" s="3" t="s">
        <v>18</v>
      </c>
      <c r="M71" s="3" t="s">
        <v>18</v>
      </c>
      <c r="N71" s="3">
        <v>1</v>
      </c>
      <c r="O71" s="3" t="s">
        <v>18</v>
      </c>
      <c r="P71" s="3" t="b">
        <v>1</v>
      </c>
    </row>
    <row r="72" spans="1:16" s="3" customFormat="1" x14ac:dyDescent="0.2">
      <c r="A72" s="3" t="s">
        <v>50</v>
      </c>
      <c r="B72" s="3" t="s">
        <v>18</v>
      </c>
      <c r="C72" s="3" t="s">
        <v>18</v>
      </c>
      <c r="D72" s="3" t="s">
        <v>18</v>
      </c>
      <c r="E72" s="3" t="s">
        <v>18</v>
      </c>
      <c r="F72" s="3" t="s">
        <v>18</v>
      </c>
      <c r="G72" s="3" t="s">
        <v>18</v>
      </c>
      <c r="H72" s="3" t="s">
        <v>18</v>
      </c>
      <c r="I72" s="3" t="s">
        <v>18</v>
      </c>
      <c r="J72" s="3" t="s">
        <v>18</v>
      </c>
      <c r="K72" s="3" t="s">
        <v>18</v>
      </c>
      <c r="L72" s="3" t="s">
        <v>18</v>
      </c>
      <c r="M72" s="3" t="s">
        <v>18</v>
      </c>
      <c r="N72" s="3">
        <v>1</v>
      </c>
      <c r="O72" s="3" t="s">
        <v>18</v>
      </c>
      <c r="P72" s="3" t="b">
        <v>1</v>
      </c>
    </row>
    <row r="73" spans="1:16" s="3" customFormat="1" x14ac:dyDescent="0.2">
      <c r="A73" s="3" t="s">
        <v>52</v>
      </c>
      <c r="B73" s="3" t="s">
        <v>18</v>
      </c>
      <c r="C73" s="3" t="s">
        <v>18</v>
      </c>
      <c r="D73" s="3" t="s">
        <v>18</v>
      </c>
      <c r="E73" s="3" t="s">
        <v>18</v>
      </c>
      <c r="F73" s="3" t="s">
        <v>18</v>
      </c>
      <c r="G73" s="3" t="s">
        <v>18</v>
      </c>
      <c r="H73" s="3" t="s">
        <v>18</v>
      </c>
      <c r="I73" s="3" t="s">
        <v>18</v>
      </c>
      <c r="J73" s="3" t="s">
        <v>18</v>
      </c>
      <c r="K73" s="3" t="s">
        <v>18</v>
      </c>
      <c r="L73" s="3" t="s">
        <v>18</v>
      </c>
      <c r="M73" s="3" t="s">
        <v>18</v>
      </c>
      <c r="N73" s="3">
        <v>1</v>
      </c>
      <c r="O73" s="3" t="s">
        <v>18</v>
      </c>
      <c r="P73" s="3" t="b">
        <v>1</v>
      </c>
    </row>
    <row r="74" spans="1:16" s="3" customFormat="1" x14ac:dyDescent="0.2">
      <c r="A74" s="3" t="s">
        <v>53</v>
      </c>
      <c r="B74" s="3" t="s">
        <v>18</v>
      </c>
      <c r="C74" s="3" t="s">
        <v>18</v>
      </c>
      <c r="D74" s="3" t="s">
        <v>18</v>
      </c>
      <c r="E74" s="3" t="s">
        <v>18</v>
      </c>
      <c r="F74" s="3" t="s">
        <v>18</v>
      </c>
      <c r="G74" s="3" t="s">
        <v>18</v>
      </c>
      <c r="H74" s="3" t="s">
        <v>18</v>
      </c>
      <c r="I74" s="3" t="s">
        <v>18</v>
      </c>
      <c r="J74" s="3" t="s">
        <v>18</v>
      </c>
      <c r="K74" s="3" t="s">
        <v>18</v>
      </c>
      <c r="L74" s="3" t="s">
        <v>18</v>
      </c>
      <c r="M74" s="3" t="s">
        <v>18</v>
      </c>
      <c r="N74" s="3">
        <v>1</v>
      </c>
      <c r="O74" s="3" t="s">
        <v>18</v>
      </c>
      <c r="P74" s="3" t="b">
        <v>1</v>
      </c>
    </row>
    <row r="75" spans="1:16" s="3" customFormat="1" x14ac:dyDescent="0.2">
      <c r="A75" s="3" t="s">
        <v>54</v>
      </c>
      <c r="B75" s="3" t="s">
        <v>18</v>
      </c>
      <c r="C75" s="3" t="s">
        <v>18</v>
      </c>
      <c r="D75" s="3" t="s">
        <v>18</v>
      </c>
      <c r="E75" s="3" t="s">
        <v>18</v>
      </c>
      <c r="F75" s="3" t="s">
        <v>18</v>
      </c>
      <c r="G75" s="3" t="s">
        <v>18</v>
      </c>
      <c r="H75" s="3" t="s">
        <v>18</v>
      </c>
      <c r="I75" s="3" t="s">
        <v>18</v>
      </c>
      <c r="J75" s="3" t="s">
        <v>18</v>
      </c>
      <c r="K75" s="3" t="s">
        <v>18</v>
      </c>
      <c r="L75" s="3" t="s">
        <v>18</v>
      </c>
      <c r="M75" s="3" t="s">
        <v>18</v>
      </c>
      <c r="N75" s="3">
        <v>1</v>
      </c>
      <c r="O75" s="3" t="s">
        <v>18</v>
      </c>
      <c r="P75" s="3" t="b">
        <v>1</v>
      </c>
    </row>
    <row r="76" spans="1:16" s="3" customFormat="1" x14ac:dyDescent="0.2">
      <c r="A76" s="3" t="s">
        <v>55</v>
      </c>
      <c r="B76" s="3" t="s">
        <v>18</v>
      </c>
      <c r="C76" s="3" t="s">
        <v>18</v>
      </c>
      <c r="D76" s="3" t="s">
        <v>18</v>
      </c>
      <c r="E76" s="3" t="s">
        <v>18</v>
      </c>
      <c r="F76" s="3" t="s">
        <v>18</v>
      </c>
      <c r="G76" s="3" t="s">
        <v>18</v>
      </c>
      <c r="H76" s="3" t="s">
        <v>18</v>
      </c>
      <c r="I76" s="3" t="s">
        <v>18</v>
      </c>
      <c r="J76" s="3" t="s">
        <v>18</v>
      </c>
      <c r="K76" s="3" t="s">
        <v>18</v>
      </c>
      <c r="L76" s="3" t="s">
        <v>18</v>
      </c>
      <c r="M76" s="3" t="s">
        <v>18</v>
      </c>
      <c r="N76" s="3">
        <v>1</v>
      </c>
      <c r="O76" s="3" t="s">
        <v>18</v>
      </c>
      <c r="P76" s="3" t="b">
        <v>1</v>
      </c>
    </row>
    <row r="77" spans="1:16" s="3" customFormat="1" x14ac:dyDescent="0.2">
      <c r="A77" s="3" t="s">
        <v>57</v>
      </c>
      <c r="B77" s="3" t="s">
        <v>18</v>
      </c>
      <c r="C77" s="3" t="s">
        <v>18</v>
      </c>
      <c r="D77" s="3" t="s">
        <v>18</v>
      </c>
      <c r="E77" s="3" t="s">
        <v>18</v>
      </c>
      <c r="F77" s="3" t="s">
        <v>18</v>
      </c>
      <c r="G77" s="3" t="s">
        <v>18</v>
      </c>
      <c r="H77" s="3" t="s">
        <v>18</v>
      </c>
      <c r="I77" s="3" t="s">
        <v>18</v>
      </c>
      <c r="J77" s="3" t="s">
        <v>18</v>
      </c>
      <c r="K77" s="3" t="s">
        <v>18</v>
      </c>
      <c r="L77" s="3" t="s">
        <v>18</v>
      </c>
      <c r="M77" s="3" t="s">
        <v>18</v>
      </c>
      <c r="N77" s="3">
        <v>1</v>
      </c>
      <c r="O77" s="3" t="s">
        <v>18</v>
      </c>
      <c r="P77" s="3" t="b">
        <v>1</v>
      </c>
    </row>
    <row r="78" spans="1:16" s="3" customFormat="1" x14ac:dyDescent="0.2">
      <c r="A78" s="3" t="s">
        <v>60</v>
      </c>
      <c r="B78" s="3" t="s">
        <v>18</v>
      </c>
      <c r="C78" s="3" t="s">
        <v>18</v>
      </c>
      <c r="D78" s="3" t="s">
        <v>18</v>
      </c>
      <c r="E78" s="3" t="s">
        <v>18</v>
      </c>
      <c r="F78" s="3" t="s">
        <v>18</v>
      </c>
      <c r="G78" s="3" t="s">
        <v>18</v>
      </c>
      <c r="H78" s="3" t="s">
        <v>18</v>
      </c>
      <c r="I78" s="3" t="s">
        <v>18</v>
      </c>
      <c r="J78" s="3" t="s">
        <v>18</v>
      </c>
      <c r="K78" s="3" t="s">
        <v>18</v>
      </c>
      <c r="L78" s="3" t="s">
        <v>18</v>
      </c>
      <c r="M78" s="3" t="s">
        <v>18</v>
      </c>
      <c r="N78" s="3">
        <v>1</v>
      </c>
      <c r="O78" s="3" t="s">
        <v>18</v>
      </c>
      <c r="P78" s="3" t="b">
        <v>1</v>
      </c>
    </row>
    <row r="79" spans="1:16" s="3" customFormat="1" x14ac:dyDescent="0.2">
      <c r="A79" s="3" t="s">
        <v>62</v>
      </c>
      <c r="B79" s="3" t="s">
        <v>18</v>
      </c>
      <c r="C79" s="3" t="s">
        <v>18</v>
      </c>
      <c r="D79" s="3" t="s">
        <v>18</v>
      </c>
      <c r="E79" s="3" t="s">
        <v>18</v>
      </c>
      <c r="F79" s="3" t="s">
        <v>18</v>
      </c>
      <c r="G79" s="3" t="s">
        <v>18</v>
      </c>
      <c r="H79" s="3" t="s">
        <v>18</v>
      </c>
      <c r="I79" s="3" t="s">
        <v>18</v>
      </c>
      <c r="J79" s="3" t="s">
        <v>18</v>
      </c>
      <c r="K79" s="3" t="s">
        <v>18</v>
      </c>
      <c r="L79" s="3" t="s">
        <v>18</v>
      </c>
      <c r="M79" s="3" t="s">
        <v>18</v>
      </c>
      <c r="N79" s="3">
        <v>1</v>
      </c>
      <c r="O79" s="3" t="s">
        <v>18</v>
      </c>
      <c r="P79" s="3" t="b">
        <v>1</v>
      </c>
    </row>
    <row r="80" spans="1:16" s="3" customFormat="1" x14ac:dyDescent="0.2">
      <c r="A80" s="3" t="s">
        <v>63</v>
      </c>
      <c r="B80" s="3" t="s">
        <v>18</v>
      </c>
      <c r="C80" s="3" t="s">
        <v>18</v>
      </c>
      <c r="D80" s="3" t="s">
        <v>18</v>
      </c>
      <c r="E80" s="3" t="s">
        <v>18</v>
      </c>
      <c r="F80" s="3" t="s">
        <v>18</v>
      </c>
      <c r="G80" s="3" t="s">
        <v>18</v>
      </c>
      <c r="H80" s="3" t="s">
        <v>18</v>
      </c>
      <c r="I80" s="3" t="s">
        <v>18</v>
      </c>
      <c r="J80" s="3" t="s">
        <v>18</v>
      </c>
      <c r="K80" s="3" t="s">
        <v>18</v>
      </c>
      <c r="L80" s="3" t="s">
        <v>18</v>
      </c>
      <c r="M80" s="3" t="s">
        <v>18</v>
      </c>
      <c r="N80" s="3">
        <v>1</v>
      </c>
      <c r="O80" s="3" t="s">
        <v>18</v>
      </c>
      <c r="P80" s="3" t="b">
        <v>1</v>
      </c>
    </row>
    <row r="81" spans="1:16" s="3" customFormat="1" x14ac:dyDescent="0.2">
      <c r="A81" s="3" t="s">
        <v>64</v>
      </c>
      <c r="B81" s="3" t="s">
        <v>18</v>
      </c>
      <c r="C81" s="3" t="s">
        <v>18</v>
      </c>
      <c r="D81" s="3" t="s">
        <v>18</v>
      </c>
      <c r="E81" s="3" t="s">
        <v>18</v>
      </c>
      <c r="F81" s="3" t="s">
        <v>18</v>
      </c>
      <c r="G81" s="3" t="s">
        <v>18</v>
      </c>
      <c r="H81" s="3" t="s">
        <v>18</v>
      </c>
      <c r="I81" s="3" t="s">
        <v>18</v>
      </c>
      <c r="J81" s="3" t="s">
        <v>18</v>
      </c>
      <c r="K81" s="3" t="s">
        <v>18</v>
      </c>
      <c r="L81" s="3" t="s">
        <v>18</v>
      </c>
      <c r="M81" s="3" t="s">
        <v>18</v>
      </c>
      <c r="N81" s="3">
        <v>1</v>
      </c>
      <c r="O81" s="3" t="s">
        <v>18</v>
      </c>
      <c r="P81" s="3" t="b">
        <v>1</v>
      </c>
    </row>
    <row r="82" spans="1:16" s="3" customFormat="1" x14ac:dyDescent="0.2">
      <c r="A82" s="3" t="s">
        <v>67</v>
      </c>
      <c r="B82" s="3" t="s">
        <v>18</v>
      </c>
      <c r="C82" s="3" t="s">
        <v>18</v>
      </c>
      <c r="D82" s="3" t="s">
        <v>18</v>
      </c>
      <c r="E82" s="3" t="s">
        <v>18</v>
      </c>
      <c r="F82" s="3" t="s">
        <v>18</v>
      </c>
      <c r="G82" s="3" t="s">
        <v>18</v>
      </c>
      <c r="H82" s="3" t="s">
        <v>18</v>
      </c>
      <c r="I82" s="3" t="s">
        <v>18</v>
      </c>
      <c r="J82" s="3" t="s">
        <v>18</v>
      </c>
      <c r="K82" s="3" t="s">
        <v>18</v>
      </c>
      <c r="L82" s="3" t="s">
        <v>18</v>
      </c>
      <c r="M82" s="3" t="s">
        <v>18</v>
      </c>
      <c r="N82" s="3">
        <v>1</v>
      </c>
      <c r="O82" s="3" t="s">
        <v>18</v>
      </c>
      <c r="P82" s="3" t="b">
        <v>1</v>
      </c>
    </row>
    <row r="83" spans="1:16" s="3" customFormat="1" x14ac:dyDescent="0.2">
      <c r="A83" s="3" t="s">
        <v>71</v>
      </c>
      <c r="B83" s="3" t="s">
        <v>18</v>
      </c>
      <c r="C83" s="3" t="s">
        <v>18</v>
      </c>
      <c r="D83" s="3" t="s">
        <v>18</v>
      </c>
      <c r="E83" s="3" t="s">
        <v>18</v>
      </c>
      <c r="F83" s="3" t="s">
        <v>18</v>
      </c>
      <c r="G83" s="3" t="s">
        <v>18</v>
      </c>
      <c r="H83" s="3" t="s">
        <v>18</v>
      </c>
      <c r="I83" s="3" t="s">
        <v>18</v>
      </c>
      <c r="J83" s="3" t="s">
        <v>18</v>
      </c>
      <c r="K83" s="3" t="s">
        <v>18</v>
      </c>
      <c r="L83" s="3" t="s">
        <v>18</v>
      </c>
      <c r="M83" s="3" t="s">
        <v>18</v>
      </c>
      <c r="N83" s="3">
        <v>1</v>
      </c>
      <c r="O83" s="3" t="s">
        <v>18</v>
      </c>
      <c r="P83" s="3" t="b">
        <v>1</v>
      </c>
    </row>
    <row r="84" spans="1:16" s="3" customFormat="1" x14ac:dyDescent="0.2">
      <c r="A84" s="3" t="s">
        <v>72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>
        <v>1</v>
      </c>
      <c r="O84" s="3" t="s">
        <v>17</v>
      </c>
      <c r="P84" s="3" t="b">
        <v>1</v>
      </c>
    </row>
    <row r="85" spans="1:16" s="3" customFormat="1" x14ac:dyDescent="0.2">
      <c r="A85" s="3" t="s">
        <v>77</v>
      </c>
      <c r="B85" s="3" t="s">
        <v>18</v>
      </c>
      <c r="C85" s="3" t="s">
        <v>18</v>
      </c>
      <c r="D85" s="3" t="s">
        <v>18</v>
      </c>
      <c r="E85" s="3" t="s">
        <v>18</v>
      </c>
      <c r="F85" s="3" t="s">
        <v>18</v>
      </c>
      <c r="G85" s="3" t="s">
        <v>18</v>
      </c>
      <c r="H85" s="3" t="s">
        <v>18</v>
      </c>
      <c r="I85" s="3" t="s">
        <v>18</v>
      </c>
      <c r="J85" s="3" t="s">
        <v>18</v>
      </c>
      <c r="K85" s="3" t="s">
        <v>18</v>
      </c>
      <c r="L85" s="3" t="s">
        <v>18</v>
      </c>
      <c r="M85" s="3" t="s">
        <v>18</v>
      </c>
      <c r="N85" s="3">
        <v>1</v>
      </c>
      <c r="O85" s="3" t="s">
        <v>18</v>
      </c>
      <c r="P85" s="3" t="b">
        <v>1</v>
      </c>
    </row>
    <row r="86" spans="1:16" s="3" customFormat="1" x14ac:dyDescent="0.2">
      <c r="A86" s="3" t="s">
        <v>79</v>
      </c>
      <c r="B86" s="3" t="s">
        <v>18</v>
      </c>
      <c r="C86" s="3" t="s">
        <v>18</v>
      </c>
      <c r="D86" s="3" t="s">
        <v>18</v>
      </c>
      <c r="E86" s="3" t="s">
        <v>18</v>
      </c>
      <c r="F86" s="3" t="s">
        <v>18</v>
      </c>
      <c r="G86" s="3" t="s">
        <v>18</v>
      </c>
      <c r="H86" s="3" t="s">
        <v>18</v>
      </c>
      <c r="I86" s="3" t="s">
        <v>18</v>
      </c>
      <c r="J86" s="3" t="s">
        <v>18</v>
      </c>
      <c r="K86" s="3" t="s">
        <v>18</v>
      </c>
      <c r="L86" s="3" t="s">
        <v>18</v>
      </c>
      <c r="M86" s="3" t="s">
        <v>18</v>
      </c>
      <c r="N86" s="3">
        <v>1</v>
      </c>
      <c r="O86" s="3" t="s">
        <v>18</v>
      </c>
      <c r="P86" s="3" t="b">
        <v>1</v>
      </c>
    </row>
    <row r="87" spans="1:16" s="3" customFormat="1" x14ac:dyDescent="0.2">
      <c r="A87" s="3" t="s">
        <v>81</v>
      </c>
      <c r="B87" s="3" t="s">
        <v>18</v>
      </c>
      <c r="C87" s="3" t="s">
        <v>18</v>
      </c>
      <c r="D87" s="3" t="s">
        <v>18</v>
      </c>
      <c r="E87" s="3" t="s">
        <v>18</v>
      </c>
      <c r="F87" s="3" t="s">
        <v>18</v>
      </c>
      <c r="G87" s="3" t="s">
        <v>18</v>
      </c>
      <c r="H87" s="3" t="s">
        <v>18</v>
      </c>
      <c r="I87" s="3" t="s">
        <v>18</v>
      </c>
      <c r="J87" s="3" t="s">
        <v>18</v>
      </c>
      <c r="K87" s="3" t="s">
        <v>18</v>
      </c>
      <c r="L87" s="3" t="s">
        <v>18</v>
      </c>
      <c r="M87" s="3" t="s">
        <v>18</v>
      </c>
      <c r="N87" s="3">
        <v>1</v>
      </c>
      <c r="O87" s="3" t="s">
        <v>18</v>
      </c>
      <c r="P87" s="3" t="b">
        <v>1</v>
      </c>
    </row>
    <row r="88" spans="1:16" s="3" customFormat="1" x14ac:dyDescent="0.2">
      <c r="A88" s="3" t="s">
        <v>82</v>
      </c>
      <c r="B88" s="3" t="s">
        <v>18</v>
      </c>
      <c r="C88" s="3" t="s">
        <v>18</v>
      </c>
      <c r="D88" s="3" t="s">
        <v>18</v>
      </c>
      <c r="E88" s="3" t="s">
        <v>18</v>
      </c>
      <c r="F88" s="3" t="s">
        <v>18</v>
      </c>
      <c r="G88" s="3" t="s">
        <v>18</v>
      </c>
      <c r="H88" s="3" t="s">
        <v>18</v>
      </c>
      <c r="I88" s="3" t="s">
        <v>18</v>
      </c>
      <c r="J88" s="3" t="s">
        <v>18</v>
      </c>
      <c r="K88" s="3" t="s">
        <v>18</v>
      </c>
      <c r="L88" s="3" t="s">
        <v>18</v>
      </c>
      <c r="M88" s="3" t="s">
        <v>18</v>
      </c>
      <c r="N88" s="3">
        <v>1</v>
      </c>
      <c r="O88" s="3" t="s">
        <v>18</v>
      </c>
      <c r="P88" s="3" t="b">
        <v>1</v>
      </c>
    </row>
    <row r="89" spans="1:16" s="3" customFormat="1" x14ac:dyDescent="0.2">
      <c r="A89" s="3" t="s">
        <v>83</v>
      </c>
      <c r="B89" s="3" t="s">
        <v>18</v>
      </c>
      <c r="C89" s="3" t="s">
        <v>18</v>
      </c>
      <c r="D89" s="3" t="s">
        <v>18</v>
      </c>
      <c r="E89" s="3" t="s">
        <v>18</v>
      </c>
      <c r="F89" s="3" t="s">
        <v>18</v>
      </c>
      <c r="G89" s="3" t="s">
        <v>18</v>
      </c>
      <c r="H89" s="3" t="s">
        <v>18</v>
      </c>
      <c r="I89" s="3" t="s">
        <v>18</v>
      </c>
      <c r="J89" s="3" t="s">
        <v>18</v>
      </c>
      <c r="K89" s="3" t="s">
        <v>18</v>
      </c>
      <c r="L89" s="3" t="s">
        <v>18</v>
      </c>
      <c r="M89" s="3" t="s">
        <v>18</v>
      </c>
      <c r="N89" s="3">
        <v>1</v>
      </c>
      <c r="O89" s="3" t="s">
        <v>18</v>
      </c>
      <c r="P89" s="3" t="b">
        <v>1</v>
      </c>
    </row>
    <row r="90" spans="1:16" s="3" customFormat="1" x14ac:dyDescent="0.2">
      <c r="A90" s="3" t="s">
        <v>84</v>
      </c>
      <c r="B90" s="3" t="s">
        <v>18</v>
      </c>
      <c r="C90" s="3" t="s">
        <v>18</v>
      </c>
      <c r="D90" s="3" t="s">
        <v>18</v>
      </c>
      <c r="E90" s="3" t="s">
        <v>18</v>
      </c>
      <c r="F90" s="3" t="s">
        <v>18</v>
      </c>
      <c r="G90" s="3" t="s">
        <v>18</v>
      </c>
      <c r="H90" s="3" t="s">
        <v>18</v>
      </c>
      <c r="I90" s="3" t="s">
        <v>18</v>
      </c>
      <c r="J90" s="3" t="s">
        <v>18</v>
      </c>
      <c r="K90" s="3" t="s">
        <v>18</v>
      </c>
      <c r="L90" s="3" t="s">
        <v>18</v>
      </c>
      <c r="M90" s="3" t="s">
        <v>18</v>
      </c>
      <c r="N90" s="3">
        <v>1</v>
      </c>
      <c r="O90" s="3" t="s">
        <v>18</v>
      </c>
      <c r="P90" s="3" t="b">
        <v>1</v>
      </c>
    </row>
    <row r="91" spans="1:16" s="3" customFormat="1" x14ac:dyDescent="0.2">
      <c r="A91" s="3" t="s">
        <v>86</v>
      </c>
      <c r="B91" s="3" t="s">
        <v>18</v>
      </c>
      <c r="C91" s="3" t="s">
        <v>18</v>
      </c>
      <c r="D91" s="3" t="s">
        <v>18</v>
      </c>
      <c r="E91" s="3" t="s">
        <v>18</v>
      </c>
      <c r="F91" s="3" t="s">
        <v>18</v>
      </c>
      <c r="G91" s="3" t="s">
        <v>18</v>
      </c>
      <c r="H91" s="3" t="s">
        <v>18</v>
      </c>
      <c r="I91" s="3" t="s">
        <v>18</v>
      </c>
      <c r="J91" s="3" t="s">
        <v>18</v>
      </c>
      <c r="K91" s="3" t="s">
        <v>18</v>
      </c>
      <c r="L91" s="3" t="s">
        <v>18</v>
      </c>
      <c r="M91" s="3" t="s">
        <v>18</v>
      </c>
      <c r="N91" s="3">
        <v>1</v>
      </c>
      <c r="O91" s="3" t="s">
        <v>18</v>
      </c>
      <c r="P91" s="3" t="b">
        <v>1</v>
      </c>
    </row>
    <row r="92" spans="1:16" s="3" customFormat="1" x14ac:dyDescent="0.2">
      <c r="A92" s="3" t="s">
        <v>89</v>
      </c>
      <c r="B92" s="3" t="s">
        <v>18</v>
      </c>
      <c r="C92" s="3" t="s">
        <v>18</v>
      </c>
      <c r="D92" s="3" t="s">
        <v>18</v>
      </c>
      <c r="E92" s="3" t="s">
        <v>18</v>
      </c>
      <c r="F92" s="3" t="s">
        <v>18</v>
      </c>
      <c r="G92" s="3" t="s">
        <v>18</v>
      </c>
      <c r="H92" s="3" t="s">
        <v>18</v>
      </c>
      <c r="I92" s="3" t="s">
        <v>18</v>
      </c>
      <c r="J92" s="3" t="s">
        <v>18</v>
      </c>
      <c r="K92" s="3" t="s">
        <v>18</v>
      </c>
      <c r="L92" s="3" t="s">
        <v>18</v>
      </c>
      <c r="M92" s="3" t="s">
        <v>18</v>
      </c>
      <c r="N92" s="3">
        <v>1</v>
      </c>
      <c r="O92" s="3" t="s">
        <v>18</v>
      </c>
      <c r="P92" s="3" t="b">
        <v>1</v>
      </c>
    </row>
    <row r="93" spans="1:16" s="3" customFormat="1" x14ac:dyDescent="0.2">
      <c r="A93" s="3" t="s">
        <v>90</v>
      </c>
      <c r="B93" s="3" t="s">
        <v>18</v>
      </c>
      <c r="C93" s="3" t="s">
        <v>18</v>
      </c>
      <c r="D93" s="3" t="s">
        <v>18</v>
      </c>
      <c r="E93" s="3" t="s">
        <v>18</v>
      </c>
      <c r="F93" s="3" t="s">
        <v>18</v>
      </c>
      <c r="G93" s="3" t="s">
        <v>18</v>
      </c>
      <c r="H93" s="3" t="s">
        <v>18</v>
      </c>
      <c r="I93" s="3" t="s">
        <v>18</v>
      </c>
      <c r="J93" s="3" t="s">
        <v>18</v>
      </c>
      <c r="K93" s="3" t="s">
        <v>18</v>
      </c>
      <c r="L93" s="3" t="s">
        <v>18</v>
      </c>
      <c r="M93" s="3" t="s">
        <v>18</v>
      </c>
      <c r="N93" s="3">
        <v>1</v>
      </c>
      <c r="O93" s="3" t="s">
        <v>18</v>
      </c>
      <c r="P93" s="3" t="b">
        <v>1</v>
      </c>
    </row>
    <row r="94" spans="1:16" s="3" customFormat="1" x14ac:dyDescent="0.2">
      <c r="A94" s="3" t="s">
        <v>92</v>
      </c>
      <c r="B94" s="3" t="s">
        <v>18</v>
      </c>
      <c r="C94" s="3" t="s">
        <v>18</v>
      </c>
      <c r="D94" s="3" t="s">
        <v>18</v>
      </c>
      <c r="E94" s="3" t="s">
        <v>18</v>
      </c>
      <c r="F94" s="3" t="s">
        <v>18</v>
      </c>
      <c r="G94" s="3" t="s">
        <v>18</v>
      </c>
      <c r="H94" s="3" t="s">
        <v>18</v>
      </c>
      <c r="I94" s="3" t="s">
        <v>18</v>
      </c>
      <c r="J94" s="3" t="s">
        <v>18</v>
      </c>
      <c r="K94" s="3" t="s">
        <v>18</v>
      </c>
      <c r="L94" s="3" t="s">
        <v>18</v>
      </c>
      <c r="M94" s="3" t="s">
        <v>18</v>
      </c>
      <c r="N94" s="3">
        <v>1</v>
      </c>
      <c r="O94" s="3" t="s">
        <v>18</v>
      </c>
      <c r="P94" s="3" t="b">
        <v>1</v>
      </c>
    </row>
    <row r="95" spans="1:16" s="3" customFormat="1" x14ac:dyDescent="0.2">
      <c r="A95" s="3" t="s">
        <v>93</v>
      </c>
      <c r="B95" s="3" t="s">
        <v>18</v>
      </c>
      <c r="C95" s="3" t="s">
        <v>18</v>
      </c>
      <c r="D95" s="3" t="s">
        <v>18</v>
      </c>
      <c r="E95" s="3" t="s">
        <v>18</v>
      </c>
      <c r="F95" s="3" t="s">
        <v>18</v>
      </c>
      <c r="G95" s="3" t="s">
        <v>18</v>
      </c>
      <c r="H95" s="3" t="s">
        <v>18</v>
      </c>
      <c r="I95" s="3" t="s">
        <v>18</v>
      </c>
      <c r="J95" s="3" t="s">
        <v>18</v>
      </c>
      <c r="K95" s="3" t="s">
        <v>18</v>
      </c>
      <c r="L95" s="3" t="s">
        <v>18</v>
      </c>
      <c r="M95" s="3" t="s">
        <v>18</v>
      </c>
      <c r="N95" s="3">
        <v>1</v>
      </c>
      <c r="O95" s="3" t="s">
        <v>18</v>
      </c>
      <c r="P95" s="3" t="b">
        <v>1</v>
      </c>
    </row>
    <row r="96" spans="1:16" s="3" customFormat="1" x14ac:dyDescent="0.2">
      <c r="A96" s="3" t="s">
        <v>96</v>
      </c>
      <c r="B96" s="3" t="s">
        <v>18</v>
      </c>
      <c r="C96" s="3" t="s">
        <v>18</v>
      </c>
      <c r="D96" s="3" t="s">
        <v>18</v>
      </c>
      <c r="E96" s="3" t="s">
        <v>18</v>
      </c>
      <c r="F96" s="3" t="s">
        <v>18</v>
      </c>
      <c r="G96" s="3" t="s">
        <v>18</v>
      </c>
      <c r="H96" s="3" t="s">
        <v>18</v>
      </c>
      <c r="I96" s="3" t="s">
        <v>18</v>
      </c>
      <c r="J96" s="3" t="s">
        <v>18</v>
      </c>
      <c r="K96" s="3" t="s">
        <v>18</v>
      </c>
      <c r="L96" s="3" t="s">
        <v>18</v>
      </c>
      <c r="M96" s="3" t="s">
        <v>18</v>
      </c>
      <c r="N96" s="3">
        <v>1</v>
      </c>
      <c r="O96" s="3" t="s">
        <v>18</v>
      </c>
      <c r="P96" s="3" t="b">
        <v>1</v>
      </c>
    </row>
    <row r="97" spans="1:16" s="3" customFormat="1" x14ac:dyDescent="0.2">
      <c r="A97" s="3" t="s">
        <v>97</v>
      </c>
      <c r="B97" s="3" t="s">
        <v>18</v>
      </c>
      <c r="C97" s="3" t="s">
        <v>18</v>
      </c>
      <c r="D97" s="3" t="s">
        <v>18</v>
      </c>
      <c r="E97" s="3" t="s">
        <v>18</v>
      </c>
      <c r="F97" s="3" t="s">
        <v>18</v>
      </c>
      <c r="G97" s="3" t="s">
        <v>18</v>
      </c>
      <c r="H97" s="3" t="s">
        <v>18</v>
      </c>
      <c r="I97" s="3" t="s">
        <v>18</v>
      </c>
      <c r="J97" s="3" t="s">
        <v>18</v>
      </c>
      <c r="K97" s="3" t="s">
        <v>18</v>
      </c>
      <c r="L97" s="3" t="s">
        <v>18</v>
      </c>
      <c r="M97" s="3" t="s">
        <v>18</v>
      </c>
      <c r="N97" s="3">
        <v>1</v>
      </c>
      <c r="O97" s="3" t="s">
        <v>18</v>
      </c>
      <c r="P97" s="3" t="b">
        <v>1</v>
      </c>
    </row>
    <row r="98" spans="1:16" s="3" customFormat="1" x14ac:dyDescent="0.2">
      <c r="A98" s="3" t="s">
        <v>99</v>
      </c>
      <c r="B98" s="3" t="s">
        <v>18</v>
      </c>
      <c r="C98" s="3" t="s">
        <v>18</v>
      </c>
      <c r="D98" s="3" t="s">
        <v>18</v>
      </c>
      <c r="E98" s="3" t="s">
        <v>18</v>
      </c>
      <c r="F98" s="3" t="s">
        <v>18</v>
      </c>
      <c r="G98" s="3" t="s">
        <v>18</v>
      </c>
      <c r="H98" s="3" t="s">
        <v>18</v>
      </c>
      <c r="I98" s="3" t="s">
        <v>18</v>
      </c>
      <c r="J98" s="3" t="s">
        <v>18</v>
      </c>
      <c r="K98" s="3" t="s">
        <v>18</v>
      </c>
      <c r="L98" s="3" t="s">
        <v>18</v>
      </c>
      <c r="M98" s="3" t="s">
        <v>18</v>
      </c>
      <c r="N98" s="3">
        <v>1</v>
      </c>
      <c r="O98" s="3" t="s">
        <v>18</v>
      </c>
      <c r="P98" s="3" t="b">
        <v>1</v>
      </c>
    </row>
    <row r="99" spans="1:16" s="3" customFormat="1" x14ac:dyDescent="0.2">
      <c r="A99" s="3" t="s">
        <v>101</v>
      </c>
      <c r="B99" s="3" t="s">
        <v>18</v>
      </c>
      <c r="C99" s="3" t="s">
        <v>18</v>
      </c>
      <c r="D99" s="3" t="s">
        <v>18</v>
      </c>
      <c r="E99" s="3" t="s">
        <v>18</v>
      </c>
      <c r="F99" s="3" t="s">
        <v>18</v>
      </c>
      <c r="G99" s="3" t="s">
        <v>18</v>
      </c>
      <c r="H99" s="3" t="s">
        <v>18</v>
      </c>
      <c r="I99" s="3" t="s">
        <v>18</v>
      </c>
      <c r="J99" s="3" t="s">
        <v>18</v>
      </c>
      <c r="K99" s="3" t="s">
        <v>18</v>
      </c>
      <c r="L99" s="3" t="s">
        <v>18</v>
      </c>
      <c r="M99" s="3" t="s">
        <v>18</v>
      </c>
      <c r="N99" s="3">
        <v>1</v>
      </c>
      <c r="O99" s="3" t="s">
        <v>18</v>
      </c>
      <c r="P99" s="3" t="b">
        <v>1</v>
      </c>
    </row>
    <row r="100" spans="1:16" s="3" customFormat="1" x14ac:dyDescent="0.2">
      <c r="A100" s="3" t="s">
        <v>102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>
        <v>1</v>
      </c>
      <c r="O100" s="3" t="s">
        <v>17</v>
      </c>
      <c r="P100" s="3" t="b">
        <v>1</v>
      </c>
    </row>
    <row r="101" spans="1:16" s="3" customFormat="1" x14ac:dyDescent="0.2">
      <c r="A101" s="3" t="s">
        <v>104</v>
      </c>
      <c r="B101" s="3" t="s">
        <v>18</v>
      </c>
      <c r="C101" s="3" t="s">
        <v>18</v>
      </c>
      <c r="D101" s="3" t="s">
        <v>18</v>
      </c>
      <c r="E101" s="3" t="s">
        <v>18</v>
      </c>
      <c r="F101" s="3" t="s">
        <v>18</v>
      </c>
      <c r="G101" s="3" t="s">
        <v>18</v>
      </c>
      <c r="H101" s="3" t="s">
        <v>18</v>
      </c>
      <c r="I101" s="3" t="s">
        <v>18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>
        <v>1</v>
      </c>
      <c r="O101" s="3" t="s">
        <v>18</v>
      </c>
      <c r="P101" s="3" t="b">
        <v>1</v>
      </c>
    </row>
    <row r="102" spans="1:16" s="3" customFormat="1" x14ac:dyDescent="0.2">
      <c r="A102" s="3" t="s">
        <v>105</v>
      </c>
      <c r="B102" s="3" t="s">
        <v>18</v>
      </c>
      <c r="C102" s="3" t="s">
        <v>18</v>
      </c>
      <c r="D102" s="3" t="s">
        <v>18</v>
      </c>
      <c r="E102" s="3" t="s">
        <v>18</v>
      </c>
      <c r="F102" s="3" t="s">
        <v>18</v>
      </c>
      <c r="G102" s="3" t="s">
        <v>18</v>
      </c>
      <c r="H102" s="3" t="s">
        <v>18</v>
      </c>
      <c r="I102" s="3" t="s">
        <v>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>
        <v>1</v>
      </c>
      <c r="O102" s="3" t="s">
        <v>18</v>
      </c>
      <c r="P102" s="3" t="b">
        <v>1</v>
      </c>
    </row>
    <row r="103" spans="1:16" s="3" customFormat="1" x14ac:dyDescent="0.2">
      <c r="A103" s="3" t="s">
        <v>106</v>
      </c>
      <c r="B103" s="3" t="s">
        <v>18</v>
      </c>
      <c r="C103" s="3" t="s">
        <v>18</v>
      </c>
      <c r="D103" s="3" t="s">
        <v>18</v>
      </c>
      <c r="E103" s="3" t="s">
        <v>18</v>
      </c>
      <c r="F103" s="3" t="s">
        <v>18</v>
      </c>
      <c r="G103" s="3" t="s">
        <v>18</v>
      </c>
      <c r="H103" s="3" t="s">
        <v>18</v>
      </c>
      <c r="I103" s="3" t="s">
        <v>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>
        <v>1</v>
      </c>
      <c r="O103" s="3" t="s">
        <v>18</v>
      </c>
      <c r="P103" s="3" t="b">
        <v>1</v>
      </c>
    </row>
    <row r="104" spans="1:16" s="3" customFormat="1" x14ac:dyDescent="0.2">
      <c r="A104" s="3" t="s">
        <v>109</v>
      </c>
      <c r="B104" s="3" t="s">
        <v>18</v>
      </c>
      <c r="C104" s="3" t="s">
        <v>18</v>
      </c>
      <c r="D104" s="3" t="s">
        <v>18</v>
      </c>
      <c r="E104" s="3" t="s">
        <v>18</v>
      </c>
      <c r="F104" s="3" t="s">
        <v>18</v>
      </c>
      <c r="G104" s="3" t="s">
        <v>18</v>
      </c>
      <c r="H104" s="3" t="s">
        <v>18</v>
      </c>
      <c r="I104" s="3" t="s">
        <v>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>
        <v>1</v>
      </c>
      <c r="O104" s="3" t="s">
        <v>18</v>
      </c>
      <c r="P104" s="3" t="b">
        <v>1</v>
      </c>
    </row>
    <row r="105" spans="1:16" s="3" customFormat="1" x14ac:dyDescent="0.2">
      <c r="A105" s="3" t="s">
        <v>110</v>
      </c>
      <c r="B105" s="3" t="s">
        <v>18</v>
      </c>
      <c r="C105" s="3" t="s">
        <v>18</v>
      </c>
      <c r="D105" s="3" t="s">
        <v>18</v>
      </c>
      <c r="E105" s="3" t="s">
        <v>18</v>
      </c>
      <c r="F105" s="3" t="s">
        <v>18</v>
      </c>
      <c r="G105" s="3" t="s">
        <v>18</v>
      </c>
      <c r="H105" s="3" t="s">
        <v>18</v>
      </c>
      <c r="I105" s="3" t="s">
        <v>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>
        <v>1</v>
      </c>
      <c r="O105" s="3" t="s">
        <v>18</v>
      </c>
      <c r="P105" s="3" t="b">
        <v>1</v>
      </c>
    </row>
    <row r="106" spans="1:16" s="3" customFormat="1" x14ac:dyDescent="0.2">
      <c r="A106" s="3" t="s">
        <v>111</v>
      </c>
      <c r="B106" s="3" t="s">
        <v>18</v>
      </c>
      <c r="C106" s="3" t="s">
        <v>18</v>
      </c>
      <c r="D106" s="3" t="s">
        <v>18</v>
      </c>
      <c r="E106" s="3" t="s">
        <v>18</v>
      </c>
      <c r="F106" s="3" t="s">
        <v>18</v>
      </c>
      <c r="G106" s="3" t="s">
        <v>18</v>
      </c>
      <c r="H106" s="3" t="s">
        <v>18</v>
      </c>
      <c r="I106" s="3" t="s">
        <v>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>
        <v>1</v>
      </c>
      <c r="O106" s="3" t="s">
        <v>18</v>
      </c>
      <c r="P106" s="3" t="b">
        <v>1</v>
      </c>
    </row>
    <row r="107" spans="1:16" s="3" customFormat="1" x14ac:dyDescent="0.2">
      <c r="A107" s="3" t="s">
        <v>114</v>
      </c>
      <c r="B107" s="3" t="s">
        <v>18</v>
      </c>
      <c r="C107" s="3" t="s">
        <v>18</v>
      </c>
      <c r="D107" s="3" t="s">
        <v>18</v>
      </c>
      <c r="E107" s="3" t="s">
        <v>18</v>
      </c>
      <c r="F107" s="3" t="s">
        <v>18</v>
      </c>
      <c r="G107" s="3" t="s">
        <v>18</v>
      </c>
      <c r="H107" s="3" t="s">
        <v>18</v>
      </c>
      <c r="I107" s="3" t="s">
        <v>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>
        <v>1</v>
      </c>
      <c r="O107" s="3" t="s">
        <v>18</v>
      </c>
      <c r="P107" s="3" t="b">
        <v>1</v>
      </c>
    </row>
    <row r="108" spans="1:16" s="3" customFormat="1" x14ac:dyDescent="0.2">
      <c r="A108" s="3" t="s">
        <v>116</v>
      </c>
      <c r="B108" s="3" t="s">
        <v>18</v>
      </c>
      <c r="C108" s="3" t="s">
        <v>18</v>
      </c>
      <c r="D108" s="3" t="s">
        <v>18</v>
      </c>
      <c r="E108" s="3" t="s">
        <v>18</v>
      </c>
      <c r="F108" s="3" t="s">
        <v>18</v>
      </c>
      <c r="G108" s="3" t="s">
        <v>18</v>
      </c>
      <c r="H108" s="3" t="s">
        <v>18</v>
      </c>
      <c r="I108" s="3" t="s">
        <v>18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>
        <v>1</v>
      </c>
      <c r="O108" s="3" t="s">
        <v>18</v>
      </c>
      <c r="P108" s="3" t="b">
        <v>1</v>
      </c>
    </row>
    <row r="109" spans="1:16" s="3" customFormat="1" x14ac:dyDescent="0.2">
      <c r="A109" s="3" t="s">
        <v>117</v>
      </c>
      <c r="B109" s="3" t="s">
        <v>18</v>
      </c>
      <c r="C109" s="3" t="s">
        <v>18</v>
      </c>
      <c r="D109" s="3" t="s">
        <v>18</v>
      </c>
      <c r="E109" s="3" t="s">
        <v>18</v>
      </c>
      <c r="F109" s="3" t="s">
        <v>18</v>
      </c>
      <c r="G109" s="3" t="s">
        <v>18</v>
      </c>
      <c r="H109" s="3" t="s">
        <v>18</v>
      </c>
      <c r="I109" s="3" t="s">
        <v>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>
        <v>1</v>
      </c>
      <c r="O109" s="3" t="s">
        <v>18</v>
      </c>
      <c r="P109" s="3" t="b">
        <v>1</v>
      </c>
    </row>
    <row r="110" spans="1:16" s="3" customFormat="1" x14ac:dyDescent="0.2">
      <c r="A110" s="3" t="s">
        <v>118</v>
      </c>
      <c r="B110" s="3" t="s">
        <v>18</v>
      </c>
      <c r="C110" s="3" t="s">
        <v>18</v>
      </c>
      <c r="D110" s="3" t="s">
        <v>18</v>
      </c>
      <c r="E110" s="3" t="s">
        <v>18</v>
      </c>
      <c r="F110" s="3" t="s">
        <v>18</v>
      </c>
      <c r="G110" s="3" t="s">
        <v>18</v>
      </c>
      <c r="H110" s="3" t="s">
        <v>18</v>
      </c>
      <c r="I110" s="3" t="s">
        <v>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>
        <v>1</v>
      </c>
      <c r="O110" s="3" t="s">
        <v>18</v>
      </c>
      <c r="P110" s="3" t="b">
        <v>1</v>
      </c>
    </row>
    <row r="111" spans="1:16" s="3" customFormat="1" x14ac:dyDescent="0.2">
      <c r="A111" s="3" t="s">
        <v>119</v>
      </c>
      <c r="B111" s="3" t="s">
        <v>18</v>
      </c>
      <c r="C111" s="3" t="s">
        <v>18</v>
      </c>
      <c r="D111" s="3" t="s">
        <v>18</v>
      </c>
      <c r="E111" s="3" t="s">
        <v>18</v>
      </c>
      <c r="F111" s="3" t="s">
        <v>18</v>
      </c>
      <c r="G111" s="3" t="s">
        <v>18</v>
      </c>
      <c r="H111" s="3" t="s">
        <v>18</v>
      </c>
      <c r="I111" s="3" t="s">
        <v>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>
        <v>1</v>
      </c>
      <c r="O111" s="3" t="s">
        <v>18</v>
      </c>
      <c r="P111" s="3" t="b">
        <v>1</v>
      </c>
    </row>
    <row r="112" spans="1:16" s="3" customFormat="1" x14ac:dyDescent="0.2">
      <c r="A112" s="3" t="s">
        <v>120</v>
      </c>
      <c r="B112" s="3" t="s">
        <v>18</v>
      </c>
      <c r="C112" s="3" t="s">
        <v>18</v>
      </c>
      <c r="D112" s="3" t="s">
        <v>18</v>
      </c>
      <c r="E112" s="3" t="s">
        <v>18</v>
      </c>
      <c r="F112" s="3" t="s">
        <v>18</v>
      </c>
      <c r="G112" s="3" t="s">
        <v>18</v>
      </c>
      <c r="H112" s="3" t="s">
        <v>18</v>
      </c>
      <c r="I112" s="3" t="s">
        <v>18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>
        <v>1</v>
      </c>
      <c r="O112" s="3" t="s">
        <v>18</v>
      </c>
      <c r="P112" s="3" t="b">
        <v>1</v>
      </c>
    </row>
    <row r="113" spans="1:16" s="3" customFormat="1" x14ac:dyDescent="0.2">
      <c r="A113" s="3" t="s">
        <v>121</v>
      </c>
      <c r="B113" s="3" t="s">
        <v>18</v>
      </c>
      <c r="C113" s="3" t="s">
        <v>18</v>
      </c>
      <c r="D113" s="3" t="s">
        <v>18</v>
      </c>
      <c r="E113" s="3" t="s">
        <v>18</v>
      </c>
      <c r="F113" s="3" t="s">
        <v>18</v>
      </c>
      <c r="G113" s="3" t="s">
        <v>18</v>
      </c>
      <c r="H113" s="3" t="s">
        <v>18</v>
      </c>
      <c r="I113" s="3" t="s">
        <v>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>
        <v>1</v>
      </c>
      <c r="O113" s="3" t="s">
        <v>18</v>
      </c>
      <c r="P113" s="3" t="b">
        <v>1</v>
      </c>
    </row>
    <row r="114" spans="1:16" s="3" customFormat="1" x14ac:dyDescent="0.2">
      <c r="A114" s="3" t="s">
        <v>126</v>
      </c>
      <c r="B114" s="3" t="s">
        <v>18</v>
      </c>
      <c r="C114" s="3" t="s">
        <v>18</v>
      </c>
      <c r="D114" s="3" t="s">
        <v>18</v>
      </c>
      <c r="E114" s="3" t="s">
        <v>18</v>
      </c>
      <c r="F114" s="3" t="s">
        <v>18</v>
      </c>
      <c r="G114" s="3" t="s">
        <v>18</v>
      </c>
      <c r="H114" s="3" t="s">
        <v>18</v>
      </c>
      <c r="I114" s="3" t="s">
        <v>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>
        <v>1</v>
      </c>
      <c r="O114" s="3" t="s">
        <v>18</v>
      </c>
      <c r="P114" s="3" t="b">
        <v>1</v>
      </c>
    </row>
    <row r="115" spans="1:16" s="3" customFormat="1" x14ac:dyDescent="0.2">
      <c r="A115" s="3" t="s">
        <v>127</v>
      </c>
      <c r="B115" s="3" t="s">
        <v>17</v>
      </c>
      <c r="C115" s="3" t="s">
        <v>17</v>
      </c>
      <c r="D115" s="3" t="s">
        <v>17</v>
      </c>
      <c r="E115" s="3" t="s">
        <v>17</v>
      </c>
      <c r="F115" s="3" t="s">
        <v>17</v>
      </c>
      <c r="G115" s="3" t="s">
        <v>17</v>
      </c>
      <c r="H115" s="3" t="s">
        <v>17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>
        <v>1</v>
      </c>
      <c r="O115" s="3" t="s">
        <v>17</v>
      </c>
      <c r="P115" s="3" t="b">
        <v>1</v>
      </c>
    </row>
    <row r="116" spans="1:16" s="3" customFormat="1" x14ac:dyDescent="0.2">
      <c r="A116" s="3" t="s">
        <v>128</v>
      </c>
      <c r="B116" s="3" t="s">
        <v>18</v>
      </c>
      <c r="C116" s="3" t="s">
        <v>18</v>
      </c>
      <c r="D116" s="3" t="s">
        <v>18</v>
      </c>
      <c r="E116" s="3" t="s">
        <v>18</v>
      </c>
      <c r="F116" s="3" t="s">
        <v>18</v>
      </c>
      <c r="G116" s="3" t="s">
        <v>18</v>
      </c>
      <c r="H116" s="3" t="s">
        <v>18</v>
      </c>
      <c r="I116" s="3" t="s">
        <v>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>
        <v>1</v>
      </c>
      <c r="O116" s="3" t="s">
        <v>18</v>
      </c>
      <c r="P116" s="3" t="b">
        <v>1</v>
      </c>
    </row>
    <row r="117" spans="1:16" s="3" customFormat="1" x14ac:dyDescent="0.2">
      <c r="A117" s="3" t="s">
        <v>129</v>
      </c>
      <c r="B117" s="3" t="s">
        <v>18</v>
      </c>
      <c r="C117" s="3" t="s">
        <v>18</v>
      </c>
      <c r="D117" s="3" t="s">
        <v>18</v>
      </c>
      <c r="E117" s="3" t="s">
        <v>18</v>
      </c>
      <c r="F117" s="3" t="s">
        <v>18</v>
      </c>
      <c r="G117" s="3" t="s">
        <v>18</v>
      </c>
      <c r="H117" s="3" t="s">
        <v>18</v>
      </c>
      <c r="I117" s="3" t="s">
        <v>18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>
        <v>1</v>
      </c>
      <c r="O117" s="3" t="s">
        <v>18</v>
      </c>
      <c r="P117" s="3" t="b">
        <v>1</v>
      </c>
    </row>
    <row r="118" spans="1:16" s="3" customFormat="1" x14ac:dyDescent="0.2">
      <c r="A118" s="3" t="s">
        <v>130</v>
      </c>
      <c r="B118" s="3" t="s">
        <v>18</v>
      </c>
      <c r="C118" s="3" t="s">
        <v>18</v>
      </c>
      <c r="D118" s="3" t="s">
        <v>18</v>
      </c>
      <c r="E118" s="3" t="s">
        <v>18</v>
      </c>
      <c r="F118" s="3" t="s">
        <v>18</v>
      </c>
      <c r="G118" s="3" t="s">
        <v>18</v>
      </c>
      <c r="H118" s="3" t="s">
        <v>18</v>
      </c>
      <c r="I118" s="3" t="s">
        <v>18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>
        <v>1</v>
      </c>
      <c r="O118" s="3" t="s">
        <v>18</v>
      </c>
      <c r="P118" s="3" t="b">
        <v>1</v>
      </c>
    </row>
    <row r="119" spans="1:16" s="3" customFormat="1" x14ac:dyDescent="0.2">
      <c r="A119" s="3" t="s">
        <v>131</v>
      </c>
      <c r="B119" s="3" t="s">
        <v>18</v>
      </c>
      <c r="C119" s="3" t="s">
        <v>18</v>
      </c>
      <c r="D119" s="3" t="s">
        <v>18</v>
      </c>
      <c r="E119" s="3" t="s">
        <v>18</v>
      </c>
      <c r="F119" s="3" t="s">
        <v>18</v>
      </c>
      <c r="G119" s="3" t="s">
        <v>18</v>
      </c>
      <c r="H119" s="3" t="s">
        <v>18</v>
      </c>
      <c r="I119" s="3" t="s">
        <v>18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>
        <v>1</v>
      </c>
      <c r="O119" s="3" t="s">
        <v>18</v>
      </c>
      <c r="P119" s="3" t="b">
        <v>1</v>
      </c>
    </row>
    <row r="120" spans="1:16" s="3" customFormat="1" x14ac:dyDescent="0.2">
      <c r="A120" s="3" t="s">
        <v>132</v>
      </c>
      <c r="B120" s="3" t="s">
        <v>18</v>
      </c>
      <c r="C120" s="3" t="s">
        <v>18</v>
      </c>
      <c r="D120" s="3" t="s">
        <v>18</v>
      </c>
      <c r="E120" s="3" t="s">
        <v>18</v>
      </c>
      <c r="F120" s="3" t="s">
        <v>18</v>
      </c>
      <c r="G120" s="3" t="s">
        <v>18</v>
      </c>
      <c r="H120" s="3" t="s">
        <v>18</v>
      </c>
      <c r="I120" s="3" t="s">
        <v>18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>
        <v>1</v>
      </c>
      <c r="O120" s="3" t="s">
        <v>18</v>
      </c>
      <c r="P120" s="3" t="b">
        <v>1</v>
      </c>
    </row>
    <row r="121" spans="1:16" s="3" customFormat="1" x14ac:dyDescent="0.2">
      <c r="A121" s="3" t="s">
        <v>136</v>
      </c>
      <c r="B121" s="3" t="s">
        <v>18</v>
      </c>
      <c r="C121" s="3" t="s">
        <v>18</v>
      </c>
      <c r="D121" s="3" t="s">
        <v>18</v>
      </c>
      <c r="E121" s="3" t="s">
        <v>18</v>
      </c>
      <c r="F121" s="3" t="s">
        <v>18</v>
      </c>
      <c r="G121" s="3" t="s">
        <v>18</v>
      </c>
      <c r="H121" s="3" t="s">
        <v>18</v>
      </c>
      <c r="I121" s="3" t="s">
        <v>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>
        <v>1</v>
      </c>
      <c r="O121" s="3" t="s">
        <v>18</v>
      </c>
      <c r="P121" s="3" t="b">
        <v>1</v>
      </c>
    </row>
    <row r="122" spans="1:16" s="3" customFormat="1" x14ac:dyDescent="0.2">
      <c r="A122" s="3" t="s">
        <v>137</v>
      </c>
      <c r="B122" s="3" t="s">
        <v>18</v>
      </c>
      <c r="C122" s="3" t="s">
        <v>18</v>
      </c>
      <c r="D122" s="3" t="s">
        <v>18</v>
      </c>
      <c r="E122" s="3" t="s">
        <v>18</v>
      </c>
      <c r="F122" s="3" t="s">
        <v>18</v>
      </c>
      <c r="G122" s="3" t="s">
        <v>18</v>
      </c>
      <c r="H122" s="3" t="s">
        <v>18</v>
      </c>
      <c r="I122" s="3" t="s">
        <v>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>
        <v>1</v>
      </c>
      <c r="O122" s="3" t="s">
        <v>18</v>
      </c>
      <c r="P122" s="3" t="b">
        <v>1</v>
      </c>
    </row>
    <row r="123" spans="1:16" s="3" customFormat="1" x14ac:dyDescent="0.2">
      <c r="A123" s="3" t="s">
        <v>138</v>
      </c>
      <c r="B123" s="3" t="s">
        <v>17</v>
      </c>
      <c r="C123" s="3" t="s">
        <v>17</v>
      </c>
      <c r="D123" s="3" t="s">
        <v>17</v>
      </c>
      <c r="E123" s="3" t="s">
        <v>17</v>
      </c>
      <c r="F123" s="3" t="s">
        <v>17</v>
      </c>
      <c r="G123" s="3" t="s">
        <v>17</v>
      </c>
      <c r="H123" s="3" t="s">
        <v>17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s">
        <v>17</v>
      </c>
      <c r="N123" s="3">
        <v>1</v>
      </c>
      <c r="O123" s="3" t="s">
        <v>17</v>
      </c>
      <c r="P123" s="3" t="b">
        <v>1</v>
      </c>
    </row>
    <row r="124" spans="1:16" s="3" customFormat="1" x14ac:dyDescent="0.2">
      <c r="A124" s="3" t="s">
        <v>141</v>
      </c>
      <c r="B124" s="3" t="s">
        <v>18</v>
      </c>
      <c r="C124" s="3" t="s">
        <v>18</v>
      </c>
      <c r="D124" s="3" t="s">
        <v>18</v>
      </c>
      <c r="E124" s="3" t="s">
        <v>18</v>
      </c>
      <c r="F124" s="3" t="s">
        <v>18</v>
      </c>
      <c r="G124" s="3" t="s">
        <v>18</v>
      </c>
      <c r="H124" s="3" t="s">
        <v>18</v>
      </c>
      <c r="I124" s="3" t="s">
        <v>18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>
        <v>1</v>
      </c>
      <c r="O124" s="3" t="s">
        <v>18</v>
      </c>
      <c r="P124" s="3" t="b">
        <v>1</v>
      </c>
    </row>
  </sheetData>
  <autoFilter ref="A1:P124" xr:uid="{00000000-0009-0000-0000-000000000000}"/>
  <sortState xmlns:xlrd2="http://schemas.microsoft.com/office/spreadsheetml/2017/richdata2" ref="A2:P124">
    <sortCondition ref="N2:N12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C21" sqref="C21"/>
    </sheetView>
  </sheetViews>
  <sheetFormatPr baseColWidth="10" defaultRowHeight="16" x14ac:dyDescent="0.2"/>
  <cols>
    <col min="1" max="1" width="30.1640625" bestFit="1" customWidth="1"/>
    <col min="2" max="2" width="16.33203125" bestFit="1" customWidth="1"/>
    <col min="3" max="4" width="17.1640625" bestFit="1" customWidth="1"/>
  </cols>
  <sheetData>
    <row r="1" spans="1:5" x14ac:dyDescent="0.2">
      <c r="A1" s="13" t="s">
        <v>145</v>
      </c>
      <c r="B1" s="15">
        <v>0.90100000000000002</v>
      </c>
    </row>
    <row r="2" spans="1:5" ht="17" thickBot="1" x14ac:dyDescent="0.25">
      <c r="A2" s="14" t="s">
        <v>146</v>
      </c>
      <c r="B2" s="16">
        <v>0.85370000000000001</v>
      </c>
    </row>
    <row r="3" spans="1:5" ht="17" thickBot="1" x14ac:dyDescent="0.25">
      <c r="A3" s="1"/>
      <c r="E3" s="2"/>
    </row>
    <row r="4" spans="1:5" ht="17" thickBot="1" x14ac:dyDescent="0.25">
      <c r="A4" s="10" t="s">
        <v>142</v>
      </c>
      <c r="B4" s="11" t="s">
        <v>143</v>
      </c>
      <c r="C4" s="12" t="s">
        <v>144</v>
      </c>
    </row>
    <row r="5" spans="1:5" x14ac:dyDescent="0.2">
      <c r="A5" s="8" t="s">
        <v>1</v>
      </c>
      <c r="B5" s="4">
        <v>0.94310000000000005</v>
      </c>
      <c r="C5" s="5">
        <v>0.85370000000000001</v>
      </c>
    </row>
    <row r="6" spans="1:5" x14ac:dyDescent="0.2">
      <c r="A6" s="8" t="s">
        <v>2</v>
      </c>
      <c r="B6" s="4">
        <v>0.91059999999999997</v>
      </c>
      <c r="C6" s="5">
        <v>0.80489999999999995</v>
      </c>
    </row>
    <row r="7" spans="1:5" x14ac:dyDescent="0.2">
      <c r="A7" s="8" t="s">
        <v>3</v>
      </c>
      <c r="B7" s="4">
        <v>0.90239999999999998</v>
      </c>
      <c r="C7" s="5">
        <v>0.86990000000000001</v>
      </c>
    </row>
    <row r="8" spans="1:5" x14ac:dyDescent="0.2">
      <c r="A8" s="8" t="s">
        <v>4</v>
      </c>
      <c r="B8" s="4">
        <v>0.95930000000000004</v>
      </c>
      <c r="C8" s="5">
        <v>0.86180000000000001</v>
      </c>
    </row>
    <row r="9" spans="1:5" x14ac:dyDescent="0.2">
      <c r="A9" s="8" t="s">
        <v>5</v>
      </c>
      <c r="B9" s="4">
        <v>0.85370000000000001</v>
      </c>
      <c r="C9" s="5">
        <v>0.81299999999999994</v>
      </c>
    </row>
    <row r="10" spans="1:5" x14ac:dyDescent="0.2">
      <c r="A10" s="8" t="s">
        <v>6</v>
      </c>
      <c r="B10" s="4">
        <v>0.96750000000000003</v>
      </c>
      <c r="C10" s="5">
        <v>0.82110000000000005</v>
      </c>
    </row>
    <row r="11" spans="1:5" x14ac:dyDescent="0.2">
      <c r="A11" s="8" t="s">
        <v>7</v>
      </c>
      <c r="B11" s="4">
        <v>0.878</v>
      </c>
      <c r="C11" s="5">
        <v>0.73980000000000001</v>
      </c>
    </row>
    <row r="12" spans="1:5" x14ac:dyDescent="0.2">
      <c r="A12" s="8" t="s">
        <v>8</v>
      </c>
      <c r="B12" s="4">
        <v>0.91869999999999996</v>
      </c>
      <c r="C12" s="5">
        <v>0.79669999999999996</v>
      </c>
    </row>
    <row r="13" spans="1:5" x14ac:dyDescent="0.2">
      <c r="A13" s="8" t="s">
        <v>9</v>
      </c>
      <c r="B13" s="4">
        <v>0.82930000000000004</v>
      </c>
      <c r="C13" s="5">
        <v>0.84550000000000003</v>
      </c>
    </row>
    <row r="14" spans="1:5" x14ac:dyDescent="0.2">
      <c r="A14" s="8" t="s">
        <v>10</v>
      </c>
      <c r="B14" s="4">
        <v>0.86990000000000001</v>
      </c>
      <c r="C14" s="5">
        <v>0.80489999999999995</v>
      </c>
    </row>
    <row r="15" spans="1:5" ht="17" thickBot="1" x14ac:dyDescent="0.25">
      <c r="A15" s="9" t="s">
        <v>11</v>
      </c>
      <c r="B15" s="6">
        <v>0.878</v>
      </c>
      <c r="C15" s="7">
        <v>0.748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C097-EA59-FF4D-85DB-FAA41D4279A6}">
  <dimension ref="A1:AH125"/>
  <sheetViews>
    <sheetView workbookViewId="0">
      <selection activeCell="AJ10" sqref="AJ10"/>
    </sheetView>
  </sheetViews>
  <sheetFormatPr baseColWidth="10" defaultRowHeight="16" x14ac:dyDescent="0.2"/>
  <cols>
    <col min="1" max="12" width="10.83203125" style="19"/>
    <col min="13" max="16" width="10.83203125" style="19" customWidth="1"/>
    <col min="17" max="17" width="10.83203125" style="19"/>
    <col min="18" max="18" width="11.6640625" style="19" bestFit="1" customWidth="1"/>
    <col min="19" max="27" width="10.83203125" style="19"/>
    <col min="28" max="28" width="23" style="19" bestFit="1" customWidth="1"/>
    <col min="29" max="29" width="10.83203125" style="19"/>
    <col min="30" max="30" width="14.33203125" style="19" customWidth="1"/>
    <col min="31" max="31" width="14.83203125" style="19" customWidth="1"/>
    <col min="32" max="16384" width="10.83203125" style="19"/>
  </cols>
  <sheetData>
    <row r="1" spans="1:34" ht="17" thickBo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S1" s="19">
        <v>1</v>
      </c>
      <c r="T1" s="19">
        <v>2</v>
      </c>
      <c r="W1" s="19">
        <v>1</v>
      </c>
      <c r="X1" s="19">
        <v>2</v>
      </c>
      <c r="Z1" s="28" t="s">
        <v>149</v>
      </c>
      <c r="AA1" s="28"/>
      <c r="AB1" s="28"/>
      <c r="AD1" s="28" t="s">
        <v>150</v>
      </c>
      <c r="AE1" s="28"/>
      <c r="AG1" s="19" t="s">
        <v>152</v>
      </c>
      <c r="AH1" s="19" t="s">
        <v>163</v>
      </c>
    </row>
    <row r="2" spans="1:34" ht="17" thickBot="1" x14ac:dyDescent="0.25">
      <c r="A2" s="19" t="s">
        <v>35</v>
      </c>
      <c r="B2" s="19">
        <v>1</v>
      </c>
      <c r="C2" s="19">
        <v>2</v>
      </c>
      <c r="D2" s="19">
        <v>1</v>
      </c>
      <c r="E2" s="19">
        <v>1</v>
      </c>
      <c r="F2" s="19">
        <v>2</v>
      </c>
      <c r="G2" s="19">
        <v>2</v>
      </c>
      <c r="H2" s="19">
        <v>1</v>
      </c>
      <c r="I2" s="19">
        <v>2</v>
      </c>
      <c r="J2" s="19">
        <v>1</v>
      </c>
      <c r="K2" s="19">
        <v>1</v>
      </c>
      <c r="L2" s="19">
        <v>2</v>
      </c>
      <c r="M2" s="19">
        <v>1</v>
      </c>
      <c r="N2" s="19">
        <v>0.54545454545454497</v>
      </c>
      <c r="O2" s="19">
        <v>1</v>
      </c>
      <c r="P2" s="19" t="b">
        <v>1</v>
      </c>
      <c r="S2" s="22">
        <f>COUNTIF($B2:$L2,W1)</f>
        <v>6</v>
      </c>
      <c r="T2" s="23">
        <f>COUNTIF($B2:$L2,X1)</f>
        <v>5</v>
      </c>
      <c r="W2" s="19">
        <v>1</v>
      </c>
      <c r="X2" s="19">
        <v>2</v>
      </c>
      <c r="AA2" s="19">
        <v>1</v>
      </c>
      <c r="AB2" s="19">
        <v>2</v>
      </c>
      <c r="AD2" s="19">
        <v>1</v>
      </c>
      <c r="AE2" s="19">
        <v>2</v>
      </c>
    </row>
    <row r="3" spans="1:34" x14ac:dyDescent="0.2">
      <c r="A3" s="19" t="s">
        <v>49</v>
      </c>
      <c r="B3" s="19">
        <v>1</v>
      </c>
      <c r="C3" s="19">
        <v>2</v>
      </c>
      <c r="D3" s="19">
        <v>1</v>
      </c>
      <c r="E3" s="19">
        <v>1</v>
      </c>
      <c r="F3" s="19">
        <v>1</v>
      </c>
      <c r="G3" s="19">
        <v>1</v>
      </c>
      <c r="H3" s="19">
        <v>2</v>
      </c>
      <c r="I3" s="19">
        <v>2</v>
      </c>
      <c r="J3" s="19">
        <v>1</v>
      </c>
      <c r="K3" s="19">
        <v>2</v>
      </c>
      <c r="L3" s="19">
        <v>2</v>
      </c>
      <c r="M3" s="19">
        <v>1</v>
      </c>
      <c r="N3" s="19">
        <v>0.54545454545454497</v>
      </c>
      <c r="O3" s="19">
        <v>1</v>
      </c>
      <c r="P3" s="19" t="b">
        <v>1</v>
      </c>
      <c r="S3" s="24">
        <f t="shared" ref="S3:S66" si="0">COUNTIF($B3:$L3,W2)</f>
        <v>6</v>
      </c>
      <c r="T3" s="25">
        <f t="shared" ref="T3:T66" si="1">COUNTIF($B3:$L3,X2)</f>
        <v>5</v>
      </c>
      <c r="W3" s="19">
        <v>1</v>
      </c>
      <c r="X3" s="19">
        <v>2</v>
      </c>
      <c r="Z3" s="19">
        <v>1</v>
      </c>
      <c r="AA3" s="22">
        <v>1</v>
      </c>
      <c r="AB3" s="23">
        <v>0</v>
      </c>
      <c r="AD3" s="22" cm="1">
        <f t="array" ref="AD3:AE125">MMULT($S2:T124,AA3:AB4)</f>
        <v>6</v>
      </c>
      <c r="AE3" s="23">
        <v>5</v>
      </c>
      <c r="AG3" s="29">
        <v>11</v>
      </c>
      <c r="AH3" s="29" cm="1">
        <f t="array" ref="AH3">SUMPRODUCT(S2:T2,AD3:AE3-1)/(11*(AG3-1))</f>
        <v>0.45454545454545453</v>
      </c>
    </row>
    <row r="4" spans="1:34" ht="17" thickBot="1" x14ac:dyDescent="0.25">
      <c r="A4" s="19" t="s">
        <v>61</v>
      </c>
      <c r="B4" s="19">
        <v>1</v>
      </c>
      <c r="C4" s="19">
        <v>2</v>
      </c>
      <c r="D4" s="19">
        <v>1</v>
      </c>
      <c r="E4" s="19">
        <v>1</v>
      </c>
      <c r="F4" s="19">
        <v>1</v>
      </c>
      <c r="G4" s="19">
        <v>1</v>
      </c>
      <c r="H4" s="19">
        <v>2</v>
      </c>
      <c r="I4" s="19">
        <v>2</v>
      </c>
      <c r="J4" s="19">
        <v>1</v>
      </c>
      <c r="K4" s="19">
        <v>2</v>
      </c>
      <c r="L4" s="19">
        <v>2</v>
      </c>
      <c r="M4" s="19">
        <v>1</v>
      </c>
      <c r="N4" s="19">
        <v>0.54545454545454497</v>
      </c>
      <c r="O4" s="19">
        <v>1</v>
      </c>
      <c r="P4" s="19" t="b">
        <v>1</v>
      </c>
      <c r="R4" s="19" t="s">
        <v>147</v>
      </c>
      <c r="S4" s="24">
        <f t="shared" si="0"/>
        <v>6</v>
      </c>
      <c r="T4" s="25">
        <f t="shared" si="1"/>
        <v>5</v>
      </c>
      <c r="W4" s="19">
        <v>1</v>
      </c>
      <c r="X4" s="19">
        <v>2</v>
      </c>
      <c r="Z4" s="19">
        <v>2</v>
      </c>
      <c r="AA4" s="26">
        <v>0</v>
      </c>
      <c r="AB4" s="27">
        <v>1</v>
      </c>
      <c r="AD4" s="24">
        <v>6</v>
      </c>
      <c r="AE4" s="25">
        <v>5</v>
      </c>
      <c r="AG4" s="30">
        <v>11</v>
      </c>
      <c r="AH4" s="30" cm="1">
        <f t="array" ref="AH4">SUMPRODUCT(S3:T3,AD4:AE4-1)/(11*(AG4-1))</f>
        <v>0.45454545454545453</v>
      </c>
    </row>
    <row r="5" spans="1:34" x14ac:dyDescent="0.2">
      <c r="A5" s="19" t="s">
        <v>76</v>
      </c>
      <c r="B5" s="19">
        <v>1</v>
      </c>
      <c r="C5" s="19">
        <v>1</v>
      </c>
      <c r="D5" s="19">
        <v>1</v>
      </c>
      <c r="E5" s="19">
        <v>2</v>
      </c>
      <c r="F5" s="19">
        <v>1</v>
      </c>
      <c r="G5" s="19">
        <v>2</v>
      </c>
      <c r="H5" s="19">
        <v>2</v>
      </c>
      <c r="I5" s="19">
        <v>2</v>
      </c>
      <c r="J5" s="19">
        <v>1</v>
      </c>
      <c r="K5" s="19">
        <v>2</v>
      </c>
      <c r="L5" s="19">
        <v>2</v>
      </c>
      <c r="M5" s="19">
        <v>2</v>
      </c>
      <c r="N5" s="19">
        <v>0.54545454545454497</v>
      </c>
      <c r="O5" s="19" t="s">
        <v>28</v>
      </c>
      <c r="P5" s="19" t="b">
        <v>0</v>
      </c>
      <c r="R5" s="19" t="s">
        <v>148</v>
      </c>
      <c r="S5" s="24">
        <f t="shared" si="0"/>
        <v>5</v>
      </c>
      <c r="T5" s="25">
        <f t="shared" si="1"/>
        <v>6</v>
      </c>
      <c r="W5" s="19">
        <v>1</v>
      </c>
      <c r="X5" s="19">
        <v>2</v>
      </c>
      <c r="AD5" s="24">
        <v>6</v>
      </c>
      <c r="AE5" s="25">
        <v>5</v>
      </c>
      <c r="AF5" s="19" t="s">
        <v>151</v>
      </c>
      <c r="AG5" s="30">
        <v>11</v>
      </c>
      <c r="AH5" s="30" cm="1">
        <f t="array" ref="AH5">SUMPRODUCT(S4:T4,AD5:AE5-1)/(11*(AG5-1))</f>
        <v>0.45454545454545453</v>
      </c>
    </row>
    <row r="6" spans="1:34" x14ac:dyDescent="0.2">
      <c r="A6" s="19" t="s">
        <v>91</v>
      </c>
      <c r="B6" s="19">
        <v>1</v>
      </c>
      <c r="C6" s="19">
        <v>1</v>
      </c>
      <c r="D6" s="19">
        <v>1</v>
      </c>
      <c r="E6" s="19">
        <v>1</v>
      </c>
      <c r="F6" s="19">
        <v>2</v>
      </c>
      <c r="G6" s="19">
        <v>1</v>
      </c>
      <c r="H6" s="19">
        <v>2</v>
      </c>
      <c r="I6" s="19">
        <v>2</v>
      </c>
      <c r="J6" s="19">
        <v>2</v>
      </c>
      <c r="K6" s="19">
        <v>2</v>
      </c>
      <c r="L6" s="19">
        <v>2</v>
      </c>
      <c r="M6" s="19">
        <v>2</v>
      </c>
      <c r="N6" s="19">
        <v>0.54545454545454497</v>
      </c>
      <c r="O6" s="19">
        <v>2</v>
      </c>
      <c r="P6" s="19" t="b">
        <v>1</v>
      </c>
      <c r="S6" s="24">
        <f t="shared" si="0"/>
        <v>5</v>
      </c>
      <c r="T6" s="25">
        <f t="shared" si="1"/>
        <v>6</v>
      </c>
      <c r="W6" s="19">
        <v>1</v>
      </c>
      <c r="X6" s="19">
        <v>2</v>
      </c>
      <c r="AD6" s="24">
        <v>5</v>
      </c>
      <c r="AE6" s="25">
        <v>6</v>
      </c>
      <c r="AG6" s="30">
        <v>11</v>
      </c>
      <c r="AH6" s="30" cm="1">
        <f t="array" ref="AH6">SUMPRODUCT(S5:T5,AD6:AE6-1)/(11*(AG6-1))</f>
        <v>0.45454545454545453</v>
      </c>
    </row>
    <row r="7" spans="1:34" x14ac:dyDescent="0.2">
      <c r="A7" s="19" t="s">
        <v>123</v>
      </c>
      <c r="B7" s="19">
        <v>1</v>
      </c>
      <c r="C7" s="19">
        <v>1</v>
      </c>
      <c r="D7" s="19">
        <v>2</v>
      </c>
      <c r="E7" s="19">
        <v>2</v>
      </c>
      <c r="F7" s="19">
        <v>1</v>
      </c>
      <c r="G7" s="19">
        <v>2</v>
      </c>
      <c r="H7" s="19">
        <v>2</v>
      </c>
      <c r="I7" s="19">
        <v>2</v>
      </c>
      <c r="J7" s="19">
        <v>1</v>
      </c>
      <c r="K7" s="19">
        <v>2</v>
      </c>
      <c r="L7" s="19">
        <v>1</v>
      </c>
      <c r="M7" s="19">
        <v>2</v>
      </c>
      <c r="N7" s="19">
        <v>0.54545454545454497</v>
      </c>
      <c r="O7" s="19" t="s">
        <v>28</v>
      </c>
      <c r="P7" s="19" t="b">
        <v>0</v>
      </c>
      <c r="S7" s="24">
        <f t="shared" si="0"/>
        <v>5</v>
      </c>
      <c r="T7" s="25">
        <f t="shared" si="1"/>
        <v>6</v>
      </c>
      <c r="W7" s="19">
        <v>1</v>
      </c>
      <c r="X7" s="19">
        <v>2</v>
      </c>
      <c r="AD7" s="24">
        <v>5</v>
      </c>
      <c r="AE7" s="25">
        <v>6</v>
      </c>
      <c r="AG7" s="30">
        <v>11</v>
      </c>
      <c r="AH7" s="30" cm="1">
        <f t="array" ref="AH7">SUMPRODUCT(S6:T6,AD7:AE7-1)/(11*(AG7-1))</f>
        <v>0.45454545454545453</v>
      </c>
    </row>
    <row r="8" spans="1:34" x14ac:dyDescent="0.2">
      <c r="A8" s="19" t="s">
        <v>134</v>
      </c>
      <c r="B8" s="19">
        <v>1</v>
      </c>
      <c r="C8" s="19">
        <v>1</v>
      </c>
      <c r="D8" s="19">
        <v>1</v>
      </c>
      <c r="E8" s="19">
        <v>1</v>
      </c>
      <c r="F8" s="19">
        <v>2</v>
      </c>
      <c r="G8" s="19">
        <v>2</v>
      </c>
      <c r="H8" s="19">
        <v>2</v>
      </c>
      <c r="I8" s="19">
        <v>2</v>
      </c>
      <c r="J8" s="19">
        <v>1</v>
      </c>
      <c r="K8" s="19">
        <v>1</v>
      </c>
      <c r="L8" s="19">
        <v>2</v>
      </c>
      <c r="M8" s="19">
        <v>1</v>
      </c>
      <c r="N8" s="19">
        <v>0.54545454545454497</v>
      </c>
      <c r="O8" s="19">
        <v>1</v>
      </c>
      <c r="P8" s="19" t="b">
        <v>1</v>
      </c>
      <c r="S8" s="24">
        <f t="shared" si="0"/>
        <v>6</v>
      </c>
      <c r="T8" s="25">
        <f t="shared" si="1"/>
        <v>5</v>
      </c>
      <c r="W8" s="19">
        <v>1</v>
      </c>
      <c r="X8" s="19">
        <v>2</v>
      </c>
      <c r="AD8" s="24">
        <v>5</v>
      </c>
      <c r="AE8" s="25">
        <v>6</v>
      </c>
      <c r="AG8" s="30">
        <v>11</v>
      </c>
      <c r="AH8" s="30" cm="1">
        <f t="array" ref="AH8">SUMPRODUCT(S7:T7,AD8:AE8-1)/(11*(AG8-1))</f>
        <v>0.45454545454545453</v>
      </c>
    </row>
    <row r="9" spans="1:34" x14ac:dyDescent="0.2">
      <c r="A9" s="19" t="s">
        <v>135</v>
      </c>
      <c r="B9" s="19">
        <v>1</v>
      </c>
      <c r="C9" s="19">
        <v>1</v>
      </c>
      <c r="D9" s="19">
        <v>1</v>
      </c>
      <c r="E9" s="19">
        <v>2</v>
      </c>
      <c r="F9" s="19">
        <v>1</v>
      </c>
      <c r="G9" s="19">
        <v>2</v>
      </c>
      <c r="H9" s="19">
        <v>2</v>
      </c>
      <c r="I9" s="19">
        <v>2</v>
      </c>
      <c r="J9" s="19">
        <v>1</v>
      </c>
      <c r="K9" s="19">
        <v>2</v>
      </c>
      <c r="L9" s="19">
        <v>2</v>
      </c>
      <c r="M9" s="19">
        <v>2</v>
      </c>
      <c r="N9" s="19">
        <v>0.54545454545454497</v>
      </c>
      <c r="O9" s="19" t="s">
        <v>28</v>
      </c>
      <c r="P9" s="19" t="b">
        <v>0</v>
      </c>
      <c r="S9" s="24">
        <f t="shared" si="0"/>
        <v>5</v>
      </c>
      <c r="T9" s="25">
        <f t="shared" si="1"/>
        <v>6</v>
      </c>
      <c r="W9" s="19">
        <v>1</v>
      </c>
      <c r="X9" s="19">
        <v>2</v>
      </c>
      <c r="AD9" s="24">
        <v>6</v>
      </c>
      <c r="AE9" s="25">
        <v>5</v>
      </c>
      <c r="AG9" s="30">
        <v>11</v>
      </c>
      <c r="AH9" s="30" cm="1">
        <f t="array" ref="AH9">SUMPRODUCT(S8:T8,AD9:AE9-1)/(11*(AG9-1))</f>
        <v>0.45454545454545453</v>
      </c>
    </row>
    <row r="10" spans="1:34" x14ac:dyDescent="0.2">
      <c r="A10" s="19" t="s">
        <v>16</v>
      </c>
      <c r="B10" s="19">
        <v>1</v>
      </c>
      <c r="C10" s="19">
        <v>2</v>
      </c>
      <c r="D10" s="19">
        <v>1</v>
      </c>
      <c r="E10" s="19">
        <v>2</v>
      </c>
      <c r="F10" s="19">
        <v>1</v>
      </c>
      <c r="G10" s="19">
        <v>2</v>
      </c>
      <c r="H10" s="19">
        <v>2</v>
      </c>
      <c r="I10" s="19">
        <v>2</v>
      </c>
      <c r="J10" s="19">
        <v>1</v>
      </c>
      <c r="K10" s="19">
        <v>2</v>
      </c>
      <c r="L10" s="19">
        <v>2</v>
      </c>
      <c r="M10" s="19">
        <v>2</v>
      </c>
      <c r="N10" s="19">
        <v>0.63636363636363602</v>
      </c>
      <c r="O10" s="19">
        <v>1</v>
      </c>
      <c r="P10" s="19" t="b">
        <v>0</v>
      </c>
      <c r="S10" s="24">
        <f t="shared" si="0"/>
        <v>4</v>
      </c>
      <c r="T10" s="25">
        <f t="shared" si="1"/>
        <v>7</v>
      </c>
      <c r="W10" s="19">
        <v>1</v>
      </c>
      <c r="X10" s="19">
        <v>2</v>
      </c>
      <c r="AD10" s="24">
        <v>5</v>
      </c>
      <c r="AE10" s="25">
        <v>6</v>
      </c>
      <c r="AG10" s="30">
        <v>11</v>
      </c>
      <c r="AH10" s="30" cm="1">
        <f t="array" ref="AH10">SUMPRODUCT(S9:T9,AD10:AE10-1)/(11*(AG10-1))</f>
        <v>0.45454545454545453</v>
      </c>
    </row>
    <row r="11" spans="1:34" x14ac:dyDescent="0.2">
      <c r="A11" s="19" t="s">
        <v>20</v>
      </c>
      <c r="B11" s="19">
        <v>1</v>
      </c>
      <c r="C11" s="19">
        <v>1</v>
      </c>
      <c r="D11" s="19">
        <v>1</v>
      </c>
      <c r="E11" s="19">
        <v>1</v>
      </c>
      <c r="F11" s="19">
        <v>2</v>
      </c>
      <c r="G11" s="19">
        <v>1</v>
      </c>
      <c r="H11" s="19">
        <v>2</v>
      </c>
      <c r="I11" s="19">
        <v>1</v>
      </c>
      <c r="J11" s="19">
        <v>1</v>
      </c>
      <c r="K11" s="19">
        <v>2</v>
      </c>
      <c r="L11" s="19">
        <v>2</v>
      </c>
      <c r="M11" s="19">
        <v>1</v>
      </c>
      <c r="N11" s="19">
        <v>0.63636363636363602</v>
      </c>
      <c r="O11" s="19">
        <v>1</v>
      </c>
      <c r="P11" s="19" t="b">
        <v>1</v>
      </c>
      <c r="S11" s="24">
        <f t="shared" si="0"/>
        <v>7</v>
      </c>
      <c r="T11" s="25">
        <f t="shared" si="1"/>
        <v>4</v>
      </c>
      <c r="W11" s="19">
        <v>1</v>
      </c>
      <c r="X11" s="19">
        <v>2</v>
      </c>
      <c r="AD11" s="24">
        <v>4</v>
      </c>
      <c r="AE11" s="25">
        <v>7</v>
      </c>
      <c r="AG11" s="30">
        <v>11</v>
      </c>
      <c r="AH11" s="30" cm="1">
        <f t="array" ref="AH11">SUMPRODUCT(S10:T10,AD11:AE11-1)/(11*(AG11-1))</f>
        <v>0.49090909090909091</v>
      </c>
    </row>
    <row r="12" spans="1:34" x14ac:dyDescent="0.2">
      <c r="A12" s="19" t="s">
        <v>65</v>
      </c>
      <c r="B12" s="19">
        <v>2</v>
      </c>
      <c r="C12" s="19">
        <v>2</v>
      </c>
      <c r="D12" s="19">
        <v>1</v>
      </c>
      <c r="E12" s="19">
        <v>2</v>
      </c>
      <c r="F12" s="19">
        <v>2</v>
      </c>
      <c r="G12" s="19">
        <v>2</v>
      </c>
      <c r="H12" s="19">
        <v>2</v>
      </c>
      <c r="I12" s="19">
        <v>1</v>
      </c>
      <c r="J12" s="19">
        <v>1</v>
      </c>
      <c r="K12" s="19">
        <v>1</v>
      </c>
      <c r="L12" s="19">
        <v>2</v>
      </c>
      <c r="M12" s="19">
        <v>2</v>
      </c>
      <c r="N12" s="19">
        <v>0.63636363636363602</v>
      </c>
      <c r="O12" s="19">
        <v>1</v>
      </c>
      <c r="P12" s="19" t="b">
        <v>0</v>
      </c>
      <c r="S12" s="24">
        <f t="shared" si="0"/>
        <v>4</v>
      </c>
      <c r="T12" s="25">
        <f t="shared" si="1"/>
        <v>7</v>
      </c>
      <c r="W12" s="19">
        <v>1</v>
      </c>
      <c r="X12" s="19">
        <v>2</v>
      </c>
      <c r="AD12" s="24">
        <v>7</v>
      </c>
      <c r="AE12" s="25">
        <v>4</v>
      </c>
      <c r="AG12" s="30">
        <v>11</v>
      </c>
      <c r="AH12" s="30" cm="1">
        <f t="array" ref="AH12">SUMPRODUCT(S11:T11,AD12:AE12-1)/(11*(AG12-1))</f>
        <v>0.49090909090909091</v>
      </c>
    </row>
    <row r="13" spans="1:34" x14ac:dyDescent="0.2">
      <c r="A13" s="19" t="s">
        <v>75</v>
      </c>
      <c r="B13" s="19">
        <v>2</v>
      </c>
      <c r="C13" s="19">
        <v>1</v>
      </c>
      <c r="D13" s="19">
        <v>1</v>
      </c>
      <c r="E13" s="19">
        <v>2</v>
      </c>
      <c r="F13" s="19">
        <v>1</v>
      </c>
      <c r="G13" s="19">
        <v>2</v>
      </c>
      <c r="H13" s="19">
        <v>2</v>
      </c>
      <c r="I13" s="19">
        <v>2</v>
      </c>
      <c r="J13" s="19">
        <v>1</v>
      </c>
      <c r="K13" s="19">
        <v>2</v>
      </c>
      <c r="L13" s="19">
        <v>2</v>
      </c>
      <c r="M13" s="19">
        <v>2</v>
      </c>
      <c r="N13" s="19">
        <v>0.63636363636363602</v>
      </c>
      <c r="O13" s="19" t="s">
        <v>28</v>
      </c>
      <c r="P13" s="19" t="b">
        <v>0</v>
      </c>
      <c r="S13" s="24">
        <f t="shared" si="0"/>
        <v>4</v>
      </c>
      <c r="T13" s="25">
        <f t="shared" si="1"/>
        <v>7</v>
      </c>
      <c r="W13" s="19">
        <v>1</v>
      </c>
      <c r="X13" s="19">
        <v>2</v>
      </c>
      <c r="AD13" s="24">
        <v>4</v>
      </c>
      <c r="AE13" s="25">
        <v>7</v>
      </c>
      <c r="AG13" s="30">
        <v>11</v>
      </c>
      <c r="AH13" s="30" cm="1">
        <f t="array" ref="AH13">SUMPRODUCT(S12:T12,AD13:AE13-1)/(11*(AG13-1))</f>
        <v>0.49090909090909091</v>
      </c>
    </row>
    <row r="14" spans="1:34" x14ac:dyDescent="0.2">
      <c r="A14" s="19" t="s">
        <v>108</v>
      </c>
      <c r="B14" s="19">
        <v>2</v>
      </c>
      <c r="C14" s="19">
        <v>2</v>
      </c>
      <c r="D14" s="19">
        <v>1</v>
      </c>
      <c r="E14" s="19">
        <v>2</v>
      </c>
      <c r="F14" s="19">
        <v>1</v>
      </c>
      <c r="G14" s="19">
        <v>2</v>
      </c>
      <c r="H14" s="19">
        <v>1</v>
      </c>
      <c r="I14" s="19">
        <v>2</v>
      </c>
      <c r="J14" s="19">
        <v>1</v>
      </c>
      <c r="K14" s="19">
        <v>2</v>
      </c>
      <c r="L14" s="19">
        <v>2</v>
      </c>
      <c r="M14" s="19">
        <v>2</v>
      </c>
      <c r="N14" s="19">
        <v>0.63636363636363602</v>
      </c>
      <c r="O14" s="19" t="s">
        <v>28</v>
      </c>
      <c r="P14" s="19" t="b">
        <v>0</v>
      </c>
      <c r="S14" s="24">
        <f t="shared" si="0"/>
        <v>4</v>
      </c>
      <c r="T14" s="25">
        <f t="shared" si="1"/>
        <v>7</v>
      </c>
      <c r="W14" s="19">
        <v>1</v>
      </c>
      <c r="X14" s="19">
        <v>2</v>
      </c>
      <c r="AD14" s="24">
        <v>4</v>
      </c>
      <c r="AE14" s="25">
        <v>7</v>
      </c>
      <c r="AG14" s="30">
        <v>11</v>
      </c>
      <c r="AH14" s="30" cm="1">
        <f t="array" ref="AH14">SUMPRODUCT(S13:T13,AD14:AE14-1)/(11*(AG14-1))</f>
        <v>0.49090909090909091</v>
      </c>
    </row>
    <row r="15" spans="1:34" x14ac:dyDescent="0.2">
      <c r="A15" s="19" t="s">
        <v>113</v>
      </c>
      <c r="B15" s="19">
        <v>1</v>
      </c>
      <c r="C15" s="19">
        <v>2</v>
      </c>
      <c r="D15" s="19">
        <v>2</v>
      </c>
      <c r="E15" s="19">
        <v>1</v>
      </c>
      <c r="F15" s="19">
        <v>2</v>
      </c>
      <c r="G15" s="19">
        <v>1</v>
      </c>
      <c r="H15" s="19">
        <v>2</v>
      </c>
      <c r="I15" s="19">
        <v>2</v>
      </c>
      <c r="J15" s="19">
        <v>1</v>
      </c>
      <c r="K15" s="19">
        <v>2</v>
      </c>
      <c r="L15" s="19">
        <v>2</v>
      </c>
      <c r="M15" s="19">
        <v>2</v>
      </c>
      <c r="N15" s="19">
        <v>0.63636363636363602</v>
      </c>
      <c r="O15" s="19">
        <v>2</v>
      </c>
      <c r="P15" s="19" t="b">
        <v>1</v>
      </c>
      <c r="S15" s="24">
        <f t="shared" si="0"/>
        <v>4</v>
      </c>
      <c r="T15" s="25">
        <f t="shared" si="1"/>
        <v>7</v>
      </c>
      <c r="W15" s="19">
        <v>1</v>
      </c>
      <c r="X15" s="19">
        <v>2</v>
      </c>
      <c r="AD15" s="24">
        <v>4</v>
      </c>
      <c r="AE15" s="25">
        <v>7</v>
      </c>
      <c r="AG15" s="30">
        <v>11</v>
      </c>
      <c r="AH15" s="30" cm="1">
        <f t="array" ref="AH15">SUMPRODUCT(S14:T14,AD15:AE15-1)/(11*(AG15-1))</f>
        <v>0.49090909090909091</v>
      </c>
    </row>
    <row r="16" spans="1:34" x14ac:dyDescent="0.2">
      <c r="A16" s="19" t="s">
        <v>139</v>
      </c>
      <c r="B16" s="19">
        <v>1</v>
      </c>
      <c r="C16" s="19">
        <v>2</v>
      </c>
      <c r="D16" s="19">
        <v>1</v>
      </c>
      <c r="E16" s="19">
        <v>1</v>
      </c>
      <c r="F16" s="19">
        <v>2</v>
      </c>
      <c r="G16" s="19">
        <v>2</v>
      </c>
      <c r="H16" s="19">
        <v>2</v>
      </c>
      <c r="I16" s="19">
        <v>2</v>
      </c>
      <c r="J16" s="19">
        <v>1</v>
      </c>
      <c r="K16" s="19">
        <v>2</v>
      </c>
      <c r="L16" s="19">
        <v>2</v>
      </c>
      <c r="M16" s="19">
        <v>2</v>
      </c>
      <c r="N16" s="19">
        <v>0.63636363636363602</v>
      </c>
      <c r="O16" s="19">
        <v>1</v>
      </c>
      <c r="P16" s="19" t="b">
        <v>0</v>
      </c>
      <c r="S16" s="24">
        <f t="shared" si="0"/>
        <v>4</v>
      </c>
      <c r="T16" s="25">
        <f t="shared" si="1"/>
        <v>7</v>
      </c>
      <c r="W16" s="19">
        <v>1</v>
      </c>
      <c r="X16" s="19">
        <v>2</v>
      </c>
      <c r="Z16" s="19" t="s">
        <v>153</v>
      </c>
      <c r="AA16" s="19">
        <f>COUNT(S2:S124)</f>
        <v>123</v>
      </c>
      <c r="AB16" s="19" t="s">
        <v>155</v>
      </c>
      <c r="AD16" s="24">
        <v>4</v>
      </c>
      <c r="AE16" s="25">
        <v>7</v>
      </c>
      <c r="AG16" s="30">
        <v>11</v>
      </c>
      <c r="AH16" s="30" cm="1">
        <f t="array" ref="AH16">SUMPRODUCT(S15:T15,AD16:AE16-1)/(11*(AG16-1))</f>
        <v>0.49090909090909091</v>
      </c>
    </row>
    <row r="17" spans="1:34" x14ac:dyDescent="0.2">
      <c r="A17" s="19" t="s">
        <v>22</v>
      </c>
      <c r="B17" s="19">
        <v>2</v>
      </c>
      <c r="C17" s="19">
        <v>2</v>
      </c>
      <c r="D17" s="19">
        <v>1</v>
      </c>
      <c r="E17" s="19">
        <v>1</v>
      </c>
      <c r="F17" s="19">
        <v>2</v>
      </c>
      <c r="G17" s="19">
        <v>2</v>
      </c>
      <c r="H17" s="19">
        <v>2</v>
      </c>
      <c r="I17" s="19">
        <v>2</v>
      </c>
      <c r="J17" s="19">
        <v>2</v>
      </c>
      <c r="K17" s="19">
        <v>1</v>
      </c>
      <c r="L17" s="19">
        <v>2</v>
      </c>
      <c r="M17" s="19">
        <v>2</v>
      </c>
      <c r="N17" s="19">
        <v>0.72727272727272696</v>
      </c>
      <c r="O17" s="19">
        <v>1</v>
      </c>
      <c r="P17" s="19" t="b">
        <v>0</v>
      </c>
      <c r="S17" s="24">
        <f t="shared" si="0"/>
        <v>3</v>
      </c>
      <c r="T17" s="25">
        <f t="shared" si="1"/>
        <v>8</v>
      </c>
      <c r="W17" s="19">
        <v>1</v>
      </c>
      <c r="X17" s="19">
        <v>2</v>
      </c>
      <c r="Z17" s="19" t="s">
        <v>154</v>
      </c>
      <c r="AA17" s="19">
        <v>2</v>
      </c>
      <c r="AB17" s="19" t="s">
        <v>156</v>
      </c>
      <c r="AD17" s="24">
        <v>4</v>
      </c>
      <c r="AE17" s="25">
        <v>7</v>
      </c>
      <c r="AG17" s="30">
        <v>11</v>
      </c>
      <c r="AH17" s="30" cm="1">
        <f t="array" ref="AH17">SUMPRODUCT(S16:T16,AD17:AE17-1)/(11*(AG17-1))</f>
        <v>0.49090909090909091</v>
      </c>
    </row>
    <row r="18" spans="1:34" x14ac:dyDescent="0.2">
      <c r="A18" s="19" t="s">
        <v>43</v>
      </c>
      <c r="B18" s="19">
        <v>2</v>
      </c>
      <c r="C18" s="19">
        <v>2</v>
      </c>
      <c r="D18" s="19">
        <v>1</v>
      </c>
      <c r="E18" s="19">
        <v>2</v>
      </c>
      <c r="F18" s="19">
        <v>2</v>
      </c>
      <c r="G18" s="19">
        <v>2</v>
      </c>
      <c r="H18" s="19">
        <v>2</v>
      </c>
      <c r="I18" s="19">
        <v>2</v>
      </c>
      <c r="J18" s="19">
        <v>1</v>
      </c>
      <c r="K18" s="19">
        <v>1</v>
      </c>
      <c r="L18" s="19">
        <v>2</v>
      </c>
      <c r="M18" s="19">
        <v>2</v>
      </c>
      <c r="N18" s="19">
        <v>0.72727272727272696</v>
      </c>
      <c r="O18" s="19">
        <v>2</v>
      </c>
      <c r="P18" s="19" t="b">
        <v>1</v>
      </c>
      <c r="S18" s="24">
        <f t="shared" si="0"/>
        <v>3</v>
      </c>
      <c r="T18" s="25">
        <f t="shared" si="1"/>
        <v>8</v>
      </c>
      <c r="W18" s="19">
        <v>1</v>
      </c>
      <c r="X18" s="19">
        <v>2</v>
      </c>
      <c r="Z18" s="19" t="s">
        <v>157</v>
      </c>
      <c r="AA18" s="19">
        <v>11</v>
      </c>
      <c r="AB18" s="19" t="s">
        <v>158</v>
      </c>
      <c r="AD18" s="24">
        <v>3</v>
      </c>
      <c r="AE18" s="25">
        <v>8</v>
      </c>
      <c r="AG18" s="30">
        <v>11</v>
      </c>
      <c r="AH18" s="30" cm="1">
        <f t="array" ref="AH18">SUMPRODUCT(S17:T17,AD18:AE18-1)/(11*(AG18-1))</f>
        <v>0.5636363636363636</v>
      </c>
    </row>
    <row r="19" spans="1:34" x14ac:dyDescent="0.2">
      <c r="A19" s="19" t="s">
        <v>51</v>
      </c>
      <c r="B19" s="19">
        <v>1</v>
      </c>
      <c r="C19" s="19">
        <v>2</v>
      </c>
      <c r="D19" s="19">
        <v>1</v>
      </c>
      <c r="E19" s="19">
        <v>1</v>
      </c>
      <c r="F19" s="19">
        <v>1</v>
      </c>
      <c r="G19" s="19">
        <v>1</v>
      </c>
      <c r="H19" s="19">
        <v>2</v>
      </c>
      <c r="I19" s="19">
        <v>1</v>
      </c>
      <c r="J19" s="19">
        <v>1</v>
      </c>
      <c r="K19" s="19">
        <v>1</v>
      </c>
      <c r="L19" s="19">
        <v>2</v>
      </c>
      <c r="M19" s="19">
        <v>1</v>
      </c>
      <c r="N19" s="19">
        <v>0.72727272727272696</v>
      </c>
      <c r="O19" s="19">
        <v>1</v>
      </c>
      <c r="P19" s="19" t="b">
        <v>1</v>
      </c>
      <c r="S19" s="24">
        <f t="shared" si="0"/>
        <v>8</v>
      </c>
      <c r="T19" s="25">
        <f t="shared" si="1"/>
        <v>3</v>
      </c>
      <c r="W19" s="19">
        <v>1</v>
      </c>
      <c r="X19" s="19">
        <v>2</v>
      </c>
      <c r="Z19" s="19" t="s">
        <v>159</v>
      </c>
      <c r="AA19" s="19">
        <f>1/AA16*AA18</f>
        <v>8.9430894308943104E-2</v>
      </c>
      <c r="AD19" s="24">
        <v>3</v>
      </c>
      <c r="AE19" s="25">
        <v>8</v>
      </c>
      <c r="AG19" s="30">
        <v>11</v>
      </c>
      <c r="AH19" s="30" cm="1">
        <f t="array" ref="AH19">SUMPRODUCT(S18:T18,AD19:AE19-1)/(11*(AG19-1))</f>
        <v>0.5636363636363636</v>
      </c>
    </row>
    <row r="20" spans="1:34" x14ac:dyDescent="0.2">
      <c r="A20" s="19" t="s">
        <v>58</v>
      </c>
      <c r="B20" s="19">
        <v>1</v>
      </c>
      <c r="C20" s="19">
        <v>1</v>
      </c>
      <c r="D20" s="19">
        <v>2</v>
      </c>
      <c r="E20" s="19">
        <v>1</v>
      </c>
      <c r="F20" s="19">
        <v>1</v>
      </c>
      <c r="G20" s="19">
        <v>1</v>
      </c>
      <c r="H20" s="19">
        <v>1</v>
      </c>
      <c r="I20" s="19">
        <v>2</v>
      </c>
      <c r="J20" s="19">
        <v>1</v>
      </c>
      <c r="K20" s="19">
        <v>2</v>
      </c>
      <c r="L20" s="19">
        <v>1</v>
      </c>
      <c r="M20" s="19">
        <v>1</v>
      </c>
      <c r="N20" s="19">
        <v>0.72727272727272696</v>
      </c>
      <c r="O20" s="19">
        <v>1</v>
      </c>
      <c r="P20" s="19" t="b">
        <v>1</v>
      </c>
      <c r="S20" s="24">
        <f t="shared" si="0"/>
        <v>8</v>
      </c>
      <c r="T20" s="25">
        <f t="shared" si="1"/>
        <v>3</v>
      </c>
      <c r="W20" s="19">
        <v>1</v>
      </c>
      <c r="X20" s="19">
        <v>2</v>
      </c>
      <c r="Z20" s="19" t="s">
        <v>162</v>
      </c>
      <c r="AA20" s="19">
        <f>AVERAGE(AH3:AH125)*(1-AA19)+AA19</f>
        <v>0.86432318425179799</v>
      </c>
      <c r="AD20" s="24">
        <v>8</v>
      </c>
      <c r="AE20" s="25">
        <v>3</v>
      </c>
      <c r="AG20" s="30">
        <v>11</v>
      </c>
      <c r="AH20" s="30" cm="1">
        <f t="array" ref="AH20">SUMPRODUCT(S19:T19,AD20:AE20-1)/(11*(AG20-1))</f>
        <v>0.5636363636363636</v>
      </c>
    </row>
    <row r="21" spans="1:34" x14ac:dyDescent="0.2">
      <c r="A21" s="19" t="s">
        <v>59</v>
      </c>
      <c r="B21" s="19">
        <v>1</v>
      </c>
      <c r="C21" s="19">
        <v>1</v>
      </c>
      <c r="D21" s="19">
        <v>1</v>
      </c>
      <c r="E21" s="19">
        <v>1</v>
      </c>
      <c r="F21" s="19">
        <v>1</v>
      </c>
      <c r="G21" s="19">
        <v>1</v>
      </c>
      <c r="H21" s="19">
        <v>2</v>
      </c>
      <c r="I21" s="19">
        <v>2</v>
      </c>
      <c r="J21" s="19">
        <v>1</v>
      </c>
      <c r="K21" s="19">
        <v>1</v>
      </c>
      <c r="L21" s="19">
        <v>2</v>
      </c>
      <c r="M21" s="19">
        <v>1</v>
      </c>
      <c r="N21" s="19">
        <v>0.72727272727272696</v>
      </c>
      <c r="O21" s="19">
        <v>1</v>
      </c>
      <c r="P21" s="19" t="b">
        <v>1</v>
      </c>
      <c r="S21" s="24">
        <f t="shared" si="0"/>
        <v>8</v>
      </c>
      <c r="T21" s="25">
        <f t="shared" si="1"/>
        <v>3</v>
      </c>
      <c r="W21" s="19">
        <v>1</v>
      </c>
      <c r="X21" s="19">
        <v>2</v>
      </c>
      <c r="Z21" s="19" t="s">
        <v>164</v>
      </c>
      <c r="AA21" s="19" cm="1">
        <f t="array" ref="AA21">SUMPRODUCT(MMULT(TRANSPOSE(Z26:AA26),Z26:AA26),AA3:AB4)</f>
        <v>9185.9626545045994</v>
      </c>
      <c r="AD21" s="24">
        <v>8</v>
      </c>
      <c r="AE21" s="25">
        <v>3</v>
      </c>
      <c r="AG21" s="30">
        <v>11</v>
      </c>
      <c r="AH21" s="30" cm="1">
        <f t="array" ref="AH21">SUMPRODUCT(S20:T20,AD21:AE21-1)/(11*(AG21-1))</f>
        <v>0.5636363636363636</v>
      </c>
    </row>
    <row r="22" spans="1:34" x14ac:dyDescent="0.2">
      <c r="A22" s="19" t="s">
        <v>69</v>
      </c>
      <c r="B22" s="19">
        <v>2</v>
      </c>
      <c r="C22" s="19">
        <v>2</v>
      </c>
      <c r="D22" s="19">
        <v>1</v>
      </c>
      <c r="E22" s="19">
        <v>2</v>
      </c>
      <c r="F22" s="19">
        <v>2</v>
      </c>
      <c r="G22" s="19">
        <v>2</v>
      </c>
      <c r="H22" s="19">
        <v>2</v>
      </c>
      <c r="I22" s="19">
        <v>2</v>
      </c>
      <c r="J22" s="19">
        <v>1</v>
      </c>
      <c r="K22" s="19">
        <v>1</v>
      </c>
      <c r="L22" s="19">
        <v>2</v>
      </c>
      <c r="M22" s="19">
        <v>2</v>
      </c>
      <c r="N22" s="19">
        <v>0.72727272727272696</v>
      </c>
      <c r="O22" s="19">
        <v>1</v>
      </c>
      <c r="P22" s="19" t="b">
        <v>0</v>
      </c>
      <c r="S22" s="24">
        <f t="shared" si="0"/>
        <v>3</v>
      </c>
      <c r="T22" s="25">
        <f t="shared" si="1"/>
        <v>8</v>
      </c>
      <c r="W22" s="19">
        <v>1</v>
      </c>
      <c r="X22" s="19">
        <v>2</v>
      </c>
      <c r="Z22" s="19" t="s">
        <v>165</v>
      </c>
      <c r="AA22" s="19">
        <f>(AA20-AA21)/(1-AA21)</f>
        <v>1.0000147716241046</v>
      </c>
      <c r="AD22" s="24">
        <v>8</v>
      </c>
      <c r="AE22" s="25">
        <v>3</v>
      </c>
      <c r="AG22" s="30">
        <v>11</v>
      </c>
      <c r="AH22" s="30" cm="1">
        <f t="array" ref="AH22">SUMPRODUCT(S21:T21,AD22:AE22-1)/(11*(AG22-1))</f>
        <v>0.5636363636363636</v>
      </c>
    </row>
    <row r="23" spans="1:34" x14ac:dyDescent="0.2">
      <c r="A23" s="19" t="s">
        <v>78</v>
      </c>
      <c r="B23" s="19">
        <v>2</v>
      </c>
      <c r="C23" s="19">
        <v>1</v>
      </c>
      <c r="D23" s="19">
        <v>2</v>
      </c>
      <c r="E23" s="19">
        <v>2</v>
      </c>
      <c r="F23" s="19">
        <v>1</v>
      </c>
      <c r="G23" s="19">
        <v>2</v>
      </c>
      <c r="H23" s="19">
        <v>2</v>
      </c>
      <c r="I23" s="19">
        <v>2</v>
      </c>
      <c r="J23" s="19">
        <v>1</v>
      </c>
      <c r="K23" s="19">
        <v>2</v>
      </c>
      <c r="L23" s="19">
        <v>2</v>
      </c>
      <c r="M23" s="19">
        <v>2</v>
      </c>
      <c r="N23" s="19">
        <v>0.72727272727272696</v>
      </c>
      <c r="O23" s="19">
        <v>2</v>
      </c>
      <c r="P23" s="19" t="b">
        <v>1</v>
      </c>
      <c r="S23" s="24">
        <f t="shared" si="0"/>
        <v>3</v>
      </c>
      <c r="T23" s="25">
        <f t="shared" si="1"/>
        <v>8</v>
      </c>
      <c r="W23" s="19">
        <v>1</v>
      </c>
      <c r="X23" s="19">
        <v>2</v>
      </c>
      <c r="AD23" s="24">
        <v>3</v>
      </c>
      <c r="AE23" s="25">
        <v>8</v>
      </c>
      <c r="AG23" s="30">
        <v>11</v>
      </c>
      <c r="AH23" s="30" cm="1">
        <f t="array" ref="AH23">SUMPRODUCT(S22:T22,AD23:AE23-1)/(11*(AG23-1))</f>
        <v>0.5636363636363636</v>
      </c>
    </row>
    <row r="24" spans="1:34" x14ac:dyDescent="0.2">
      <c r="A24" s="19" t="s">
        <v>87</v>
      </c>
      <c r="B24" s="19">
        <v>1</v>
      </c>
      <c r="C24" s="19">
        <v>1</v>
      </c>
      <c r="D24" s="19">
        <v>1</v>
      </c>
      <c r="E24" s="19">
        <v>1</v>
      </c>
      <c r="F24" s="19">
        <v>1</v>
      </c>
      <c r="G24" s="19">
        <v>1</v>
      </c>
      <c r="H24" s="19">
        <v>2</v>
      </c>
      <c r="I24" s="19">
        <v>2</v>
      </c>
      <c r="J24" s="19">
        <v>1</v>
      </c>
      <c r="K24" s="19">
        <v>1</v>
      </c>
      <c r="L24" s="19">
        <v>2</v>
      </c>
      <c r="M24" s="19">
        <v>1</v>
      </c>
      <c r="N24" s="19">
        <v>0.72727272727272696</v>
      </c>
      <c r="O24" s="19">
        <v>1</v>
      </c>
      <c r="P24" s="19" t="b">
        <v>1</v>
      </c>
      <c r="S24" s="24">
        <f t="shared" si="0"/>
        <v>8</v>
      </c>
      <c r="T24" s="25">
        <f t="shared" si="1"/>
        <v>3</v>
      </c>
      <c r="W24" s="19">
        <v>1</v>
      </c>
      <c r="X24" s="19">
        <v>2</v>
      </c>
      <c r="AD24" s="24">
        <v>3</v>
      </c>
      <c r="AE24" s="25">
        <v>8</v>
      </c>
      <c r="AG24" s="30">
        <v>11</v>
      </c>
      <c r="AH24" s="30" cm="1">
        <f t="array" ref="AH24">SUMPRODUCT(S23:T23,AD24:AE24-1)/(11*(AG24-1))</f>
        <v>0.5636363636363636</v>
      </c>
    </row>
    <row r="25" spans="1:34" x14ac:dyDescent="0.2">
      <c r="A25" s="19" t="s">
        <v>94</v>
      </c>
      <c r="B25" s="19">
        <v>2</v>
      </c>
      <c r="C25" s="19">
        <v>1</v>
      </c>
      <c r="D25" s="19">
        <v>2</v>
      </c>
      <c r="E25" s="19">
        <v>2</v>
      </c>
      <c r="F25" s="19">
        <v>1</v>
      </c>
      <c r="G25" s="19">
        <v>2</v>
      </c>
      <c r="H25" s="19">
        <v>2</v>
      </c>
      <c r="I25" s="19">
        <v>2</v>
      </c>
      <c r="J25" s="19">
        <v>1</v>
      </c>
      <c r="K25" s="19">
        <v>2</v>
      </c>
      <c r="L25" s="19">
        <v>2</v>
      </c>
      <c r="M25" s="19">
        <v>2</v>
      </c>
      <c r="N25" s="19">
        <v>0.72727272727272696</v>
      </c>
      <c r="O25" s="19" t="s">
        <v>28</v>
      </c>
      <c r="P25" s="19" t="b">
        <v>0</v>
      </c>
      <c r="S25" s="24">
        <f t="shared" si="0"/>
        <v>3</v>
      </c>
      <c r="T25" s="25">
        <f t="shared" si="1"/>
        <v>8</v>
      </c>
      <c r="W25" s="19">
        <v>1</v>
      </c>
      <c r="X25" s="19">
        <v>2</v>
      </c>
      <c r="Z25" s="19" t="s">
        <v>160</v>
      </c>
      <c r="AA25" s="19" t="s">
        <v>161</v>
      </c>
      <c r="AD25" s="24">
        <v>8</v>
      </c>
      <c r="AE25" s="25">
        <v>3</v>
      </c>
      <c r="AG25" s="30">
        <v>11</v>
      </c>
      <c r="AH25" s="30" cm="1">
        <f t="array" ref="AH25">SUMPRODUCT(S24:T24,AD25:AE25-1)/(11*(AG25-1))</f>
        <v>0.5636363636363636</v>
      </c>
    </row>
    <row r="26" spans="1:34" x14ac:dyDescent="0.2">
      <c r="A26" s="19" t="s">
        <v>122</v>
      </c>
      <c r="B26" s="19">
        <v>1</v>
      </c>
      <c r="C26" s="19">
        <v>1</v>
      </c>
      <c r="D26" s="19">
        <v>1</v>
      </c>
      <c r="E26" s="19">
        <v>1</v>
      </c>
      <c r="F26" s="19">
        <v>2</v>
      </c>
      <c r="G26" s="19">
        <v>1</v>
      </c>
      <c r="H26" s="19">
        <v>2</v>
      </c>
      <c r="I26" s="19">
        <v>1</v>
      </c>
      <c r="J26" s="19">
        <v>1</v>
      </c>
      <c r="K26" s="19">
        <v>1</v>
      </c>
      <c r="L26" s="19">
        <v>2</v>
      </c>
      <c r="M26" s="19">
        <v>1</v>
      </c>
      <c r="N26" s="19">
        <v>0.72727272727272696</v>
      </c>
      <c r="O26" s="19">
        <v>1</v>
      </c>
      <c r="P26" s="19" t="b">
        <v>1</v>
      </c>
      <c r="S26" s="24">
        <f t="shared" si="0"/>
        <v>8</v>
      </c>
      <c r="T26" s="25">
        <f t="shared" si="1"/>
        <v>3</v>
      </c>
      <c r="W26" s="19">
        <v>1</v>
      </c>
      <c r="X26" s="19">
        <v>2</v>
      </c>
      <c r="Z26" s="19" cm="1">
        <f t="array" ref="Z26">SUM(S2:S124*AA19)</f>
        <v>29.95934959349594</v>
      </c>
      <c r="AA26" s="19" cm="1">
        <f t="array" ref="AA26">SUM(T2:T124*AA19)</f>
        <v>91.040650406504099</v>
      </c>
      <c r="AD26" s="24">
        <v>3</v>
      </c>
      <c r="AE26" s="25">
        <v>8</v>
      </c>
      <c r="AG26" s="30">
        <v>11</v>
      </c>
      <c r="AH26" s="30" cm="1">
        <f t="array" ref="AH26">SUMPRODUCT(S25:T25,AD26:AE26-1)/(11*(AG26-1))</f>
        <v>0.5636363636363636</v>
      </c>
    </row>
    <row r="27" spans="1:34" x14ac:dyDescent="0.2">
      <c r="A27" s="19" t="s">
        <v>133</v>
      </c>
      <c r="B27" s="19">
        <v>1</v>
      </c>
      <c r="C27" s="19">
        <v>1</v>
      </c>
      <c r="D27" s="19">
        <v>1</v>
      </c>
      <c r="E27" s="19">
        <v>1</v>
      </c>
      <c r="F27" s="19">
        <v>2</v>
      </c>
      <c r="G27" s="19">
        <v>1</v>
      </c>
      <c r="H27" s="19">
        <v>2</v>
      </c>
      <c r="I27" s="19">
        <v>1</v>
      </c>
      <c r="J27" s="19">
        <v>1</v>
      </c>
      <c r="K27" s="19">
        <v>1</v>
      </c>
      <c r="L27" s="19">
        <v>2</v>
      </c>
      <c r="M27" s="19">
        <v>1</v>
      </c>
      <c r="N27" s="19">
        <v>0.72727272727272696</v>
      </c>
      <c r="O27" s="19">
        <v>1</v>
      </c>
      <c r="P27" s="19" t="b">
        <v>1</v>
      </c>
      <c r="S27" s="24">
        <f t="shared" si="0"/>
        <v>8</v>
      </c>
      <c r="T27" s="25">
        <f t="shared" si="1"/>
        <v>3</v>
      </c>
      <c r="W27" s="19">
        <v>1</v>
      </c>
      <c r="X27" s="19">
        <v>2</v>
      </c>
      <c r="AD27" s="24">
        <v>8</v>
      </c>
      <c r="AE27" s="25">
        <v>3</v>
      </c>
      <c r="AG27" s="30">
        <v>11</v>
      </c>
      <c r="AH27" s="30" cm="1">
        <f t="array" ref="AH27">SUMPRODUCT(S26:T26,AD27:AE27-1)/(11*(AG27-1))</f>
        <v>0.5636363636363636</v>
      </c>
    </row>
    <row r="28" spans="1:34" x14ac:dyDescent="0.2">
      <c r="A28" s="19" t="s">
        <v>140</v>
      </c>
      <c r="B28" s="19">
        <v>2</v>
      </c>
      <c r="C28" s="19">
        <v>2</v>
      </c>
      <c r="D28" s="19">
        <v>2</v>
      </c>
      <c r="E28" s="19">
        <v>1</v>
      </c>
      <c r="F28" s="19">
        <v>1</v>
      </c>
      <c r="G28" s="19">
        <v>2</v>
      </c>
      <c r="H28" s="19">
        <v>2</v>
      </c>
      <c r="I28" s="19">
        <v>2</v>
      </c>
      <c r="J28" s="19">
        <v>2</v>
      </c>
      <c r="K28" s="19">
        <v>1</v>
      </c>
      <c r="L28" s="19">
        <v>2</v>
      </c>
      <c r="M28" s="19">
        <v>2</v>
      </c>
      <c r="N28" s="19">
        <v>0.72727272727272696</v>
      </c>
      <c r="O28" s="19">
        <v>1</v>
      </c>
      <c r="P28" s="19" t="b">
        <v>0</v>
      </c>
      <c r="S28" s="24">
        <f t="shared" si="0"/>
        <v>3</v>
      </c>
      <c r="T28" s="25">
        <f t="shared" si="1"/>
        <v>8</v>
      </c>
      <c r="W28" s="19">
        <v>1</v>
      </c>
      <c r="X28" s="19">
        <v>2</v>
      </c>
      <c r="AD28" s="24">
        <v>8</v>
      </c>
      <c r="AE28" s="25">
        <v>3</v>
      </c>
      <c r="AG28" s="30">
        <v>11</v>
      </c>
      <c r="AH28" s="30" cm="1">
        <f t="array" ref="AH28">SUMPRODUCT(S27:T27,AD28:AE28-1)/(11*(AG28-1))</f>
        <v>0.5636363636363636</v>
      </c>
    </row>
    <row r="29" spans="1:34" x14ac:dyDescent="0.2">
      <c r="A29" s="19" t="s">
        <v>44</v>
      </c>
      <c r="B29" s="19">
        <v>2</v>
      </c>
      <c r="C29" s="19">
        <v>2</v>
      </c>
      <c r="D29" s="19">
        <v>2</v>
      </c>
      <c r="E29" s="19">
        <v>2</v>
      </c>
      <c r="F29" s="19">
        <v>1</v>
      </c>
      <c r="G29" s="19">
        <v>2</v>
      </c>
      <c r="H29" s="19">
        <v>2</v>
      </c>
      <c r="I29" s="19">
        <v>2</v>
      </c>
      <c r="J29" s="19">
        <v>1</v>
      </c>
      <c r="K29" s="19">
        <v>2</v>
      </c>
      <c r="L29" s="19">
        <v>2</v>
      </c>
      <c r="M29" s="19">
        <v>2</v>
      </c>
      <c r="N29" s="19">
        <v>0.81818181818181801</v>
      </c>
      <c r="O29" s="19">
        <v>2</v>
      </c>
      <c r="P29" s="19" t="b">
        <v>1</v>
      </c>
      <c r="S29" s="24">
        <f t="shared" si="0"/>
        <v>2</v>
      </c>
      <c r="T29" s="25">
        <f t="shared" si="1"/>
        <v>9</v>
      </c>
      <c r="W29" s="19">
        <v>1</v>
      </c>
      <c r="X29" s="19">
        <v>2</v>
      </c>
      <c r="AD29" s="24">
        <v>3</v>
      </c>
      <c r="AE29" s="25">
        <v>8</v>
      </c>
      <c r="AG29" s="30">
        <v>11</v>
      </c>
      <c r="AH29" s="30" cm="1">
        <f t="array" ref="AH29">SUMPRODUCT(S28:T28,AD29:AE29-1)/(11*(AG29-1))</f>
        <v>0.5636363636363636</v>
      </c>
    </row>
    <row r="30" spans="1:34" x14ac:dyDescent="0.2">
      <c r="A30" s="19" t="s">
        <v>70</v>
      </c>
      <c r="B30" s="19">
        <v>1</v>
      </c>
      <c r="C30" s="19">
        <v>1</v>
      </c>
      <c r="D30" s="19">
        <v>1</v>
      </c>
      <c r="E30" s="19">
        <v>1</v>
      </c>
      <c r="F30" s="19">
        <v>1</v>
      </c>
      <c r="G30" s="19">
        <v>1</v>
      </c>
      <c r="H30" s="19">
        <v>2</v>
      </c>
      <c r="I30" s="19">
        <v>1</v>
      </c>
      <c r="J30" s="19">
        <v>1</v>
      </c>
      <c r="K30" s="19">
        <v>1</v>
      </c>
      <c r="L30" s="19">
        <v>2</v>
      </c>
      <c r="M30" s="19">
        <v>1</v>
      </c>
      <c r="N30" s="19">
        <v>0.81818181818181801</v>
      </c>
      <c r="O30" s="19">
        <v>1</v>
      </c>
      <c r="P30" s="19" t="b">
        <v>1</v>
      </c>
      <c r="S30" s="24">
        <f t="shared" si="0"/>
        <v>9</v>
      </c>
      <c r="T30" s="25">
        <f t="shared" si="1"/>
        <v>2</v>
      </c>
      <c r="W30" s="19">
        <v>1</v>
      </c>
      <c r="X30" s="19">
        <v>2</v>
      </c>
      <c r="AD30" s="24">
        <v>2</v>
      </c>
      <c r="AE30" s="25">
        <v>9</v>
      </c>
      <c r="AG30" s="30">
        <v>11</v>
      </c>
      <c r="AH30" s="30" cm="1">
        <f t="array" ref="AH30">SUMPRODUCT(S29:T29,AD30:AE30-1)/(11*(AG30-1))</f>
        <v>0.67272727272727273</v>
      </c>
    </row>
    <row r="31" spans="1:34" x14ac:dyDescent="0.2">
      <c r="A31" s="19" t="s">
        <v>74</v>
      </c>
      <c r="B31" s="19">
        <v>1</v>
      </c>
      <c r="C31" s="19">
        <v>1</v>
      </c>
      <c r="D31" s="19">
        <v>1</v>
      </c>
      <c r="E31" s="19">
        <v>1</v>
      </c>
      <c r="F31" s="19">
        <v>1</v>
      </c>
      <c r="G31" s="19">
        <v>1</v>
      </c>
      <c r="H31" s="19">
        <v>2</v>
      </c>
      <c r="I31" s="19">
        <v>1</v>
      </c>
      <c r="J31" s="19">
        <v>1</v>
      </c>
      <c r="K31" s="19">
        <v>2</v>
      </c>
      <c r="L31" s="19">
        <v>1</v>
      </c>
      <c r="M31" s="19">
        <v>1</v>
      </c>
      <c r="N31" s="19">
        <v>0.81818181818181801</v>
      </c>
      <c r="O31" s="19">
        <v>1</v>
      </c>
      <c r="P31" s="19" t="b">
        <v>1</v>
      </c>
      <c r="S31" s="24">
        <f t="shared" si="0"/>
        <v>9</v>
      </c>
      <c r="T31" s="25">
        <f t="shared" si="1"/>
        <v>2</v>
      </c>
      <c r="W31" s="19">
        <v>1</v>
      </c>
      <c r="X31" s="19">
        <v>2</v>
      </c>
      <c r="AD31" s="24">
        <v>9</v>
      </c>
      <c r="AE31" s="25">
        <v>2</v>
      </c>
      <c r="AG31" s="30">
        <v>11</v>
      </c>
      <c r="AH31" s="30" cm="1">
        <f t="array" ref="AH31">SUMPRODUCT(S30:T30,AD31:AE31-1)/(11*(AG31-1))</f>
        <v>0.67272727272727273</v>
      </c>
    </row>
    <row r="32" spans="1:34" x14ac:dyDescent="0.2">
      <c r="A32" s="19" t="s">
        <v>95</v>
      </c>
      <c r="B32" s="19">
        <v>2</v>
      </c>
      <c r="C32" s="19">
        <v>2</v>
      </c>
      <c r="D32" s="19">
        <v>2</v>
      </c>
      <c r="E32" s="19">
        <v>2</v>
      </c>
      <c r="F32" s="19">
        <v>1</v>
      </c>
      <c r="G32" s="19">
        <v>2</v>
      </c>
      <c r="H32" s="19">
        <v>2</v>
      </c>
      <c r="I32" s="19">
        <v>2</v>
      </c>
      <c r="J32" s="19">
        <v>1</v>
      </c>
      <c r="K32" s="19">
        <v>2</v>
      </c>
      <c r="L32" s="19">
        <v>2</v>
      </c>
      <c r="M32" s="19">
        <v>2</v>
      </c>
      <c r="N32" s="19">
        <v>0.81818181818181801</v>
      </c>
      <c r="O32" s="19">
        <v>2</v>
      </c>
      <c r="P32" s="19" t="b">
        <v>1</v>
      </c>
      <c r="S32" s="24">
        <f t="shared" si="0"/>
        <v>2</v>
      </c>
      <c r="T32" s="25">
        <f t="shared" si="1"/>
        <v>9</v>
      </c>
      <c r="W32" s="19">
        <v>1</v>
      </c>
      <c r="X32" s="19">
        <v>2</v>
      </c>
      <c r="AD32" s="24">
        <v>9</v>
      </c>
      <c r="AE32" s="25">
        <v>2</v>
      </c>
      <c r="AG32" s="30">
        <v>11</v>
      </c>
      <c r="AH32" s="30" cm="1">
        <f t="array" ref="AH32">SUMPRODUCT(S31:T31,AD32:AE32-1)/(11*(AG32-1))</f>
        <v>0.67272727272727273</v>
      </c>
    </row>
    <row r="33" spans="1:34" x14ac:dyDescent="0.2">
      <c r="A33" s="19" t="s">
        <v>100</v>
      </c>
      <c r="B33" s="19">
        <v>1</v>
      </c>
      <c r="C33" s="19">
        <v>1</v>
      </c>
      <c r="D33" s="19">
        <v>1</v>
      </c>
      <c r="E33" s="19">
        <v>1</v>
      </c>
      <c r="F33" s="19">
        <v>1</v>
      </c>
      <c r="G33" s="19">
        <v>1</v>
      </c>
      <c r="H33" s="19">
        <v>2</v>
      </c>
      <c r="I33" s="19">
        <v>1</v>
      </c>
      <c r="J33" s="19">
        <v>1</v>
      </c>
      <c r="K33" s="19">
        <v>1</v>
      </c>
      <c r="L33" s="19">
        <v>2</v>
      </c>
      <c r="M33" s="19">
        <v>1</v>
      </c>
      <c r="N33" s="19">
        <v>0.81818181818181801</v>
      </c>
      <c r="O33" s="19">
        <v>1</v>
      </c>
      <c r="P33" s="19" t="b">
        <v>1</v>
      </c>
      <c r="S33" s="24">
        <f t="shared" si="0"/>
        <v>9</v>
      </c>
      <c r="T33" s="25">
        <f t="shared" si="1"/>
        <v>2</v>
      </c>
      <c r="W33" s="19">
        <v>1</v>
      </c>
      <c r="X33" s="19">
        <v>2</v>
      </c>
      <c r="AD33" s="24">
        <v>2</v>
      </c>
      <c r="AE33" s="25">
        <v>9</v>
      </c>
      <c r="AG33" s="30">
        <v>11</v>
      </c>
      <c r="AH33" s="30" cm="1">
        <f t="array" ref="AH33">SUMPRODUCT(S32:T32,AD33:AE33-1)/(11*(AG33-1))</f>
        <v>0.67272727272727273</v>
      </c>
    </row>
    <row r="34" spans="1:34" x14ac:dyDescent="0.2">
      <c r="A34" s="19" t="s">
        <v>103</v>
      </c>
      <c r="B34" s="19">
        <v>1</v>
      </c>
      <c r="C34" s="19">
        <v>1</v>
      </c>
      <c r="D34" s="19">
        <v>1</v>
      </c>
      <c r="E34" s="19">
        <v>1</v>
      </c>
      <c r="F34" s="19">
        <v>1</v>
      </c>
      <c r="G34" s="19">
        <v>1</v>
      </c>
      <c r="H34" s="19">
        <v>1</v>
      </c>
      <c r="I34" s="19">
        <v>1</v>
      </c>
      <c r="J34" s="19">
        <v>1</v>
      </c>
      <c r="K34" s="19">
        <v>2</v>
      </c>
      <c r="L34" s="19">
        <v>2</v>
      </c>
      <c r="M34" s="19">
        <v>1</v>
      </c>
      <c r="N34" s="19">
        <v>0.81818181818181801</v>
      </c>
      <c r="O34" s="19" t="s">
        <v>28</v>
      </c>
      <c r="P34" s="19" t="b">
        <v>0</v>
      </c>
      <c r="S34" s="24">
        <f t="shared" si="0"/>
        <v>9</v>
      </c>
      <c r="T34" s="25">
        <f t="shared" si="1"/>
        <v>2</v>
      </c>
      <c r="W34" s="19">
        <v>1</v>
      </c>
      <c r="X34" s="19">
        <v>2</v>
      </c>
      <c r="AD34" s="24">
        <v>9</v>
      </c>
      <c r="AE34" s="25">
        <v>2</v>
      </c>
      <c r="AG34" s="30">
        <v>11</v>
      </c>
      <c r="AH34" s="30" cm="1">
        <f t="array" ref="AH34">SUMPRODUCT(S33:T33,AD34:AE34-1)/(11*(AG34-1))</f>
        <v>0.67272727272727273</v>
      </c>
    </row>
    <row r="35" spans="1:34" x14ac:dyDescent="0.2">
      <c r="A35" s="19" t="s">
        <v>115</v>
      </c>
      <c r="B35" s="19">
        <v>1</v>
      </c>
      <c r="C35" s="19">
        <v>1</v>
      </c>
      <c r="D35" s="19">
        <v>1</v>
      </c>
      <c r="E35" s="19">
        <v>1</v>
      </c>
      <c r="F35" s="19">
        <v>1</v>
      </c>
      <c r="G35" s="19">
        <v>1</v>
      </c>
      <c r="H35" s="19">
        <v>1</v>
      </c>
      <c r="I35" s="19">
        <v>2</v>
      </c>
      <c r="J35" s="19">
        <v>1</v>
      </c>
      <c r="K35" s="19">
        <v>2</v>
      </c>
      <c r="L35" s="19">
        <v>1</v>
      </c>
      <c r="M35" s="19">
        <v>1</v>
      </c>
      <c r="N35" s="19">
        <v>0.81818181818181801</v>
      </c>
      <c r="O35" s="19" t="s">
        <v>28</v>
      </c>
      <c r="P35" s="19" t="b">
        <v>0</v>
      </c>
      <c r="S35" s="24">
        <f t="shared" si="0"/>
        <v>9</v>
      </c>
      <c r="T35" s="25">
        <f t="shared" si="1"/>
        <v>2</v>
      </c>
      <c r="W35" s="19">
        <v>1</v>
      </c>
      <c r="X35" s="19">
        <v>2</v>
      </c>
      <c r="AD35" s="24">
        <v>9</v>
      </c>
      <c r="AE35" s="25">
        <v>2</v>
      </c>
      <c r="AG35" s="30">
        <v>11</v>
      </c>
      <c r="AH35" s="30" cm="1">
        <f t="array" ref="AH35">SUMPRODUCT(S34:T34,AD35:AE35-1)/(11*(AG35-1))</f>
        <v>0.67272727272727273</v>
      </c>
    </row>
    <row r="36" spans="1:34" x14ac:dyDescent="0.2">
      <c r="A36" s="19" t="s">
        <v>124</v>
      </c>
      <c r="B36" s="19">
        <v>2</v>
      </c>
      <c r="C36" s="19">
        <v>2</v>
      </c>
      <c r="D36" s="19">
        <v>2</v>
      </c>
      <c r="E36" s="19">
        <v>2</v>
      </c>
      <c r="F36" s="19">
        <v>1</v>
      </c>
      <c r="G36" s="19">
        <v>2</v>
      </c>
      <c r="H36" s="19">
        <v>2</v>
      </c>
      <c r="I36" s="19">
        <v>2</v>
      </c>
      <c r="J36" s="19">
        <v>1</v>
      </c>
      <c r="K36" s="19">
        <v>2</v>
      </c>
      <c r="L36" s="19">
        <v>2</v>
      </c>
      <c r="M36" s="19">
        <v>2</v>
      </c>
      <c r="N36" s="19">
        <v>0.81818181818181801</v>
      </c>
      <c r="O36" s="19">
        <v>1</v>
      </c>
      <c r="P36" s="19" t="b">
        <v>0</v>
      </c>
      <c r="S36" s="24">
        <f t="shared" si="0"/>
        <v>2</v>
      </c>
      <c r="T36" s="25">
        <f t="shared" si="1"/>
        <v>9</v>
      </c>
      <c r="W36" s="19">
        <v>1</v>
      </c>
      <c r="X36" s="19">
        <v>2</v>
      </c>
      <c r="AD36" s="24">
        <v>9</v>
      </c>
      <c r="AE36" s="25">
        <v>2</v>
      </c>
      <c r="AG36" s="30">
        <v>11</v>
      </c>
      <c r="AH36" s="30" cm="1">
        <f t="array" ref="AH36">SUMPRODUCT(S35:T35,AD36:AE36-1)/(11*(AG36-1))</f>
        <v>0.67272727272727273</v>
      </c>
    </row>
    <row r="37" spans="1:34" x14ac:dyDescent="0.2">
      <c r="A37" s="19" t="s">
        <v>21</v>
      </c>
      <c r="B37" s="19">
        <v>2</v>
      </c>
      <c r="C37" s="19">
        <v>2</v>
      </c>
      <c r="D37" s="19">
        <v>2</v>
      </c>
      <c r="E37" s="19">
        <v>2</v>
      </c>
      <c r="F37" s="19">
        <v>2</v>
      </c>
      <c r="G37" s="19">
        <v>2</v>
      </c>
      <c r="H37" s="19">
        <v>2</v>
      </c>
      <c r="I37" s="19">
        <v>2</v>
      </c>
      <c r="J37" s="19">
        <v>1</v>
      </c>
      <c r="K37" s="19">
        <v>2</v>
      </c>
      <c r="L37" s="19">
        <v>2</v>
      </c>
      <c r="M37" s="19">
        <v>2</v>
      </c>
      <c r="N37" s="19">
        <v>0.90909090909090895</v>
      </c>
      <c r="O37" s="19">
        <v>2</v>
      </c>
      <c r="P37" s="19" t="b">
        <v>1</v>
      </c>
      <c r="S37" s="24">
        <f t="shared" si="0"/>
        <v>1</v>
      </c>
      <c r="T37" s="25">
        <f t="shared" si="1"/>
        <v>10</v>
      </c>
      <c r="W37" s="19">
        <v>1</v>
      </c>
      <c r="X37" s="19">
        <v>2</v>
      </c>
      <c r="AD37" s="24">
        <v>2</v>
      </c>
      <c r="AE37" s="25">
        <v>9</v>
      </c>
      <c r="AG37" s="30">
        <v>11</v>
      </c>
      <c r="AH37" s="30" cm="1">
        <f t="array" ref="AH37">SUMPRODUCT(S36:T36,AD37:AE37-1)/(11*(AG37-1))</f>
        <v>0.67272727272727273</v>
      </c>
    </row>
    <row r="38" spans="1:34" x14ac:dyDescent="0.2">
      <c r="A38" s="19" t="s">
        <v>25</v>
      </c>
      <c r="B38" s="19">
        <v>1</v>
      </c>
      <c r="C38" s="19">
        <v>1</v>
      </c>
      <c r="D38" s="19">
        <v>1</v>
      </c>
      <c r="E38" s="19">
        <v>1</v>
      </c>
      <c r="F38" s="19">
        <v>1</v>
      </c>
      <c r="G38" s="19">
        <v>1</v>
      </c>
      <c r="H38" s="19">
        <v>1</v>
      </c>
      <c r="I38" s="19">
        <v>1</v>
      </c>
      <c r="J38" s="19">
        <v>1</v>
      </c>
      <c r="K38" s="19">
        <v>2</v>
      </c>
      <c r="L38" s="19">
        <v>1</v>
      </c>
      <c r="M38" s="19">
        <v>1</v>
      </c>
      <c r="N38" s="19">
        <v>0.90909090909090895</v>
      </c>
      <c r="O38" s="19">
        <v>1</v>
      </c>
      <c r="P38" s="19" t="b">
        <v>1</v>
      </c>
      <c r="S38" s="24">
        <f t="shared" si="0"/>
        <v>10</v>
      </c>
      <c r="T38" s="25">
        <f t="shared" si="1"/>
        <v>1</v>
      </c>
      <c r="W38" s="19">
        <v>1</v>
      </c>
      <c r="X38" s="19">
        <v>2</v>
      </c>
      <c r="AD38" s="24">
        <v>1</v>
      </c>
      <c r="AE38" s="25">
        <v>10</v>
      </c>
      <c r="AG38" s="30">
        <v>11</v>
      </c>
      <c r="AH38" s="30" cm="1">
        <f t="array" ref="AH38">SUMPRODUCT(S37:T37,AD38:AE38-1)/(11*(AG38-1))</f>
        <v>0.81818181818181823</v>
      </c>
    </row>
    <row r="39" spans="1:34" x14ac:dyDescent="0.2">
      <c r="A39" s="19" t="s">
        <v>27</v>
      </c>
      <c r="B39" s="19">
        <v>2</v>
      </c>
      <c r="C39" s="19">
        <v>2</v>
      </c>
      <c r="D39" s="19">
        <v>2</v>
      </c>
      <c r="E39" s="19">
        <v>2</v>
      </c>
      <c r="F39" s="19">
        <v>1</v>
      </c>
      <c r="G39" s="19">
        <v>2</v>
      </c>
      <c r="H39" s="19">
        <v>2</v>
      </c>
      <c r="I39" s="19">
        <v>2</v>
      </c>
      <c r="J39" s="19">
        <v>2</v>
      </c>
      <c r="K39" s="19">
        <v>2</v>
      </c>
      <c r="L39" s="19">
        <v>2</v>
      </c>
      <c r="M39" s="19">
        <v>2</v>
      </c>
      <c r="N39" s="19">
        <v>0.90909090909090895</v>
      </c>
      <c r="O39" s="19" t="s">
        <v>28</v>
      </c>
      <c r="P39" s="19" t="b">
        <v>0</v>
      </c>
      <c r="S39" s="24">
        <f t="shared" si="0"/>
        <v>1</v>
      </c>
      <c r="T39" s="25">
        <f t="shared" si="1"/>
        <v>10</v>
      </c>
      <c r="W39" s="19">
        <v>1</v>
      </c>
      <c r="X39" s="19">
        <v>2</v>
      </c>
      <c r="AD39" s="24">
        <v>10</v>
      </c>
      <c r="AE39" s="25">
        <v>1</v>
      </c>
      <c r="AG39" s="30">
        <v>11</v>
      </c>
      <c r="AH39" s="30" cm="1">
        <f t="array" ref="AH39">SUMPRODUCT(S38:T38,AD39:AE39-1)/(11*(AG39-1))</f>
        <v>0.81818181818181823</v>
      </c>
    </row>
    <row r="40" spans="1:34" x14ac:dyDescent="0.2">
      <c r="A40" s="19" t="s">
        <v>56</v>
      </c>
      <c r="B40" s="19">
        <v>1</v>
      </c>
      <c r="C40" s="19">
        <v>1</v>
      </c>
      <c r="D40" s="19">
        <v>1</v>
      </c>
      <c r="E40" s="19">
        <v>1</v>
      </c>
      <c r="F40" s="19">
        <v>1</v>
      </c>
      <c r="G40" s="19">
        <v>1</v>
      </c>
      <c r="H40" s="19">
        <v>1</v>
      </c>
      <c r="I40" s="19">
        <v>1</v>
      </c>
      <c r="J40" s="19">
        <v>1</v>
      </c>
      <c r="K40" s="19">
        <v>2</v>
      </c>
      <c r="L40" s="19">
        <v>1</v>
      </c>
      <c r="M40" s="19">
        <v>1</v>
      </c>
      <c r="N40" s="19">
        <v>0.90909090909090895</v>
      </c>
      <c r="O40" s="19">
        <v>1</v>
      </c>
      <c r="P40" s="19" t="b">
        <v>1</v>
      </c>
      <c r="S40" s="24">
        <f t="shared" si="0"/>
        <v>10</v>
      </c>
      <c r="T40" s="25">
        <f t="shared" si="1"/>
        <v>1</v>
      </c>
      <c r="W40" s="19">
        <v>1</v>
      </c>
      <c r="X40" s="19">
        <v>2</v>
      </c>
      <c r="AD40" s="24">
        <v>1</v>
      </c>
      <c r="AE40" s="25">
        <v>10</v>
      </c>
      <c r="AG40" s="30">
        <v>11</v>
      </c>
      <c r="AH40" s="30" cm="1">
        <f t="array" ref="AH40">SUMPRODUCT(S39:T39,AD40:AE40-1)/(11*(AG40-1))</f>
        <v>0.81818181818181823</v>
      </c>
    </row>
    <row r="41" spans="1:34" x14ac:dyDescent="0.2">
      <c r="A41" s="19" t="s">
        <v>66</v>
      </c>
      <c r="B41" s="19">
        <v>1</v>
      </c>
      <c r="C41" s="19">
        <v>1</v>
      </c>
      <c r="D41" s="19">
        <v>1</v>
      </c>
      <c r="E41" s="19">
        <v>1</v>
      </c>
      <c r="F41" s="19">
        <v>1</v>
      </c>
      <c r="G41" s="19">
        <v>1</v>
      </c>
      <c r="H41" s="19">
        <v>1</v>
      </c>
      <c r="I41" s="19">
        <v>2</v>
      </c>
      <c r="J41" s="19">
        <v>1</v>
      </c>
      <c r="K41" s="19">
        <v>1</v>
      </c>
      <c r="L41" s="19">
        <v>1</v>
      </c>
      <c r="M41" s="19">
        <v>1</v>
      </c>
      <c r="N41" s="19">
        <v>0.90909090909090895</v>
      </c>
      <c r="O41" s="19">
        <v>1</v>
      </c>
      <c r="P41" s="19" t="b">
        <v>1</v>
      </c>
      <c r="S41" s="24">
        <f t="shared" si="0"/>
        <v>10</v>
      </c>
      <c r="T41" s="25">
        <f t="shared" si="1"/>
        <v>1</v>
      </c>
      <c r="W41" s="19">
        <v>1</v>
      </c>
      <c r="X41" s="19">
        <v>2</v>
      </c>
      <c r="AD41" s="24">
        <v>10</v>
      </c>
      <c r="AE41" s="25">
        <v>1</v>
      </c>
      <c r="AG41" s="30">
        <v>11</v>
      </c>
      <c r="AH41" s="30" cm="1">
        <f t="array" ref="AH41">SUMPRODUCT(S40:T40,AD41:AE41-1)/(11*(AG41-1))</f>
        <v>0.81818181818181823</v>
      </c>
    </row>
    <row r="42" spans="1:34" x14ac:dyDescent="0.2">
      <c r="A42" s="19" t="s">
        <v>68</v>
      </c>
      <c r="B42" s="19">
        <v>2</v>
      </c>
      <c r="C42" s="19">
        <v>2</v>
      </c>
      <c r="D42" s="19">
        <v>2</v>
      </c>
      <c r="E42" s="19">
        <v>2</v>
      </c>
      <c r="F42" s="19">
        <v>2</v>
      </c>
      <c r="G42" s="19">
        <v>2</v>
      </c>
      <c r="H42" s="19">
        <v>2</v>
      </c>
      <c r="I42" s="19">
        <v>2</v>
      </c>
      <c r="J42" s="19">
        <v>1</v>
      </c>
      <c r="K42" s="19">
        <v>2</v>
      </c>
      <c r="L42" s="19">
        <v>2</v>
      </c>
      <c r="M42" s="19">
        <v>2</v>
      </c>
      <c r="N42" s="19">
        <v>0.90909090909090895</v>
      </c>
      <c r="O42" s="19">
        <v>1</v>
      </c>
      <c r="P42" s="19" t="b">
        <v>0</v>
      </c>
      <c r="S42" s="24">
        <f t="shared" si="0"/>
        <v>1</v>
      </c>
      <c r="T42" s="25">
        <f t="shared" si="1"/>
        <v>10</v>
      </c>
      <c r="W42" s="19">
        <v>1</v>
      </c>
      <c r="X42" s="19">
        <v>2</v>
      </c>
      <c r="AD42" s="24">
        <v>10</v>
      </c>
      <c r="AE42" s="25">
        <v>1</v>
      </c>
      <c r="AG42" s="30">
        <v>11</v>
      </c>
      <c r="AH42" s="30" cm="1">
        <f t="array" ref="AH42">SUMPRODUCT(S41:T41,AD42:AE42-1)/(11*(AG42-1))</f>
        <v>0.81818181818181823</v>
      </c>
    </row>
    <row r="43" spans="1:34" x14ac:dyDescent="0.2">
      <c r="A43" s="19" t="s">
        <v>73</v>
      </c>
      <c r="B43" s="19">
        <v>2</v>
      </c>
      <c r="C43" s="19">
        <v>2</v>
      </c>
      <c r="D43" s="19">
        <v>2</v>
      </c>
      <c r="E43" s="19">
        <v>2</v>
      </c>
      <c r="F43" s="19">
        <v>2</v>
      </c>
      <c r="G43" s="19">
        <v>2</v>
      </c>
      <c r="H43" s="19">
        <v>2</v>
      </c>
      <c r="I43" s="19">
        <v>2</v>
      </c>
      <c r="J43" s="19">
        <v>2</v>
      </c>
      <c r="K43" s="19">
        <v>1</v>
      </c>
      <c r="L43" s="19">
        <v>2</v>
      </c>
      <c r="M43" s="19">
        <v>2</v>
      </c>
      <c r="N43" s="19">
        <v>0.90909090909090895</v>
      </c>
      <c r="O43" s="19">
        <v>2</v>
      </c>
      <c r="P43" s="19" t="b">
        <v>1</v>
      </c>
      <c r="S43" s="24">
        <f t="shared" si="0"/>
        <v>1</v>
      </c>
      <c r="T43" s="25">
        <f t="shared" si="1"/>
        <v>10</v>
      </c>
      <c r="W43" s="19">
        <v>1</v>
      </c>
      <c r="X43" s="19">
        <v>2</v>
      </c>
      <c r="AD43" s="24">
        <v>1</v>
      </c>
      <c r="AE43" s="25">
        <v>10</v>
      </c>
      <c r="AG43" s="30">
        <v>11</v>
      </c>
      <c r="AH43" s="30" cm="1">
        <f t="array" ref="AH43">SUMPRODUCT(S42:T42,AD43:AE43-1)/(11*(AG43-1))</f>
        <v>0.81818181818181823</v>
      </c>
    </row>
    <row r="44" spans="1:34" x14ac:dyDescent="0.2">
      <c r="A44" s="19" t="s">
        <v>80</v>
      </c>
      <c r="B44" s="19">
        <v>2</v>
      </c>
      <c r="C44" s="19">
        <v>2</v>
      </c>
      <c r="D44" s="19">
        <v>2</v>
      </c>
      <c r="E44" s="19">
        <v>2</v>
      </c>
      <c r="F44" s="19">
        <v>2</v>
      </c>
      <c r="G44" s="19">
        <v>2</v>
      </c>
      <c r="H44" s="19">
        <v>2</v>
      </c>
      <c r="I44" s="19">
        <v>2</v>
      </c>
      <c r="J44" s="19">
        <v>1</v>
      </c>
      <c r="K44" s="19">
        <v>2</v>
      </c>
      <c r="L44" s="19">
        <v>2</v>
      </c>
      <c r="M44" s="19">
        <v>2</v>
      </c>
      <c r="N44" s="19">
        <v>0.90909090909090895</v>
      </c>
      <c r="O44" s="19">
        <v>1</v>
      </c>
      <c r="P44" s="19" t="b">
        <v>0</v>
      </c>
      <c r="S44" s="24">
        <f t="shared" si="0"/>
        <v>1</v>
      </c>
      <c r="T44" s="25">
        <f t="shared" si="1"/>
        <v>10</v>
      </c>
      <c r="W44" s="19">
        <v>1</v>
      </c>
      <c r="X44" s="19">
        <v>2</v>
      </c>
      <c r="AD44" s="24">
        <v>1</v>
      </c>
      <c r="AE44" s="25">
        <v>10</v>
      </c>
      <c r="AG44" s="30">
        <v>11</v>
      </c>
      <c r="AH44" s="30" cm="1">
        <f t="array" ref="AH44">SUMPRODUCT(S43:T43,AD44:AE44-1)/(11*(AG44-1))</f>
        <v>0.81818181818181823</v>
      </c>
    </row>
    <row r="45" spans="1:34" x14ac:dyDescent="0.2">
      <c r="A45" s="19" t="s">
        <v>85</v>
      </c>
      <c r="B45" s="19">
        <v>2</v>
      </c>
      <c r="C45" s="19">
        <v>2</v>
      </c>
      <c r="D45" s="19">
        <v>2</v>
      </c>
      <c r="E45" s="19">
        <v>2</v>
      </c>
      <c r="F45" s="19">
        <v>2</v>
      </c>
      <c r="G45" s="19">
        <v>2</v>
      </c>
      <c r="H45" s="19">
        <v>2</v>
      </c>
      <c r="I45" s="19">
        <v>2</v>
      </c>
      <c r="J45" s="19">
        <v>1</v>
      </c>
      <c r="K45" s="19">
        <v>2</v>
      </c>
      <c r="L45" s="19">
        <v>2</v>
      </c>
      <c r="M45" s="19">
        <v>2</v>
      </c>
      <c r="N45" s="19">
        <v>0.90909090909090895</v>
      </c>
      <c r="O45" s="19">
        <v>2</v>
      </c>
      <c r="P45" s="19" t="b">
        <v>1</v>
      </c>
      <c r="S45" s="24">
        <f t="shared" si="0"/>
        <v>1</v>
      </c>
      <c r="T45" s="25">
        <f t="shared" si="1"/>
        <v>10</v>
      </c>
      <c r="W45" s="19">
        <v>1</v>
      </c>
      <c r="X45" s="19">
        <v>2</v>
      </c>
      <c r="AD45" s="24">
        <v>1</v>
      </c>
      <c r="AE45" s="25">
        <v>10</v>
      </c>
      <c r="AG45" s="30">
        <v>11</v>
      </c>
      <c r="AH45" s="30" cm="1">
        <f t="array" ref="AH45">SUMPRODUCT(S44:T44,AD45:AE45-1)/(11*(AG45-1))</f>
        <v>0.81818181818181823</v>
      </c>
    </row>
    <row r="46" spans="1:34" x14ac:dyDescent="0.2">
      <c r="A46" s="19" t="s">
        <v>88</v>
      </c>
      <c r="B46" s="19">
        <v>1</v>
      </c>
      <c r="C46" s="19">
        <v>1</v>
      </c>
      <c r="D46" s="19">
        <v>1</v>
      </c>
      <c r="E46" s="19">
        <v>1</v>
      </c>
      <c r="F46" s="19">
        <v>1</v>
      </c>
      <c r="G46" s="19">
        <v>1</v>
      </c>
      <c r="H46" s="19">
        <v>2</v>
      </c>
      <c r="I46" s="19">
        <v>1</v>
      </c>
      <c r="J46" s="19">
        <v>1</v>
      </c>
      <c r="K46" s="19">
        <v>1</v>
      </c>
      <c r="L46" s="19">
        <v>1</v>
      </c>
      <c r="M46" s="19">
        <v>1</v>
      </c>
      <c r="N46" s="19">
        <v>0.90909090909090895</v>
      </c>
      <c r="O46" s="19">
        <v>1</v>
      </c>
      <c r="P46" s="19" t="b">
        <v>1</v>
      </c>
      <c r="S46" s="24">
        <f t="shared" si="0"/>
        <v>10</v>
      </c>
      <c r="T46" s="25">
        <f t="shared" si="1"/>
        <v>1</v>
      </c>
      <c r="W46" s="19">
        <v>1</v>
      </c>
      <c r="X46" s="19">
        <v>2</v>
      </c>
      <c r="AD46" s="24">
        <v>1</v>
      </c>
      <c r="AE46" s="25">
        <v>10</v>
      </c>
      <c r="AG46" s="30">
        <v>11</v>
      </c>
      <c r="AH46" s="30" cm="1">
        <f t="array" ref="AH46">SUMPRODUCT(S45:T45,AD46:AE46-1)/(11*(AG46-1))</f>
        <v>0.81818181818181823</v>
      </c>
    </row>
    <row r="47" spans="1:34" x14ac:dyDescent="0.2">
      <c r="A47" s="19" t="s">
        <v>98</v>
      </c>
      <c r="B47" s="19">
        <v>2</v>
      </c>
      <c r="C47" s="19">
        <v>2</v>
      </c>
      <c r="D47" s="19">
        <v>2</v>
      </c>
      <c r="E47" s="19">
        <v>2</v>
      </c>
      <c r="F47" s="19">
        <v>2</v>
      </c>
      <c r="G47" s="19">
        <v>2</v>
      </c>
      <c r="H47" s="19">
        <v>2</v>
      </c>
      <c r="I47" s="19">
        <v>2</v>
      </c>
      <c r="J47" s="19">
        <v>1</v>
      </c>
      <c r="K47" s="19">
        <v>2</v>
      </c>
      <c r="L47" s="19">
        <v>2</v>
      </c>
      <c r="M47" s="19">
        <v>2</v>
      </c>
      <c r="N47" s="19">
        <v>0.90909090909090895</v>
      </c>
      <c r="O47" s="19">
        <v>2</v>
      </c>
      <c r="P47" s="19" t="b">
        <v>1</v>
      </c>
      <c r="S47" s="24">
        <f t="shared" si="0"/>
        <v>1</v>
      </c>
      <c r="T47" s="25">
        <f t="shared" si="1"/>
        <v>10</v>
      </c>
      <c r="W47" s="19">
        <v>1</v>
      </c>
      <c r="X47" s="19">
        <v>2</v>
      </c>
      <c r="AD47" s="24">
        <v>10</v>
      </c>
      <c r="AE47" s="25">
        <v>1</v>
      </c>
      <c r="AG47" s="30">
        <v>11</v>
      </c>
      <c r="AH47" s="30" cm="1">
        <f t="array" ref="AH47">SUMPRODUCT(S46:T46,AD47:AE47-1)/(11*(AG47-1))</f>
        <v>0.81818181818181823</v>
      </c>
    </row>
    <row r="48" spans="1:34" x14ac:dyDescent="0.2">
      <c r="A48" s="19" t="s">
        <v>107</v>
      </c>
      <c r="B48" s="19">
        <v>1</v>
      </c>
      <c r="C48" s="19">
        <v>1</v>
      </c>
      <c r="D48" s="19">
        <v>1</v>
      </c>
      <c r="E48" s="19">
        <v>1</v>
      </c>
      <c r="F48" s="19">
        <v>1</v>
      </c>
      <c r="G48" s="19">
        <v>1</v>
      </c>
      <c r="H48" s="19">
        <v>2</v>
      </c>
      <c r="I48" s="19">
        <v>1</v>
      </c>
      <c r="J48" s="19">
        <v>1</v>
      </c>
      <c r="K48" s="19">
        <v>1</v>
      </c>
      <c r="L48" s="19">
        <v>1</v>
      </c>
      <c r="M48" s="19">
        <v>1</v>
      </c>
      <c r="N48" s="19">
        <v>0.90909090909090895</v>
      </c>
      <c r="O48" s="19">
        <v>1</v>
      </c>
      <c r="P48" s="19" t="b">
        <v>1</v>
      </c>
      <c r="S48" s="24">
        <f t="shared" si="0"/>
        <v>10</v>
      </c>
      <c r="T48" s="25">
        <f t="shared" si="1"/>
        <v>1</v>
      </c>
      <c r="W48" s="19">
        <v>1</v>
      </c>
      <c r="X48" s="19">
        <v>2</v>
      </c>
      <c r="AD48" s="24">
        <v>1</v>
      </c>
      <c r="AE48" s="25">
        <v>10</v>
      </c>
      <c r="AG48" s="30">
        <v>11</v>
      </c>
      <c r="AH48" s="30" cm="1">
        <f t="array" ref="AH48">SUMPRODUCT(S47:T47,AD48:AE48-1)/(11*(AG48-1))</f>
        <v>0.81818181818181823</v>
      </c>
    </row>
    <row r="49" spans="1:34" x14ac:dyDescent="0.2">
      <c r="A49" s="19" t="s">
        <v>112</v>
      </c>
      <c r="B49" s="19">
        <v>1</v>
      </c>
      <c r="C49" s="19">
        <v>1</v>
      </c>
      <c r="D49" s="19">
        <v>1</v>
      </c>
      <c r="E49" s="19">
        <v>1</v>
      </c>
      <c r="F49" s="19">
        <v>1</v>
      </c>
      <c r="G49" s="19">
        <v>1</v>
      </c>
      <c r="H49" s="19">
        <v>1</v>
      </c>
      <c r="I49" s="19">
        <v>1</v>
      </c>
      <c r="J49" s="19">
        <v>1</v>
      </c>
      <c r="K49" s="19">
        <v>1</v>
      </c>
      <c r="L49" s="19">
        <v>2</v>
      </c>
      <c r="M49" s="19">
        <v>1</v>
      </c>
      <c r="N49" s="19">
        <v>0.90909090909090895</v>
      </c>
      <c r="O49" s="19">
        <v>1</v>
      </c>
      <c r="P49" s="19" t="b">
        <v>1</v>
      </c>
      <c r="S49" s="24">
        <f t="shared" si="0"/>
        <v>10</v>
      </c>
      <c r="T49" s="25">
        <f t="shared" si="1"/>
        <v>1</v>
      </c>
      <c r="W49" s="19">
        <v>1</v>
      </c>
      <c r="X49" s="19">
        <v>2</v>
      </c>
      <c r="AD49" s="24">
        <v>10</v>
      </c>
      <c r="AE49" s="25">
        <v>1</v>
      </c>
      <c r="AG49" s="30">
        <v>11</v>
      </c>
      <c r="AH49" s="30" cm="1">
        <f t="array" ref="AH49">SUMPRODUCT(S48:T48,AD49:AE49-1)/(11*(AG49-1))</f>
        <v>0.81818181818181823</v>
      </c>
    </row>
    <row r="50" spans="1:34" x14ac:dyDescent="0.2">
      <c r="A50" s="19" t="s">
        <v>125</v>
      </c>
      <c r="B50" s="19">
        <v>1</v>
      </c>
      <c r="C50" s="19">
        <v>1</v>
      </c>
      <c r="D50" s="19">
        <v>1</v>
      </c>
      <c r="E50" s="19">
        <v>1</v>
      </c>
      <c r="F50" s="19">
        <v>1</v>
      </c>
      <c r="G50" s="19">
        <v>1</v>
      </c>
      <c r="H50" s="19">
        <v>1</v>
      </c>
      <c r="I50" s="19">
        <v>1</v>
      </c>
      <c r="J50" s="19">
        <v>1</v>
      </c>
      <c r="K50" s="19">
        <v>2</v>
      </c>
      <c r="L50" s="19">
        <v>1</v>
      </c>
      <c r="M50" s="19">
        <v>1</v>
      </c>
      <c r="N50" s="19">
        <v>0.90909090909090895</v>
      </c>
      <c r="O50" s="19">
        <v>1</v>
      </c>
      <c r="P50" s="19" t="b">
        <v>1</v>
      </c>
      <c r="S50" s="24">
        <f t="shared" si="0"/>
        <v>10</v>
      </c>
      <c r="T50" s="25">
        <f t="shared" si="1"/>
        <v>1</v>
      </c>
      <c r="W50" s="19">
        <v>1</v>
      </c>
      <c r="X50" s="19">
        <v>2</v>
      </c>
      <c r="AD50" s="24">
        <v>10</v>
      </c>
      <c r="AE50" s="25">
        <v>1</v>
      </c>
      <c r="AG50" s="30">
        <v>11</v>
      </c>
      <c r="AH50" s="30" cm="1">
        <f t="array" ref="AH50">SUMPRODUCT(S49:T49,AD50:AE50-1)/(11*(AG50-1))</f>
        <v>0.81818181818181823</v>
      </c>
    </row>
    <row r="51" spans="1:34" x14ac:dyDescent="0.2">
      <c r="A51" s="19" t="s">
        <v>19</v>
      </c>
      <c r="B51" s="19">
        <v>2</v>
      </c>
      <c r="C51" s="19">
        <v>2</v>
      </c>
      <c r="D51" s="19">
        <v>2</v>
      </c>
      <c r="E51" s="19">
        <v>2</v>
      </c>
      <c r="F51" s="19">
        <v>2</v>
      </c>
      <c r="G51" s="19">
        <v>2</v>
      </c>
      <c r="H51" s="19">
        <v>2</v>
      </c>
      <c r="I51" s="19">
        <v>2</v>
      </c>
      <c r="J51" s="19">
        <v>2</v>
      </c>
      <c r="K51" s="19">
        <v>2</v>
      </c>
      <c r="L51" s="19">
        <v>2</v>
      </c>
      <c r="M51" s="19">
        <v>2</v>
      </c>
      <c r="N51" s="19">
        <v>1</v>
      </c>
      <c r="O51" s="19">
        <v>2</v>
      </c>
      <c r="P51" s="19" t="b">
        <v>1</v>
      </c>
      <c r="S51" s="24">
        <f t="shared" si="0"/>
        <v>0</v>
      </c>
      <c r="T51" s="25">
        <f t="shared" si="1"/>
        <v>11</v>
      </c>
      <c r="W51" s="19">
        <v>1</v>
      </c>
      <c r="X51" s="19">
        <v>2</v>
      </c>
      <c r="AD51" s="24">
        <v>10</v>
      </c>
      <c r="AE51" s="25">
        <v>1</v>
      </c>
      <c r="AG51" s="30">
        <v>11</v>
      </c>
      <c r="AH51" s="30" cm="1">
        <f t="array" ref="AH51">SUMPRODUCT(S50:T50,AD51:AE51-1)/(11*(AG51-1))</f>
        <v>0.81818181818181823</v>
      </c>
    </row>
    <row r="52" spans="1:34" x14ac:dyDescent="0.2">
      <c r="A52" s="19" t="s">
        <v>23</v>
      </c>
      <c r="B52" s="19">
        <v>1</v>
      </c>
      <c r="C52" s="19">
        <v>1</v>
      </c>
      <c r="D52" s="19">
        <v>1</v>
      </c>
      <c r="E52" s="19">
        <v>1</v>
      </c>
      <c r="F52" s="19">
        <v>1</v>
      </c>
      <c r="G52" s="19">
        <v>1</v>
      </c>
      <c r="H52" s="19">
        <v>1</v>
      </c>
      <c r="I52" s="19">
        <v>1</v>
      </c>
      <c r="J52" s="19">
        <v>1</v>
      </c>
      <c r="K52" s="19">
        <v>1</v>
      </c>
      <c r="L52" s="19">
        <v>1</v>
      </c>
      <c r="M52" s="19">
        <v>1</v>
      </c>
      <c r="N52" s="19">
        <v>1</v>
      </c>
      <c r="O52" s="19">
        <v>1</v>
      </c>
      <c r="P52" s="19" t="b">
        <v>1</v>
      </c>
      <c r="S52" s="24">
        <f t="shared" si="0"/>
        <v>11</v>
      </c>
      <c r="T52" s="25">
        <f t="shared" si="1"/>
        <v>0</v>
      </c>
      <c r="W52" s="19">
        <v>1</v>
      </c>
      <c r="X52" s="19">
        <v>2</v>
      </c>
      <c r="AD52" s="24">
        <v>0</v>
      </c>
      <c r="AE52" s="25">
        <v>11</v>
      </c>
      <c r="AG52" s="30">
        <v>11</v>
      </c>
      <c r="AH52" s="30" cm="1">
        <f t="array" ref="AH52">SUMPRODUCT(S51:T51,AD52:AE52-1)/(11*(AG52-1))</f>
        <v>1</v>
      </c>
    </row>
    <row r="53" spans="1:34" x14ac:dyDescent="0.2">
      <c r="A53" s="19" t="s">
        <v>24</v>
      </c>
      <c r="B53" s="19">
        <v>2</v>
      </c>
      <c r="C53" s="19">
        <v>2</v>
      </c>
      <c r="D53" s="19">
        <v>2</v>
      </c>
      <c r="E53" s="19">
        <v>2</v>
      </c>
      <c r="F53" s="19">
        <v>2</v>
      </c>
      <c r="G53" s="19">
        <v>2</v>
      </c>
      <c r="H53" s="19">
        <v>2</v>
      </c>
      <c r="I53" s="19">
        <v>2</v>
      </c>
      <c r="J53" s="19">
        <v>2</v>
      </c>
      <c r="K53" s="19">
        <v>2</v>
      </c>
      <c r="L53" s="19">
        <v>2</v>
      </c>
      <c r="M53" s="19">
        <v>2</v>
      </c>
      <c r="N53" s="19">
        <v>1</v>
      </c>
      <c r="O53" s="19">
        <v>2</v>
      </c>
      <c r="P53" s="19" t="b">
        <v>1</v>
      </c>
      <c r="S53" s="24">
        <f t="shared" si="0"/>
        <v>0</v>
      </c>
      <c r="T53" s="25">
        <f t="shared" si="1"/>
        <v>11</v>
      </c>
      <c r="W53" s="19">
        <v>1</v>
      </c>
      <c r="X53" s="19">
        <v>2</v>
      </c>
      <c r="AD53" s="24">
        <v>11</v>
      </c>
      <c r="AE53" s="25">
        <v>0</v>
      </c>
      <c r="AG53" s="30">
        <v>11</v>
      </c>
      <c r="AH53" s="30" cm="1">
        <f t="array" ref="AH53">SUMPRODUCT(S52:T52,AD53:AE53-1)/(11*(AG53-1))</f>
        <v>1</v>
      </c>
    </row>
    <row r="54" spans="1:34" x14ac:dyDescent="0.2">
      <c r="A54" s="19" t="s">
        <v>26</v>
      </c>
      <c r="B54" s="19">
        <v>2</v>
      </c>
      <c r="C54" s="19">
        <v>2</v>
      </c>
      <c r="D54" s="19">
        <v>2</v>
      </c>
      <c r="E54" s="19">
        <v>2</v>
      </c>
      <c r="F54" s="19">
        <v>2</v>
      </c>
      <c r="G54" s="19">
        <v>2</v>
      </c>
      <c r="H54" s="19">
        <v>2</v>
      </c>
      <c r="I54" s="19">
        <v>2</v>
      </c>
      <c r="J54" s="19">
        <v>2</v>
      </c>
      <c r="K54" s="19">
        <v>2</v>
      </c>
      <c r="L54" s="19">
        <v>2</v>
      </c>
      <c r="M54" s="19">
        <v>2</v>
      </c>
      <c r="N54" s="19">
        <v>1</v>
      </c>
      <c r="O54" s="19">
        <v>2</v>
      </c>
      <c r="P54" s="19" t="b">
        <v>1</v>
      </c>
      <c r="S54" s="24">
        <f t="shared" si="0"/>
        <v>0</v>
      </c>
      <c r="T54" s="25">
        <f t="shared" si="1"/>
        <v>11</v>
      </c>
      <c r="W54" s="19">
        <v>1</v>
      </c>
      <c r="X54" s="19">
        <v>2</v>
      </c>
      <c r="AD54" s="24">
        <v>0</v>
      </c>
      <c r="AE54" s="25">
        <v>11</v>
      </c>
      <c r="AG54" s="30">
        <v>11</v>
      </c>
      <c r="AH54" s="30" cm="1">
        <f t="array" ref="AH54">SUMPRODUCT(S53:T53,AD54:AE54-1)/(11*(AG54-1))</f>
        <v>1</v>
      </c>
    </row>
    <row r="55" spans="1:34" x14ac:dyDescent="0.2">
      <c r="A55" s="19" t="s">
        <v>29</v>
      </c>
      <c r="B55" s="19">
        <v>2</v>
      </c>
      <c r="C55" s="19">
        <v>2</v>
      </c>
      <c r="D55" s="19">
        <v>2</v>
      </c>
      <c r="E55" s="19">
        <v>2</v>
      </c>
      <c r="F55" s="19">
        <v>2</v>
      </c>
      <c r="G55" s="19">
        <v>2</v>
      </c>
      <c r="H55" s="19">
        <v>2</v>
      </c>
      <c r="I55" s="19">
        <v>2</v>
      </c>
      <c r="J55" s="19">
        <v>2</v>
      </c>
      <c r="K55" s="19">
        <v>2</v>
      </c>
      <c r="L55" s="19">
        <v>2</v>
      </c>
      <c r="M55" s="19">
        <v>2</v>
      </c>
      <c r="N55" s="19">
        <v>1</v>
      </c>
      <c r="O55" s="19">
        <v>2</v>
      </c>
      <c r="P55" s="19" t="b">
        <v>1</v>
      </c>
      <c r="S55" s="24">
        <f t="shared" si="0"/>
        <v>0</v>
      </c>
      <c r="T55" s="25">
        <f t="shared" si="1"/>
        <v>11</v>
      </c>
      <c r="W55" s="19">
        <v>1</v>
      </c>
      <c r="X55" s="19">
        <v>2</v>
      </c>
      <c r="AD55" s="24">
        <v>0</v>
      </c>
      <c r="AE55" s="25">
        <v>11</v>
      </c>
      <c r="AG55" s="30">
        <v>11</v>
      </c>
      <c r="AH55" s="30" cm="1">
        <f t="array" ref="AH55">SUMPRODUCT(S54:T54,AD55:AE55-1)/(11*(AG55-1))</f>
        <v>1</v>
      </c>
    </row>
    <row r="56" spans="1:34" x14ac:dyDescent="0.2">
      <c r="A56" s="19" t="s">
        <v>30</v>
      </c>
      <c r="B56" s="19">
        <v>2</v>
      </c>
      <c r="C56" s="19">
        <v>2</v>
      </c>
      <c r="D56" s="19">
        <v>2</v>
      </c>
      <c r="E56" s="19">
        <v>2</v>
      </c>
      <c r="F56" s="19">
        <v>2</v>
      </c>
      <c r="G56" s="19">
        <v>2</v>
      </c>
      <c r="H56" s="19">
        <v>2</v>
      </c>
      <c r="I56" s="19">
        <v>2</v>
      </c>
      <c r="J56" s="19">
        <v>2</v>
      </c>
      <c r="K56" s="19">
        <v>2</v>
      </c>
      <c r="L56" s="19">
        <v>2</v>
      </c>
      <c r="M56" s="19">
        <v>2</v>
      </c>
      <c r="N56" s="19">
        <v>1</v>
      </c>
      <c r="O56" s="19">
        <v>2</v>
      </c>
      <c r="P56" s="19" t="b">
        <v>1</v>
      </c>
      <c r="S56" s="24">
        <f t="shared" si="0"/>
        <v>0</v>
      </c>
      <c r="T56" s="25">
        <f t="shared" si="1"/>
        <v>11</v>
      </c>
      <c r="W56" s="19">
        <v>1</v>
      </c>
      <c r="X56" s="19">
        <v>2</v>
      </c>
      <c r="AD56" s="24">
        <v>0</v>
      </c>
      <c r="AE56" s="25">
        <v>11</v>
      </c>
      <c r="AG56" s="30">
        <v>11</v>
      </c>
      <c r="AH56" s="30" cm="1">
        <f t="array" ref="AH56">SUMPRODUCT(S55:T55,AD56:AE56-1)/(11*(AG56-1))</f>
        <v>1</v>
      </c>
    </row>
    <row r="57" spans="1:34" x14ac:dyDescent="0.2">
      <c r="A57" s="19" t="s">
        <v>31</v>
      </c>
      <c r="B57" s="19">
        <v>2</v>
      </c>
      <c r="C57" s="19">
        <v>2</v>
      </c>
      <c r="D57" s="19">
        <v>2</v>
      </c>
      <c r="E57" s="19">
        <v>2</v>
      </c>
      <c r="F57" s="19">
        <v>2</v>
      </c>
      <c r="G57" s="19">
        <v>2</v>
      </c>
      <c r="H57" s="19">
        <v>2</v>
      </c>
      <c r="I57" s="19">
        <v>2</v>
      </c>
      <c r="J57" s="19">
        <v>2</v>
      </c>
      <c r="K57" s="19">
        <v>2</v>
      </c>
      <c r="L57" s="19">
        <v>2</v>
      </c>
      <c r="M57" s="19">
        <v>2</v>
      </c>
      <c r="N57" s="19">
        <v>1</v>
      </c>
      <c r="O57" s="19">
        <v>2</v>
      </c>
      <c r="P57" s="19" t="b">
        <v>1</v>
      </c>
      <c r="S57" s="24">
        <f t="shared" si="0"/>
        <v>0</v>
      </c>
      <c r="T57" s="25">
        <f t="shared" si="1"/>
        <v>11</v>
      </c>
      <c r="W57" s="19">
        <v>1</v>
      </c>
      <c r="X57" s="19">
        <v>2</v>
      </c>
      <c r="AD57" s="24">
        <v>0</v>
      </c>
      <c r="AE57" s="25">
        <v>11</v>
      </c>
      <c r="AG57" s="30">
        <v>11</v>
      </c>
      <c r="AH57" s="30" cm="1">
        <f t="array" ref="AH57">SUMPRODUCT(S56:T56,AD57:AE57-1)/(11*(AG57-1))</f>
        <v>1</v>
      </c>
    </row>
    <row r="58" spans="1:34" x14ac:dyDescent="0.2">
      <c r="A58" s="19" t="s">
        <v>32</v>
      </c>
      <c r="B58" s="19">
        <v>2</v>
      </c>
      <c r="C58" s="19">
        <v>2</v>
      </c>
      <c r="D58" s="19">
        <v>2</v>
      </c>
      <c r="E58" s="19">
        <v>2</v>
      </c>
      <c r="F58" s="19">
        <v>2</v>
      </c>
      <c r="G58" s="19">
        <v>2</v>
      </c>
      <c r="H58" s="19">
        <v>2</v>
      </c>
      <c r="I58" s="19">
        <v>2</v>
      </c>
      <c r="J58" s="19">
        <v>2</v>
      </c>
      <c r="K58" s="19">
        <v>2</v>
      </c>
      <c r="L58" s="19">
        <v>2</v>
      </c>
      <c r="M58" s="19">
        <v>2</v>
      </c>
      <c r="N58" s="19">
        <v>1</v>
      </c>
      <c r="O58" s="19">
        <v>2</v>
      </c>
      <c r="P58" s="19" t="b">
        <v>1</v>
      </c>
      <c r="S58" s="24">
        <f t="shared" si="0"/>
        <v>0</v>
      </c>
      <c r="T58" s="25">
        <f t="shared" si="1"/>
        <v>11</v>
      </c>
      <c r="W58" s="19">
        <v>1</v>
      </c>
      <c r="X58" s="19">
        <v>2</v>
      </c>
      <c r="AD58" s="24">
        <v>0</v>
      </c>
      <c r="AE58" s="25">
        <v>11</v>
      </c>
      <c r="AG58" s="30">
        <v>11</v>
      </c>
      <c r="AH58" s="30" cm="1">
        <f t="array" ref="AH58">SUMPRODUCT(S57:T57,AD58:AE58-1)/(11*(AG58-1))</f>
        <v>1</v>
      </c>
    </row>
    <row r="59" spans="1:34" x14ac:dyDescent="0.2">
      <c r="A59" s="19" t="s">
        <v>33</v>
      </c>
      <c r="B59" s="19">
        <v>2</v>
      </c>
      <c r="C59" s="19">
        <v>2</v>
      </c>
      <c r="D59" s="19">
        <v>2</v>
      </c>
      <c r="E59" s="19">
        <v>2</v>
      </c>
      <c r="F59" s="19">
        <v>2</v>
      </c>
      <c r="G59" s="19">
        <v>2</v>
      </c>
      <c r="H59" s="19">
        <v>2</v>
      </c>
      <c r="I59" s="19">
        <v>2</v>
      </c>
      <c r="J59" s="19">
        <v>2</v>
      </c>
      <c r="K59" s="19">
        <v>2</v>
      </c>
      <c r="L59" s="19">
        <v>2</v>
      </c>
      <c r="M59" s="19">
        <v>2</v>
      </c>
      <c r="N59" s="19">
        <v>1</v>
      </c>
      <c r="O59" s="19">
        <v>2</v>
      </c>
      <c r="P59" s="19" t="b">
        <v>1</v>
      </c>
      <c r="S59" s="24">
        <f t="shared" si="0"/>
        <v>0</v>
      </c>
      <c r="T59" s="25">
        <f t="shared" si="1"/>
        <v>11</v>
      </c>
      <c r="W59" s="19">
        <v>1</v>
      </c>
      <c r="X59" s="19">
        <v>2</v>
      </c>
      <c r="AD59" s="24">
        <v>0</v>
      </c>
      <c r="AE59" s="25">
        <v>11</v>
      </c>
      <c r="AG59" s="30">
        <v>11</v>
      </c>
      <c r="AH59" s="30" cm="1">
        <f t="array" ref="AH59">SUMPRODUCT(S58:T58,AD59:AE59-1)/(11*(AG59-1))</f>
        <v>1</v>
      </c>
    </row>
    <row r="60" spans="1:34" x14ac:dyDescent="0.2">
      <c r="A60" s="19" t="s">
        <v>34</v>
      </c>
      <c r="B60" s="19">
        <v>2</v>
      </c>
      <c r="C60" s="19">
        <v>2</v>
      </c>
      <c r="D60" s="19">
        <v>2</v>
      </c>
      <c r="E60" s="19">
        <v>2</v>
      </c>
      <c r="F60" s="19">
        <v>2</v>
      </c>
      <c r="G60" s="19">
        <v>2</v>
      </c>
      <c r="H60" s="19">
        <v>2</v>
      </c>
      <c r="I60" s="19">
        <v>2</v>
      </c>
      <c r="J60" s="19">
        <v>2</v>
      </c>
      <c r="K60" s="19">
        <v>2</v>
      </c>
      <c r="L60" s="19">
        <v>2</v>
      </c>
      <c r="M60" s="19">
        <v>2</v>
      </c>
      <c r="N60" s="19">
        <v>1</v>
      </c>
      <c r="O60" s="19">
        <v>2</v>
      </c>
      <c r="P60" s="19" t="b">
        <v>1</v>
      </c>
      <c r="S60" s="24">
        <f t="shared" si="0"/>
        <v>0</v>
      </c>
      <c r="T60" s="25">
        <f t="shared" si="1"/>
        <v>11</v>
      </c>
      <c r="W60" s="19">
        <v>1</v>
      </c>
      <c r="X60" s="19">
        <v>2</v>
      </c>
      <c r="AD60" s="24">
        <v>0</v>
      </c>
      <c r="AE60" s="25">
        <v>11</v>
      </c>
      <c r="AG60" s="30">
        <v>11</v>
      </c>
      <c r="AH60" s="30" cm="1">
        <f t="array" ref="AH60">SUMPRODUCT(S59:T59,AD60:AE60-1)/(11*(AG60-1))</f>
        <v>1</v>
      </c>
    </row>
    <row r="61" spans="1:34" x14ac:dyDescent="0.2">
      <c r="A61" s="19" t="s">
        <v>36</v>
      </c>
      <c r="B61" s="19">
        <v>2</v>
      </c>
      <c r="C61" s="19">
        <v>2</v>
      </c>
      <c r="D61" s="19">
        <v>2</v>
      </c>
      <c r="E61" s="19">
        <v>2</v>
      </c>
      <c r="F61" s="19">
        <v>2</v>
      </c>
      <c r="G61" s="19">
        <v>2</v>
      </c>
      <c r="H61" s="19">
        <v>2</v>
      </c>
      <c r="I61" s="19">
        <v>2</v>
      </c>
      <c r="J61" s="19">
        <v>2</v>
      </c>
      <c r="K61" s="19">
        <v>2</v>
      </c>
      <c r="L61" s="19">
        <v>2</v>
      </c>
      <c r="M61" s="19">
        <v>2</v>
      </c>
      <c r="N61" s="19">
        <v>1</v>
      </c>
      <c r="O61" s="19">
        <v>2</v>
      </c>
      <c r="P61" s="19" t="b">
        <v>1</v>
      </c>
      <c r="S61" s="24">
        <f t="shared" si="0"/>
        <v>0</v>
      </c>
      <c r="T61" s="25">
        <f t="shared" si="1"/>
        <v>11</v>
      </c>
      <c r="W61" s="19">
        <v>1</v>
      </c>
      <c r="X61" s="19">
        <v>2</v>
      </c>
      <c r="AD61" s="24">
        <v>0</v>
      </c>
      <c r="AE61" s="25">
        <v>11</v>
      </c>
      <c r="AG61" s="30">
        <v>11</v>
      </c>
      <c r="AH61" s="30" cm="1">
        <f t="array" ref="AH61">SUMPRODUCT(S60:T60,AD61:AE61-1)/(11*(AG61-1))</f>
        <v>1</v>
      </c>
    </row>
    <row r="62" spans="1:34" x14ac:dyDescent="0.2">
      <c r="A62" s="19" t="s">
        <v>37</v>
      </c>
      <c r="B62" s="19">
        <v>2</v>
      </c>
      <c r="C62" s="19">
        <v>2</v>
      </c>
      <c r="D62" s="19">
        <v>2</v>
      </c>
      <c r="E62" s="19">
        <v>2</v>
      </c>
      <c r="F62" s="19">
        <v>2</v>
      </c>
      <c r="G62" s="19">
        <v>2</v>
      </c>
      <c r="H62" s="19">
        <v>2</v>
      </c>
      <c r="I62" s="19">
        <v>2</v>
      </c>
      <c r="J62" s="19">
        <v>2</v>
      </c>
      <c r="K62" s="19">
        <v>2</v>
      </c>
      <c r="L62" s="19">
        <v>2</v>
      </c>
      <c r="M62" s="19">
        <v>2</v>
      </c>
      <c r="N62" s="19">
        <v>1</v>
      </c>
      <c r="O62" s="19">
        <v>2</v>
      </c>
      <c r="P62" s="19" t="b">
        <v>1</v>
      </c>
      <c r="S62" s="24">
        <f t="shared" si="0"/>
        <v>0</v>
      </c>
      <c r="T62" s="25">
        <f t="shared" si="1"/>
        <v>11</v>
      </c>
      <c r="W62" s="19">
        <v>1</v>
      </c>
      <c r="X62" s="19">
        <v>2</v>
      </c>
      <c r="AD62" s="24">
        <v>0</v>
      </c>
      <c r="AE62" s="25">
        <v>11</v>
      </c>
      <c r="AG62" s="30">
        <v>11</v>
      </c>
      <c r="AH62" s="30" cm="1">
        <f t="array" ref="AH62">SUMPRODUCT(S61:T61,AD62:AE62-1)/(11*(AG62-1))</f>
        <v>1</v>
      </c>
    </row>
    <row r="63" spans="1:34" x14ac:dyDescent="0.2">
      <c r="A63" s="19" t="s">
        <v>38</v>
      </c>
      <c r="B63" s="19">
        <v>2</v>
      </c>
      <c r="C63" s="19">
        <v>2</v>
      </c>
      <c r="D63" s="19">
        <v>2</v>
      </c>
      <c r="E63" s="19">
        <v>2</v>
      </c>
      <c r="F63" s="19">
        <v>2</v>
      </c>
      <c r="G63" s="19">
        <v>2</v>
      </c>
      <c r="H63" s="19">
        <v>2</v>
      </c>
      <c r="I63" s="19">
        <v>2</v>
      </c>
      <c r="J63" s="19">
        <v>2</v>
      </c>
      <c r="K63" s="19">
        <v>2</v>
      </c>
      <c r="L63" s="19">
        <v>2</v>
      </c>
      <c r="M63" s="19">
        <v>2</v>
      </c>
      <c r="N63" s="19">
        <v>1</v>
      </c>
      <c r="O63" s="19">
        <v>2</v>
      </c>
      <c r="P63" s="19" t="b">
        <v>1</v>
      </c>
      <c r="S63" s="24">
        <f t="shared" si="0"/>
        <v>0</v>
      </c>
      <c r="T63" s="25">
        <f t="shared" si="1"/>
        <v>11</v>
      </c>
      <c r="W63" s="19">
        <v>1</v>
      </c>
      <c r="X63" s="19">
        <v>2</v>
      </c>
      <c r="AD63" s="24">
        <v>0</v>
      </c>
      <c r="AE63" s="25">
        <v>11</v>
      </c>
      <c r="AG63" s="30">
        <v>11</v>
      </c>
      <c r="AH63" s="30" cm="1">
        <f t="array" ref="AH63">SUMPRODUCT(S62:T62,AD63:AE63-1)/(11*(AG63-1))</f>
        <v>1</v>
      </c>
    </row>
    <row r="64" spans="1:34" x14ac:dyDescent="0.2">
      <c r="A64" s="19" t="s">
        <v>39</v>
      </c>
      <c r="B64" s="19">
        <v>1</v>
      </c>
      <c r="C64" s="19">
        <v>1</v>
      </c>
      <c r="D64" s="19">
        <v>1</v>
      </c>
      <c r="E64" s="19">
        <v>1</v>
      </c>
      <c r="F64" s="19">
        <v>1</v>
      </c>
      <c r="G64" s="19">
        <v>1</v>
      </c>
      <c r="H64" s="19">
        <v>1</v>
      </c>
      <c r="I64" s="19">
        <v>1</v>
      </c>
      <c r="J64" s="19">
        <v>1</v>
      </c>
      <c r="K64" s="19">
        <v>1</v>
      </c>
      <c r="L64" s="19">
        <v>1</v>
      </c>
      <c r="M64" s="19">
        <v>1</v>
      </c>
      <c r="N64" s="19">
        <v>1</v>
      </c>
      <c r="O64" s="19">
        <v>1</v>
      </c>
      <c r="P64" s="19" t="b">
        <v>1</v>
      </c>
      <c r="S64" s="24">
        <f t="shared" si="0"/>
        <v>11</v>
      </c>
      <c r="T64" s="25">
        <f t="shared" si="1"/>
        <v>0</v>
      </c>
      <c r="W64" s="19">
        <v>1</v>
      </c>
      <c r="X64" s="19">
        <v>2</v>
      </c>
      <c r="AD64" s="24">
        <v>0</v>
      </c>
      <c r="AE64" s="25">
        <v>11</v>
      </c>
      <c r="AG64" s="30">
        <v>11</v>
      </c>
      <c r="AH64" s="30" cm="1">
        <f t="array" ref="AH64">SUMPRODUCT(S63:T63,AD64:AE64-1)/(11*(AG64-1))</f>
        <v>1</v>
      </c>
    </row>
    <row r="65" spans="1:34" x14ac:dyDescent="0.2">
      <c r="A65" s="19" t="s">
        <v>40</v>
      </c>
      <c r="B65" s="19">
        <v>2</v>
      </c>
      <c r="C65" s="19">
        <v>2</v>
      </c>
      <c r="D65" s="19">
        <v>2</v>
      </c>
      <c r="E65" s="19">
        <v>2</v>
      </c>
      <c r="F65" s="19">
        <v>2</v>
      </c>
      <c r="G65" s="19">
        <v>2</v>
      </c>
      <c r="H65" s="19">
        <v>2</v>
      </c>
      <c r="I65" s="19">
        <v>2</v>
      </c>
      <c r="J65" s="19">
        <v>2</v>
      </c>
      <c r="K65" s="19">
        <v>2</v>
      </c>
      <c r="L65" s="19">
        <v>2</v>
      </c>
      <c r="M65" s="19">
        <v>2</v>
      </c>
      <c r="N65" s="19">
        <v>1</v>
      </c>
      <c r="O65" s="19">
        <v>2</v>
      </c>
      <c r="P65" s="19" t="b">
        <v>1</v>
      </c>
      <c r="S65" s="24">
        <f t="shared" si="0"/>
        <v>0</v>
      </c>
      <c r="T65" s="25">
        <f t="shared" si="1"/>
        <v>11</v>
      </c>
      <c r="W65" s="19">
        <v>1</v>
      </c>
      <c r="X65" s="19">
        <v>2</v>
      </c>
      <c r="AD65" s="24">
        <v>11</v>
      </c>
      <c r="AE65" s="25">
        <v>0</v>
      </c>
      <c r="AG65" s="30">
        <v>11</v>
      </c>
      <c r="AH65" s="30" cm="1">
        <f t="array" ref="AH65">SUMPRODUCT(S64:T64,AD65:AE65-1)/(11*(AG65-1))</f>
        <v>1</v>
      </c>
    </row>
    <row r="66" spans="1:34" x14ac:dyDescent="0.2">
      <c r="A66" s="19" t="s">
        <v>41</v>
      </c>
      <c r="B66" s="19">
        <v>2</v>
      </c>
      <c r="C66" s="19">
        <v>2</v>
      </c>
      <c r="D66" s="19">
        <v>2</v>
      </c>
      <c r="E66" s="19">
        <v>2</v>
      </c>
      <c r="F66" s="19">
        <v>2</v>
      </c>
      <c r="G66" s="19">
        <v>2</v>
      </c>
      <c r="H66" s="19">
        <v>2</v>
      </c>
      <c r="I66" s="19">
        <v>2</v>
      </c>
      <c r="J66" s="19">
        <v>2</v>
      </c>
      <c r="K66" s="19">
        <v>2</v>
      </c>
      <c r="L66" s="19">
        <v>2</v>
      </c>
      <c r="M66" s="19">
        <v>2</v>
      </c>
      <c r="N66" s="19">
        <v>1</v>
      </c>
      <c r="O66" s="19">
        <v>2</v>
      </c>
      <c r="P66" s="19" t="b">
        <v>1</v>
      </c>
      <c r="S66" s="24">
        <f t="shared" si="0"/>
        <v>0</v>
      </c>
      <c r="T66" s="25">
        <f t="shared" si="1"/>
        <v>11</v>
      </c>
      <c r="W66" s="19">
        <v>1</v>
      </c>
      <c r="X66" s="19">
        <v>2</v>
      </c>
      <c r="AD66" s="24">
        <v>0</v>
      </c>
      <c r="AE66" s="25">
        <v>11</v>
      </c>
      <c r="AG66" s="30">
        <v>11</v>
      </c>
      <c r="AH66" s="30" cm="1">
        <f t="array" ref="AH66">SUMPRODUCT(S65:T65,AD66:AE66-1)/(11*(AG66-1))</f>
        <v>1</v>
      </c>
    </row>
    <row r="67" spans="1:34" x14ac:dyDescent="0.2">
      <c r="A67" s="19" t="s">
        <v>42</v>
      </c>
      <c r="B67" s="19">
        <v>2</v>
      </c>
      <c r="C67" s="19">
        <v>2</v>
      </c>
      <c r="D67" s="19">
        <v>2</v>
      </c>
      <c r="E67" s="19">
        <v>2</v>
      </c>
      <c r="F67" s="19">
        <v>2</v>
      </c>
      <c r="G67" s="19">
        <v>2</v>
      </c>
      <c r="H67" s="19">
        <v>2</v>
      </c>
      <c r="I67" s="19">
        <v>2</v>
      </c>
      <c r="J67" s="19">
        <v>2</v>
      </c>
      <c r="K67" s="19">
        <v>2</v>
      </c>
      <c r="L67" s="19">
        <v>2</v>
      </c>
      <c r="M67" s="19">
        <v>2</v>
      </c>
      <c r="N67" s="19">
        <v>1</v>
      </c>
      <c r="O67" s="19">
        <v>2</v>
      </c>
      <c r="P67" s="19" t="b">
        <v>1</v>
      </c>
      <c r="S67" s="24">
        <f t="shared" ref="S67:S124" si="2">COUNTIF($B67:$L67,W66)</f>
        <v>0</v>
      </c>
      <c r="T67" s="25">
        <f t="shared" ref="T67:T124" si="3">COUNTIF($B67:$L67,X66)</f>
        <v>11</v>
      </c>
      <c r="W67" s="19">
        <v>1</v>
      </c>
      <c r="X67" s="19">
        <v>2</v>
      </c>
      <c r="AD67" s="24">
        <v>0</v>
      </c>
      <c r="AE67" s="25">
        <v>11</v>
      </c>
      <c r="AG67" s="30">
        <v>11</v>
      </c>
      <c r="AH67" s="30" cm="1">
        <f t="array" ref="AH67">SUMPRODUCT(S66:T66,AD67:AE67-1)/(11*(AG67-1))</f>
        <v>1</v>
      </c>
    </row>
    <row r="68" spans="1:34" x14ac:dyDescent="0.2">
      <c r="A68" s="19" t="s">
        <v>45</v>
      </c>
      <c r="B68" s="19">
        <v>2</v>
      </c>
      <c r="C68" s="19">
        <v>2</v>
      </c>
      <c r="D68" s="19">
        <v>2</v>
      </c>
      <c r="E68" s="19">
        <v>2</v>
      </c>
      <c r="F68" s="19">
        <v>2</v>
      </c>
      <c r="G68" s="19">
        <v>2</v>
      </c>
      <c r="H68" s="19">
        <v>2</v>
      </c>
      <c r="I68" s="19">
        <v>2</v>
      </c>
      <c r="J68" s="19">
        <v>2</v>
      </c>
      <c r="K68" s="19">
        <v>2</v>
      </c>
      <c r="L68" s="19">
        <v>2</v>
      </c>
      <c r="M68" s="19">
        <v>2</v>
      </c>
      <c r="N68" s="19">
        <v>1</v>
      </c>
      <c r="O68" s="19">
        <v>2</v>
      </c>
      <c r="P68" s="19" t="b">
        <v>1</v>
      </c>
      <c r="S68" s="24">
        <f t="shared" si="2"/>
        <v>0</v>
      </c>
      <c r="T68" s="25">
        <f t="shared" si="3"/>
        <v>11</v>
      </c>
      <c r="W68" s="19">
        <v>1</v>
      </c>
      <c r="X68" s="19">
        <v>2</v>
      </c>
      <c r="AD68" s="24">
        <v>0</v>
      </c>
      <c r="AE68" s="25">
        <v>11</v>
      </c>
      <c r="AG68" s="30">
        <v>11</v>
      </c>
      <c r="AH68" s="30" cm="1">
        <f t="array" ref="AH68">SUMPRODUCT(S67:T67,AD68:AE68-1)/(11*(AG68-1))</f>
        <v>1</v>
      </c>
    </row>
    <row r="69" spans="1:34" x14ac:dyDescent="0.2">
      <c r="A69" s="19" t="s">
        <v>46</v>
      </c>
      <c r="B69" s="19">
        <v>2</v>
      </c>
      <c r="C69" s="19">
        <v>2</v>
      </c>
      <c r="D69" s="19">
        <v>2</v>
      </c>
      <c r="E69" s="19">
        <v>2</v>
      </c>
      <c r="F69" s="19">
        <v>2</v>
      </c>
      <c r="G69" s="19">
        <v>2</v>
      </c>
      <c r="H69" s="19">
        <v>2</v>
      </c>
      <c r="I69" s="19">
        <v>2</v>
      </c>
      <c r="J69" s="19">
        <v>2</v>
      </c>
      <c r="K69" s="19">
        <v>2</v>
      </c>
      <c r="L69" s="19">
        <v>2</v>
      </c>
      <c r="M69" s="19">
        <v>2</v>
      </c>
      <c r="N69" s="19">
        <v>1</v>
      </c>
      <c r="O69" s="19">
        <v>2</v>
      </c>
      <c r="P69" s="19" t="b">
        <v>1</v>
      </c>
      <c r="S69" s="24">
        <f t="shared" si="2"/>
        <v>0</v>
      </c>
      <c r="T69" s="25">
        <f t="shared" si="3"/>
        <v>11</v>
      </c>
      <c r="W69" s="19">
        <v>1</v>
      </c>
      <c r="X69" s="19">
        <v>2</v>
      </c>
      <c r="AD69" s="24">
        <v>0</v>
      </c>
      <c r="AE69" s="25">
        <v>11</v>
      </c>
      <c r="AG69" s="30">
        <v>11</v>
      </c>
      <c r="AH69" s="30" cm="1">
        <f t="array" ref="AH69">SUMPRODUCT(S68:T68,AD69:AE69-1)/(11*(AG69-1))</f>
        <v>1</v>
      </c>
    </row>
    <row r="70" spans="1:34" x14ac:dyDescent="0.2">
      <c r="A70" s="19" t="s">
        <v>47</v>
      </c>
      <c r="B70" s="19">
        <v>2</v>
      </c>
      <c r="C70" s="19">
        <v>2</v>
      </c>
      <c r="D70" s="19">
        <v>2</v>
      </c>
      <c r="E70" s="19">
        <v>2</v>
      </c>
      <c r="F70" s="19">
        <v>2</v>
      </c>
      <c r="G70" s="19">
        <v>2</v>
      </c>
      <c r="H70" s="19">
        <v>2</v>
      </c>
      <c r="I70" s="19">
        <v>2</v>
      </c>
      <c r="J70" s="19">
        <v>2</v>
      </c>
      <c r="K70" s="19">
        <v>2</v>
      </c>
      <c r="L70" s="19">
        <v>2</v>
      </c>
      <c r="M70" s="19">
        <v>2</v>
      </c>
      <c r="N70" s="19">
        <v>1</v>
      </c>
      <c r="O70" s="19">
        <v>2</v>
      </c>
      <c r="P70" s="19" t="b">
        <v>1</v>
      </c>
      <c r="S70" s="24">
        <f t="shared" si="2"/>
        <v>0</v>
      </c>
      <c r="T70" s="25">
        <f t="shared" si="3"/>
        <v>11</v>
      </c>
      <c r="W70" s="19">
        <v>1</v>
      </c>
      <c r="X70" s="19">
        <v>2</v>
      </c>
      <c r="AD70" s="24">
        <v>0</v>
      </c>
      <c r="AE70" s="25">
        <v>11</v>
      </c>
      <c r="AG70" s="30">
        <v>11</v>
      </c>
      <c r="AH70" s="30" cm="1">
        <f t="array" ref="AH70">SUMPRODUCT(S69:T69,AD70:AE70-1)/(11*(AG70-1))</f>
        <v>1</v>
      </c>
    </row>
    <row r="71" spans="1:34" x14ac:dyDescent="0.2">
      <c r="A71" s="19" t="s">
        <v>48</v>
      </c>
      <c r="B71" s="19">
        <v>2</v>
      </c>
      <c r="C71" s="19">
        <v>2</v>
      </c>
      <c r="D71" s="19">
        <v>2</v>
      </c>
      <c r="E71" s="19">
        <v>2</v>
      </c>
      <c r="F71" s="19">
        <v>2</v>
      </c>
      <c r="G71" s="19">
        <v>2</v>
      </c>
      <c r="H71" s="19">
        <v>2</v>
      </c>
      <c r="I71" s="19">
        <v>2</v>
      </c>
      <c r="J71" s="19">
        <v>2</v>
      </c>
      <c r="K71" s="19">
        <v>2</v>
      </c>
      <c r="L71" s="19">
        <v>2</v>
      </c>
      <c r="M71" s="19">
        <v>2</v>
      </c>
      <c r="N71" s="19">
        <v>1</v>
      </c>
      <c r="O71" s="19">
        <v>2</v>
      </c>
      <c r="P71" s="19" t="b">
        <v>1</v>
      </c>
      <c r="S71" s="24">
        <f t="shared" si="2"/>
        <v>0</v>
      </c>
      <c r="T71" s="25">
        <f t="shared" si="3"/>
        <v>11</v>
      </c>
      <c r="W71" s="19">
        <v>1</v>
      </c>
      <c r="X71" s="19">
        <v>2</v>
      </c>
      <c r="AD71" s="24">
        <v>0</v>
      </c>
      <c r="AE71" s="25">
        <v>11</v>
      </c>
      <c r="AG71" s="30">
        <v>11</v>
      </c>
      <c r="AH71" s="30" cm="1">
        <f t="array" ref="AH71">SUMPRODUCT(S70:T70,AD71:AE71-1)/(11*(AG71-1))</f>
        <v>1</v>
      </c>
    </row>
    <row r="72" spans="1:34" x14ac:dyDescent="0.2">
      <c r="A72" s="19" t="s">
        <v>50</v>
      </c>
      <c r="B72" s="19">
        <v>2</v>
      </c>
      <c r="C72" s="19">
        <v>2</v>
      </c>
      <c r="D72" s="19">
        <v>2</v>
      </c>
      <c r="E72" s="19">
        <v>2</v>
      </c>
      <c r="F72" s="19">
        <v>2</v>
      </c>
      <c r="G72" s="19">
        <v>2</v>
      </c>
      <c r="H72" s="19">
        <v>2</v>
      </c>
      <c r="I72" s="19">
        <v>2</v>
      </c>
      <c r="J72" s="19">
        <v>2</v>
      </c>
      <c r="K72" s="19">
        <v>2</v>
      </c>
      <c r="L72" s="19">
        <v>2</v>
      </c>
      <c r="M72" s="19">
        <v>2</v>
      </c>
      <c r="N72" s="19">
        <v>1</v>
      </c>
      <c r="O72" s="19">
        <v>2</v>
      </c>
      <c r="P72" s="19" t="b">
        <v>1</v>
      </c>
      <c r="S72" s="24">
        <f t="shared" si="2"/>
        <v>0</v>
      </c>
      <c r="T72" s="25">
        <f t="shared" si="3"/>
        <v>11</v>
      </c>
      <c r="W72" s="19">
        <v>1</v>
      </c>
      <c r="X72" s="19">
        <v>2</v>
      </c>
      <c r="AD72" s="24">
        <v>0</v>
      </c>
      <c r="AE72" s="25">
        <v>11</v>
      </c>
      <c r="AG72" s="30">
        <v>11</v>
      </c>
      <c r="AH72" s="30" cm="1">
        <f t="array" ref="AH72">SUMPRODUCT(S71:T71,AD72:AE72-1)/(11*(AG72-1))</f>
        <v>1</v>
      </c>
    </row>
    <row r="73" spans="1:34" x14ac:dyDescent="0.2">
      <c r="A73" s="19" t="s">
        <v>52</v>
      </c>
      <c r="B73" s="19">
        <v>2</v>
      </c>
      <c r="C73" s="19">
        <v>2</v>
      </c>
      <c r="D73" s="19">
        <v>2</v>
      </c>
      <c r="E73" s="19">
        <v>2</v>
      </c>
      <c r="F73" s="19">
        <v>2</v>
      </c>
      <c r="G73" s="19">
        <v>2</v>
      </c>
      <c r="H73" s="19">
        <v>2</v>
      </c>
      <c r="I73" s="19">
        <v>2</v>
      </c>
      <c r="J73" s="19">
        <v>2</v>
      </c>
      <c r="K73" s="19">
        <v>2</v>
      </c>
      <c r="L73" s="19">
        <v>2</v>
      </c>
      <c r="M73" s="19">
        <v>2</v>
      </c>
      <c r="N73" s="19">
        <v>1</v>
      </c>
      <c r="O73" s="19">
        <v>2</v>
      </c>
      <c r="P73" s="19" t="b">
        <v>1</v>
      </c>
      <c r="S73" s="24">
        <f t="shared" si="2"/>
        <v>0</v>
      </c>
      <c r="T73" s="25">
        <f t="shared" si="3"/>
        <v>11</v>
      </c>
      <c r="W73" s="19">
        <v>1</v>
      </c>
      <c r="X73" s="19">
        <v>2</v>
      </c>
      <c r="AD73" s="24">
        <v>0</v>
      </c>
      <c r="AE73" s="25">
        <v>11</v>
      </c>
      <c r="AG73" s="30">
        <v>11</v>
      </c>
      <c r="AH73" s="30" cm="1">
        <f t="array" ref="AH73">SUMPRODUCT(S72:T72,AD73:AE73-1)/(11*(AG73-1))</f>
        <v>1</v>
      </c>
    </row>
    <row r="74" spans="1:34" x14ac:dyDescent="0.2">
      <c r="A74" s="19" t="s">
        <v>53</v>
      </c>
      <c r="B74" s="19">
        <v>2</v>
      </c>
      <c r="C74" s="19">
        <v>2</v>
      </c>
      <c r="D74" s="19">
        <v>2</v>
      </c>
      <c r="E74" s="19">
        <v>2</v>
      </c>
      <c r="F74" s="19">
        <v>2</v>
      </c>
      <c r="G74" s="19">
        <v>2</v>
      </c>
      <c r="H74" s="19">
        <v>2</v>
      </c>
      <c r="I74" s="19">
        <v>2</v>
      </c>
      <c r="J74" s="19">
        <v>2</v>
      </c>
      <c r="K74" s="19">
        <v>2</v>
      </c>
      <c r="L74" s="19">
        <v>2</v>
      </c>
      <c r="M74" s="19">
        <v>2</v>
      </c>
      <c r="N74" s="19">
        <v>1</v>
      </c>
      <c r="O74" s="19">
        <v>2</v>
      </c>
      <c r="P74" s="19" t="b">
        <v>1</v>
      </c>
      <c r="S74" s="24">
        <f t="shared" si="2"/>
        <v>0</v>
      </c>
      <c r="T74" s="25">
        <f t="shared" si="3"/>
        <v>11</v>
      </c>
      <c r="W74" s="19">
        <v>1</v>
      </c>
      <c r="X74" s="19">
        <v>2</v>
      </c>
      <c r="AD74" s="24">
        <v>0</v>
      </c>
      <c r="AE74" s="25">
        <v>11</v>
      </c>
      <c r="AG74" s="30">
        <v>11</v>
      </c>
      <c r="AH74" s="30" cm="1">
        <f t="array" ref="AH74">SUMPRODUCT(S73:T73,AD74:AE74-1)/(11*(AG74-1))</f>
        <v>1</v>
      </c>
    </row>
    <row r="75" spans="1:34" x14ac:dyDescent="0.2">
      <c r="A75" s="19" t="s">
        <v>54</v>
      </c>
      <c r="B75" s="19">
        <v>2</v>
      </c>
      <c r="C75" s="19">
        <v>2</v>
      </c>
      <c r="D75" s="19">
        <v>2</v>
      </c>
      <c r="E75" s="19">
        <v>2</v>
      </c>
      <c r="F75" s="19">
        <v>2</v>
      </c>
      <c r="G75" s="19">
        <v>2</v>
      </c>
      <c r="H75" s="19">
        <v>2</v>
      </c>
      <c r="I75" s="19">
        <v>2</v>
      </c>
      <c r="J75" s="19">
        <v>2</v>
      </c>
      <c r="K75" s="19">
        <v>2</v>
      </c>
      <c r="L75" s="19">
        <v>2</v>
      </c>
      <c r="M75" s="19">
        <v>2</v>
      </c>
      <c r="N75" s="19">
        <v>1</v>
      </c>
      <c r="O75" s="19">
        <v>2</v>
      </c>
      <c r="P75" s="19" t="b">
        <v>1</v>
      </c>
      <c r="S75" s="24">
        <f t="shared" si="2"/>
        <v>0</v>
      </c>
      <c r="T75" s="25">
        <f t="shared" si="3"/>
        <v>11</v>
      </c>
      <c r="W75" s="19">
        <v>1</v>
      </c>
      <c r="X75" s="19">
        <v>2</v>
      </c>
      <c r="AD75" s="24">
        <v>0</v>
      </c>
      <c r="AE75" s="25">
        <v>11</v>
      </c>
      <c r="AG75" s="30">
        <v>11</v>
      </c>
      <c r="AH75" s="30" cm="1">
        <f t="array" ref="AH75">SUMPRODUCT(S74:T74,AD75:AE75-1)/(11*(AG75-1))</f>
        <v>1</v>
      </c>
    </row>
    <row r="76" spans="1:34" x14ac:dyDescent="0.2">
      <c r="A76" s="19" t="s">
        <v>55</v>
      </c>
      <c r="B76" s="19">
        <v>2</v>
      </c>
      <c r="C76" s="19">
        <v>2</v>
      </c>
      <c r="D76" s="19">
        <v>2</v>
      </c>
      <c r="E76" s="19">
        <v>2</v>
      </c>
      <c r="F76" s="19">
        <v>2</v>
      </c>
      <c r="G76" s="19">
        <v>2</v>
      </c>
      <c r="H76" s="19">
        <v>2</v>
      </c>
      <c r="I76" s="19">
        <v>2</v>
      </c>
      <c r="J76" s="19">
        <v>2</v>
      </c>
      <c r="K76" s="19">
        <v>2</v>
      </c>
      <c r="L76" s="19">
        <v>2</v>
      </c>
      <c r="M76" s="19">
        <v>2</v>
      </c>
      <c r="N76" s="19">
        <v>1</v>
      </c>
      <c r="O76" s="19">
        <v>2</v>
      </c>
      <c r="P76" s="19" t="b">
        <v>1</v>
      </c>
      <c r="S76" s="24">
        <f t="shared" si="2"/>
        <v>0</v>
      </c>
      <c r="T76" s="25">
        <f t="shared" si="3"/>
        <v>11</v>
      </c>
      <c r="W76" s="19">
        <v>1</v>
      </c>
      <c r="X76" s="19">
        <v>2</v>
      </c>
      <c r="AD76" s="24">
        <v>0</v>
      </c>
      <c r="AE76" s="25">
        <v>11</v>
      </c>
      <c r="AG76" s="30">
        <v>11</v>
      </c>
      <c r="AH76" s="30" cm="1">
        <f t="array" ref="AH76">SUMPRODUCT(S75:T75,AD76:AE76-1)/(11*(AG76-1))</f>
        <v>1</v>
      </c>
    </row>
    <row r="77" spans="1:34" x14ac:dyDescent="0.2">
      <c r="A77" s="19" t="s">
        <v>57</v>
      </c>
      <c r="B77" s="19">
        <v>2</v>
      </c>
      <c r="C77" s="19">
        <v>2</v>
      </c>
      <c r="D77" s="19">
        <v>2</v>
      </c>
      <c r="E77" s="19">
        <v>2</v>
      </c>
      <c r="F77" s="19">
        <v>2</v>
      </c>
      <c r="G77" s="19">
        <v>2</v>
      </c>
      <c r="H77" s="19">
        <v>2</v>
      </c>
      <c r="I77" s="19">
        <v>2</v>
      </c>
      <c r="J77" s="19">
        <v>2</v>
      </c>
      <c r="K77" s="19">
        <v>2</v>
      </c>
      <c r="L77" s="19">
        <v>2</v>
      </c>
      <c r="M77" s="19">
        <v>2</v>
      </c>
      <c r="N77" s="19">
        <v>1</v>
      </c>
      <c r="O77" s="19">
        <v>2</v>
      </c>
      <c r="P77" s="19" t="b">
        <v>1</v>
      </c>
      <c r="S77" s="24">
        <f t="shared" si="2"/>
        <v>0</v>
      </c>
      <c r="T77" s="25">
        <f t="shared" si="3"/>
        <v>11</v>
      </c>
      <c r="W77" s="19">
        <v>1</v>
      </c>
      <c r="X77" s="19">
        <v>2</v>
      </c>
      <c r="AD77" s="24">
        <v>0</v>
      </c>
      <c r="AE77" s="25">
        <v>11</v>
      </c>
      <c r="AG77" s="30">
        <v>11</v>
      </c>
      <c r="AH77" s="30" cm="1">
        <f t="array" ref="AH77">SUMPRODUCT(S76:T76,AD77:AE77-1)/(11*(AG77-1))</f>
        <v>1</v>
      </c>
    </row>
    <row r="78" spans="1:34" x14ac:dyDescent="0.2">
      <c r="A78" s="19" t="s">
        <v>60</v>
      </c>
      <c r="B78" s="19">
        <v>2</v>
      </c>
      <c r="C78" s="19">
        <v>2</v>
      </c>
      <c r="D78" s="19">
        <v>2</v>
      </c>
      <c r="E78" s="19">
        <v>2</v>
      </c>
      <c r="F78" s="19">
        <v>2</v>
      </c>
      <c r="G78" s="19">
        <v>2</v>
      </c>
      <c r="H78" s="19">
        <v>2</v>
      </c>
      <c r="I78" s="19">
        <v>2</v>
      </c>
      <c r="J78" s="19">
        <v>2</v>
      </c>
      <c r="K78" s="19">
        <v>2</v>
      </c>
      <c r="L78" s="19">
        <v>2</v>
      </c>
      <c r="M78" s="19">
        <v>2</v>
      </c>
      <c r="N78" s="19">
        <v>1</v>
      </c>
      <c r="O78" s="19">
        <v>2</v>
      </c>
      <c r="P78" s="19" t="b">
        <v>1</v>
      </c>
      <c r="S78" s="24">
        <f t="shared" si="2"/>
        <v>0</v>
      </c>
      <c r="T78" s="25">
        <f t="shared" si="3"/>
        <v>11</v>
      </c>
      <c r="W78" s="19">
        <v>1</v>
      </c>
      <c r="X78" s="19">
        <v>2</v>
      </c>
      <c r="AD78" s="24">
        <v>0</v>
      </c>
      <c r="AE78" s="25">
        <v>11</v>
      </c>
      <c r="AG78" s="30">
        <v>11</v>
      </c>
      <c r="AH78" s="30" cm="1">
        <f t="array" ref="AH78">SUMPRODUCT(S77:T77,AD78:AE78-1)/(11*(AG78-1))</f>
        <v>1</v>
      </c>
    </row>
    <row r="79" spans="1:34" x14ac:dyDescent="0.2">
      <c r="A79" s="19" t="s">
        <v>62</v>
      </c>
      <c r="B79" s="19">
        <v>2</v>
      </c>
      <c r="C79" s="19">
        <v>2</v>
      </c>
      <c r="D79" s="19">
        <v>2</v>
      </c>
      <c r="E79" s="19">
        <v>2</v>
      </c>
      <c r="F79" s="19">
        <v>2</v>
      </c>
      <c r="G79" s="19">
        <v>2</v>
      </c>
      <c r="H79" s="19">
        <v>2</v>
      </c>
      <c r="I79" s="19">
        <v>2</v>
      </c>
      <c r="J79" s="19">
        <v>2</v>
      </c>
      <c r="K79" s="19">
        <v>2</v>
      </c>
      <c r="L79" s="19">
        <v>2</v>
      </c>
      <c r="M79" s="19">
        <v>2</v>
      </c>
      <c r="N79" s="19">
        <v>1</v>
      </c>
      <c r="O79" s="19">
        <v>2</v>
      </c>
      <c r="P79" s="19" t="b">
        <v>1</v>
      </c>
      <c r="S79" s="24">
        <f t="shared" si="2"/>
        <v>0</v>
      </c>
      <c r="T79" s="25">
        <f t="shared" si="3"/>
        <v>11</v>
      </c>
      <c r="W79" s="19">
        <v>1</v>
      </c>
      <c r="X79" s="19">
        <v>2</v>
      </c>
      <c r="AD79" s="24">
        <v>0</v>
      </c>
      <c r="AE79" s="25">
        <v>11</v>
      </c>
      <c r="AG79" s="30">
        <v>11</v>
      </c>
      <c r="AH79" s="30" cm="1">
        <f t="array" ref="AH79">SUMPRODUCT(S78:T78,AD79:AE79-1)/(11*(AG79-1))</f>
        <v>1</v>
      </c>
    </row>
    <row r="80" spans="1:34" x14ac:dyDescent="0.2">
      <c r="A80" s="19" t="s">
        <v>63</v>
      </c>
      <c r="B80" s="19">
        <v>2</v>
      </c>
      <c r="C80" s="19">
        <v>2</v>
      </c>
      <c r="D80" s="19">
        <v>2</v>
      </c>
      <c r="E80" s="19">
        <v>2</v>
      </c>
      <c r="F80" s="19">
        <v>2</v>
      </c>
      <c r="G80" s="19">
        <v>2</v>
      </c>
      <c r="H80" s="19">
        <v>2</v>
      </c>
      <c r="I80" s="19">
        <v>2</v>
      </c>
      <c r="J80" s="19">
        <v>2</v>
      </c>
      <c r="K80" s="19">
        <v>2</v>
      </c>
      <c r="L80" s="19">
        <v>2</v>
      </c>
      <c r="M80" s="19">
        <v>2</v>
      </c>
      <c r="N80" s="19">
        <v>1</v>
      </c>
      <c r="O80" s="19">
        <v>2</v>
      </c>
      <c r="P80" s="19" t="b">
        <v>1</v>
      </c>
      <c r="S80" s="24">
        <f t="shared" si="2"/>
        <v>0</v>
      </c>
      <c r="T80" s="25">
        <f t="shared" si="3"/>
        <v>11</v>
      </c>
      <c r="W80" s="19">
        <v>1</v>
      </c>
      <c r="X80" s="19">
        <v>2</v>
      </c>
      <c r="AD80" s="24">
        <v>0</v>
      </c>
      <c r="AE80" s="25">
        <v>11</v>
      </c>
      <c r="AG80" s="30">
        <v>11</v>
      </c>
      <c r="AH80" s="30" cm="1">
        <f t="array" ref="AH80">SUMPRODUCT(S79:T79,AD80:AE80-1)/(11*(AG80-1))</f>
        <v>1</v>
      </c>
    </row>
    <row r="81" spans="1:34" x14ac:dyDescent="0.2">
      <c r="A81" s="19" t="s">
        <v>64</v>
      </c>
      <c r="B81" s="19">
        <v>2</v>
      </c>
      <c r="C81" s="19">
        <v>2</v>
      </c>
      <c r="D81" s="19">
        <v>2</v>
      </c>
      <c r="E81" s="19">
        <v>2</v>
      </c>
      <c r="F81" s="19">
        <v>2</v>
      </c>
      <c r="G81" s="19">
        <v>2</v>
      </c>
      <c r="H81" s="19">
        <v>2</v>
      </c>
      <c r="I81" s="19">
        <v>2</v>
      </c>
      <c r="J81" s="19">
        <v>2</v>
      </c>
      <c r="K81" s="19">
        <v>2</v>
      </c>
      <c r="L81" s="19">
        <v>2</v>
      </c>
      <c r="M81" s="19">
        <v>2</v>
      </c>
      <c r="N81" s="19">
        <v>1</v>
      </c>
      <c r="O81" s="19">
        <v>2</v>
      </c>
      <c r="P81" s="19" t="b">
        <v>1</v>
      </c>
      <c r="S81" s="24">
        <f t="shared" si="2"/>
        <v>0</v>
      </c>
      <c r="T81" s="25">
        <f t="shared" si="3"/>
        <v>11</v>
      </c>
      <c r="W81" s="19">
        <v>1</v>
      </c>
      <c r="X81" s="19">
        <v>2</v>
      </c>
      <c r="AD81" s="24">
        <v>0</v>
      </c>
      <c r="AE81" s="25">
        <v>11</v>
      </c>
      <c r="AG81" s="30">
        <v>11</v>
      </c>
      <c r="AH81" s="30" cm="1">
        <f t="array" ref="AH81">SUMPRODUCT(S80:T80,AD81:AE81-1)/(11*(AG81-1))</f>
        <v>1</v>
      </c>
    </row>
    <row r="82" spans="1:34" x14ac:dyDescent="0.2">
      <c r="A82" s="19" t="s">
        <v>67</v>
      </c>
      <c r="B82" s="19">
        <v>2</v>
      </c>
      <c r="C82" s="19">
        <v>2</v>
      </c>
      <c r="D82" s="19">
        <v>2</v>
      </c>
      <c r="E82" s="19">
        <v>2</v>
      </c>
      <c r="F82" s="19">
        <v>2</v>
      </c>
      <c r="G82" s="19">
        <v>2</v>
      </c>
      <c r="H82" s="19">
        <v>2</v>
      </c>
      <c r="I82" s="19">
        <v>2</v>
      </c>
      <c r="J82" s="19">
        <v>2</v>
      </c>
      <c r="K82" s="19">
        <v>2</v>
      </c>
      <c r="L82" s="19">
        <v>2</v>
      </c>
      <c r="M82" s="19">
        <v>2</v>
      </c>
      <c r="N82" s="19">
        <v>1</v>
      </c>
      <c r="O82" s="19">
        <v>2</v>
      </c>
      <c r="P82" s="19" t="b">
        <v>1</v>
      </c>
      <c r="S82" s="24">
        <f t="shared" si="2"/>
        <v>0</v>
      </c>
      <c r="T82" s="25">
        <f t="shared" si="3"/>
        <v>11</v>
      </c>
      <c r="W82" s="19">
        <v>1</v>
      </c>
      <c r="X82" s="19">
        <v>2</v>
      </c>
      <c r="AD82" s="24">
        <v>0</v>
      </c>
      <c r="AE82" s="25">
        <v>11</v>
      </c>
      <c r="AG82" s="30">
        <v>11</v>
      </c>
      <c r="AH82" s="30" cm="1">
        <f t="array" ref="AH82">SUMPRODUCT(S81:T81,AD82:AE82-1)/(11*(AG82-1))</f>
        <v>1</v>
      </c>
    </row>
    <row r="83" spans="1:34" x14ac:dyDescent="0.2">
      <c r="A83" s="19" t="s">
        <v>71</v>
      </c>
      <c r="B83" s="19">
        <v>2</v>
      </c>
      <c r="C83" s="19">
        <v>2</v>
      </c>
      <c r="D83" s="19">
        <v>2</v>
      </c>
      <c r="E83" s="19">
        <v>2</v>
      </c>
      <c r="F83" s="19">
        <v>2</v>
      </c>
      <c r="G83" s="19">
        <v>2</v>
      </c>
      <c r="H83" s="19">
        <v>2</v>
      </c>
      <c r="I83" s="19">
        <v>2</v>
      </c>
      <c r="J83" s="19">
        <v>2</v>
      </c>
      <c r="K83" s="19">
        <v>2</v>
      </c>
      <c r="L83" s="19">
        <v>2</v>
      </c>
      <c r="M83" s="19">
        <v>2</v>
      </c>
      <c r="N83" s="19">
        <v>1</v>
      </c>
      <c r="O83" s="19">
        <v>2</v>
      </c>
      <c r="P83" s="19" t="b">
        <v>1</v>
      </c>
      <c r="S83" s="24">
        <f t="shared" si="2"/>
        <v>0</v>
      </c>
      <c r="T83" s="25">
        <f t="shared" si="3"/>
        <v>11</v>
      </c>
      <c r="W83" s="19">
        <v>1</v>
      </c>
      <c r="X83" s="19">
        <v>2</v>
      </c>
      <c r="AD83" s="24">
        <v>0</v>
      </c>
      <c r="AE83" s="25">
        <v>11</v>
      </c>
      <c r="AG83" s="30">
        <v>11</v>
      </c>
      <c r="AH83" s="30" cm="1">
        <f t="array" ref="AH83">SUMPRODUCT(S82:T82,AD83:AE83-1)/(11*(AG83-1))</f>
        <v>1</v>
      </c>
    </row>
    <row r="84" spans="1:34" x14ac:dyDescent="0.2">
      <c r="A84" s="19" t="s">
        <v>72</v>
      </c>
      <c r="B84" s="19">
        <v>1</v>
      </c>
      <c r="C84" s="19">
        <v>1</v>
      </c>
      <c r="D84" s="19">
        <v>1</v>
      </c>
      <c r="E84" s="19">
        <v>1</v>
      </c>
      <c r="F84" s="19">
        <v>1</v>
      </c>
      <c r="G84" s="19">
        <v>1</v>
      </c>
      <c r="H84" s="19">
        <v>1</v>
      </c>
      <c r="I84" s="19">
        <v>1</v>
      </c>
      <c r="J84" s="19">
        <v>1</v>
      </c>
      <c r="K84" s="19">
        <v>1</v>
      </c>
      <c r="L84" s="19">
        <v>1</v>
      </c>
      <c r="M84" s="19">
        <v>1</v>
      </c>
      <c r="N84" s="19">
        <v>1</v>
      </c>
      <c r="O84" s="19">
        <v>1</v>
      </c>
      <c r="P84" s="19" t="b">
        <v>1</v>
      </c>
      <c r="S84" s="24">
        <f t="shared" si="2"/>
        <v>11</v>
      </c>
      <c r="T84" s="25">
        <f t="shared" si="3"/>
        <v>0</v>
      </c>
      <c r="W84" s="19">
        <v>1</v>
      </c>
      <c r="X84" s="19">
        <v>2</v>
      </c>
      <c r="AD84" s="24">
        <v>0</v>
      </c>
      <c r="AE84" s="25">
        <v>11</v>
      </c>
      <c r="AG84" s="30">
        <v>11</v>
      </c>
      <c r="AH84" s="30" cm="1">
        <f t="array" ref="AH84">SUMPRODUCT(S83:T83,AD84:AE84-1)/(11*(AG84-1))</f>
        <v>1</v>
      </c>
    </row>
    <row r="85" spans="1:34" x14ac:dyDescent="0.2">
      <c r="A85" s="19" t="s">
        <v>77</v>
      </c>
      <c r="B85" s="19">
        <v>2</v>
      </c>
      <c r="C85" s="19">
        <v>2</v>
      </c>
      <c r="D85" s="19">
        <v>2</v>
      </c>
      <c r="E85" s="19">
        <v>2</v>
      </c>
      <c r="F85" s="19">
        <v>2</v>
      </c>
      <c r="G85" s="19">
        <v>2</v>
      </c>
      <c r="H85" s="19">
        <v>2</v>
      </c>
      <c r="I85" s="19">
        <v>2</v>
      </c>
      <c r="J85" s="19">
        <v>2</v>
      </c>
      <c r="K85" s="19">
        <v>2</v>
      </c>
      <c r="L85" s="19">
        <v>2</v>
      </c>
      <c r="M85" s="19">
        <v>2</v>
      </c>
      <c r="N85" s="19">
        <v>1</v>
      </c>
      <c r="O85" s="19">
        <v>2</v>
      </c>
      <c r="P85" s="19" t="b">
        <v>1</v>
      </c>
      <c r="S85" s="24">
        <f t="shared" si="2"/>
        <v>0</v>
      </c>
      <c r="T85" s="25">
        <f t="shared" si="3"/>
        <v>11</v>
      </c>
      <c r="W85" s="19">
        <v>1</v>
      </c>
      <c r="X85" s="19">
        <v>2</v>
      </c>
      <c r="AD85" s="24">
        <v>11</v>
      </c>
      <c r="AE85" s="25">
        <v>0</v>
      </c>
      <c r="AG85" s="30">
        <v>11</v>
      </c>
      <c r="AH85" s="30" cm="1">
        <f t="array" ref="AH85">SUMPRODUCT(S84:T84,AD85:AE85-1)/(11*(AG85-1))</f>
        <v>1</v>
      </c>
    </row>
    <row r="86" spans="1:34" x14ac:dyDescent="0.2">
      <c r="A86" s="19" t="s">
        <v>79</v>
      </c>
      <c r="B86" s="19">
        <v>2</v>
      </c>
      <c r="C86" s="19">
        <v>2</v>
      </c>
      <c r="D86" s="19">
        <v>2</v>
      </c>
      <c r="E86" s="19">
        <v>2</v>
      </c>
      <c r="F86" s="19">
        <v>2</v>
      </c>
      <c r="G86" s="19">
        <v>2</v>
      </c>
      <c r="H86" s="19">
        <v>2</v>
      </c>
      <c r="I86" s="19">
        <v>2</v>
      </c>
      <c r="J86" s="19">
        <v>2</v>
      </c>
      <c r="K86" s="19">
        <v>2</v>
      </c>
      <c r="L86" s="19">
        <v>2</v>
      </c>
      <c r="M86" s="19">
        <v>2</v>
      </c>
      <c r="N86" s="19">
        <v>1</v>
      </c>
      <c r="O86" s="19">
        <v>2</v>
      </c>
      <c r="P86" s="19" t="b">
        <v>1</v>
      </c>
      <c r="S86" s="24">
        <f t="shared" si="2"/>
        <v>0</v>
      </c>
      <c r="T86" s="25">
        <f t="shared" si="3"/>
        <v>11</v>
      </c>
      <c r="W86" s="19">
        <v>1</v>
      </c>
      <c r="X86" s="19">
        <v>2</v>
      </c>
      <c r="AD86" s="24">
        <v>0</v>
      </c>
      <c r="AE86" s="25">
        <v>11</v>
      </c>
      <c r="AG86" s="30">
        <v>11</v>
      </c>
      <c r="AH86" s="30" cm="1">
        <f t="array" ref="AH86">SUMPRODUCT(S85:T85,AD86:AE86-1)/(11*(AG86-1))</f>
        <v>1</v>
      </c>
    </row>
    <row r="87" spans="1:34" x14ac:dyDescent="0.2">
      <c r="A87" s="19" t="s">
        <v>81</v>
      </c>
      <c r="B87" s="19">
        <v>2</v>
      </c>
      <c r="C87" s="19">
        <v>2</v>
      </c>
      <c r="D87" s="19">
        <v>2</v>
      </c>
      <c r="E87" s="19">
        <v>2</v>
      </c>
      <c r="F87" s="19">
        <v>2</v>
      </c>
      <c r="G87" s="19">
        <v>2</v>
      </c>
      <c r="H87" s="19">
        <v>2</v>
      </c>
      <c r="I87" s="19">
        <v>2</v>
      </c>
      <c r="J87" s="19">
        <v>2</v>
      </c>
      <c r="K87" s="19">
        <v>2</v>
      </c>
      <c r="L87" s="19">
        <v>2</v>
      </c>
      <c r="M87" s="19">
        <v>2</v>
      </c>
      <c r="N87" s="19">
        <v>1</v>
      </c>
      <c r="O87" s="19">
        <v>2</v>
      </c>
      <c r="P87" s="19" t="b">
        <v>1</v>
      </c>
      <c r="S87" s="24">
        <f t="shared" si="2"/>
        <v>0</v>
      </c>
      <c r="T87" s="25">
        <f t="shared" si="3"/>
        <v>11</v>
      </c>
      <c r="W87" s="19">
        <v>1</v>
      </c>
      <c r="X87" s="19">
        <v>2</v>
      </c>
      <c r="AD87" s="24">
        <v>0</v>
      </c>
      <c r="AE87" s="25">
        <v>11</v>
      </c>
      <c r="AG87" s="30">
        <v>11</v>
      </c>
      <c r="AH87" s="30" cm="1">
        <f t="array" ref="AH87">SUMPRODUCT(S86:T86,AD87:AE87-1)/(11*(AG87-1))</f>
        <v>1</v>
      </c>
    </row>
    <row r="88" spans="1:34" x14ac:dyDescent="0.2">
      <c r="A88" s="19" t="s">
        <v>82</v>
      </c>
      <c r="B88" s="19">
        <v>2</v>
      </c>
      <c r="C88" s="19">
        <v>2</v>
      </c>
      <c r="D88" s="19">
        <v>2</v>
      </c>
      <c r="E88" s="19">
        <v>2</v>
      </c>
      <c r="F88" s="19">
        <v>2</v>
      </c>
      <c r="G88" s="19">
        <v>2</v>
      </c>
      <c r="H88" s="19">
        <v>2</v>
      </c>
      <c r="I88" s="19">
        <v>2</v>
      </c>
      <c r="J88" s="19">
        <v>2</v>
      </c>
      <c r="K88" s="19">
        <v>2</v>
      </c>
      <c r="L88" s="19">
        <v>2</v>
      </c>
      <c r="M88" s="19">
        <v>2</v>
      </c>
      <c r="N88" s="19">
        <v>1</v>
      </c>
      <c r="O88" s="19">
        <v>2</v>
      </c>
      <c r="P88" s="19" t="b">
        <v>1</v>
      </c>
      <c r="S88" s="24">
        <f t="shared" si="2"/>
        <v>0</v>
      </c>
      <c r="T88" s="25">
        <f t="shared" si="3"/>
        <v>11</v>
      </c>
      <c r="W88" s="19">
        <v>1</v>
      </c>
      <c r="X88" s="19">
        <v>2</v>
      </c>
      <c r="AD88" s="24">
        <v>0</v>
      </c>
      <c r="AE88" s="25">
        <v>11</v>
      </c>
      <c r="AG88" s="30">
        <v>11</v>
      </c>
      <c r="AH88" s="30" cm="1">
        <f t="array" ref="AH88">SUMPRODUCT(S87:T87,AD88:AE88-1)/(11*(AG88-1))</f>
        <v>1</v>
      </c>
    </row>
    <row r="89" spans="1:34" x14ac:dyDescent="0.2">
      <c r="A89" s="19" t="s">
        <v>83</v>
      </c>
      <c r="B89" s="19">
        <v>2</v>
      </c>
      <c r="C89" s="19">
        <v>2</v>
      </c>
      <c r="D89" s="19">
        <v>2</v>
      </c>
      <c r="E89" s="19">
        <v>2</v>
      </c>
      <c r="F89" s="19">
        <v>2</v>
      </c>
      <c r="G89" s="19">
        <v>2</v>
      </c>
      <c r="H89" s="19">
        <v>2</v>
      </c>
      <c r="I89" s="19">
        <v>2</v>
      </c>
      <c r="J89" s="19">
        <v>2</v>
      </c>
      <c r="K89" s="19">
        <v>2</v>
      </c>
      <c r="L89" s="19">
        <v>2</v>
      </c>
      <c r="M89" s="19">
        <v>2</v>
      </c>
      <c r="N89" s="19">
        <v>1</v>
      </c>
      <c r="O89" s="19">
        <v>2</v>
      </c>
      <c r="P89" s="19" t="b">
        <v>1</v>
      </c>
      <c r="S89" s="24">
        <f t="shared" si="2"/>
        <v>0</v>
      </c>
      <c r="T89" s="25">
        <f t="shared" si="3"/>
        <v>11</v>
      </c>
      <c r="W89" s="19">
        <v>1</v>
      </c>
      <c r="X89" s="19">
        <v>2</v>
      </c>
      <c r="AD89" s="24">
        <v>0</v>
      </c>
      <c r="AE89" s="25">
        <v>11</v>
      </c>
      <c r="AG89" s="30">
        <v>11</v>
      </c>
      <c r="AH89" s="30" cm="1">
        <f t="array" ref="AH89">SUMPRODUCT(S88:T88,AD89:AE89-1)/(11*(AG89-1))</f>
        <v>1</v>
      </c>
    </row>
    <row r="90" spans="1:34" x14ac:dyDescent="0.2">
      <c r="A90" s="19" t="s">
        <v>84</v>
      </c>
      <c r="B90" s="19">
        <v>2</v>
      </c>
      <c r="C90" s="19">
        <v>2</v>
      </c>
      <c r="D90" s="19">
        <v>2</v>
      </c>
      <c r="E90" s="19">
        <v>2</v>
      </c>
      <c r="F90" s="19">
        <v>2</v>
      </c>
      <c r="G90" s="19">
        <v>2</v>
      </c>
      <c r="H90" s="19">
        <v>2</v>
      </c>
      <c r="I90" s="19">
        <v>2</v>
      </c>
      <c r="J90" s="19">
        <v>2</v>
      </c>
      <c r="K90" s="19">
        <v>2</v>
      </c>
      <c r="L90" s="19">
        <v>2</v>
      </c>
      <c r="M90" s="19">
        <v>2</v>
      </c>
      <c r="N90" s="19">
        <v>1</v>
      </c>
      <c r="O90" s="19">
        <v>2</v>
      </c>
      <c r="P90" s="19" t="b">
        <v>1</v>
      </c>
      <c r="S90" s="24">
        <f t="shared" si="2"/>
        <v>0</v>
      </c>
      <c r="T90" s="25">
        <f t="shared" si="3"/>
        <v>11</v>
      </c>
      <c r="W90" s="19">
        <v>1</v>
      </c>
      <c r="X90" s="19">
        <v>2</v>
      </c>
      <c r="AD90" s="24">
        <v>0</v>
      </c>
      <c r="AE90" s="25">
        <v>11</v>
      </c>
      <c r="AG90" s="30">
        <v>11</v>
      </c>
      <c r="AH90" s="30" cm="1">
        <f t="array" ref="AH90">SUMPRODUCT(S89:T89,AD90:AE90-1)/(11*(AG90-1))</f>
        <v>1</v>
      </c>
    </row>
    <row r="91" spans="1:34" x14ac:dyDescent="0.2">
      <c r="A91" s="19" t="s">
        <v>86</v>
      </c>
      <c r="B91" s="19">
        <v>2</v>
      </c>
      <c r="C91" s="19">
        <v>2</v>
      </c>
      <c r="D91" s="19">
        <v>2</v>
      </c>
      <c r="E91" s="19">
        <v>2</v>
      </c>
      <c r="F91" s="19">
        <v>2</v>
      </c>
      <c r="G91" s="19">
        <v>2</v>
      </c>
      <c r="H91" s="19">
        <v>2</v>
      </c>
      <c r="I91" s="19">
        <v>2</v>
      </c>
      <c r="J91" s="19">
        <v>2</v>
      </c>
      <c r="K91" s="19">
        <v>2</v>
      </c>
      <c r="L91" s="19">
        <v>2</v>
      </c>
      <c r="M91" s="19">
        <v>2</v>
      </c>
      <c r="N91" s="19">
        <v>1</v>
      </c>
      <c r="O91" s="19">
        <v>2</v>
      </c>
      <c r="P91" s="19" t="b">
        <v>1</v>
      </c>
      <c r="S91" s="24">
        <f t="shared" si="2"/>
        <v>0</v>
      </c>
      <c r="T91" s="25">
        <f t="shared" si="3"/>
        <v>11</v>
      </c>
      <c r="W91" s="19">
        <v>1</v>
      </c>
      <c r="X91" s="19">
        <v>2</v>
      </c>
      <c r="AD91" s="24">
        <v>0</v>
      </c>
      <c r="AE91" s="25">
        <v>11</v>
      </c>
      <c r="AG91" s="30">
        <v>11</v>
      </c>
      <c r="AH91" s="30" cm="1">
        <f t="array" ref="AH91">SUMPRODUCT(S90:T90,AD91:AE91-1)/(11*(AG91-1))</f>
        <v>1</v>
      </c>
    </row>
    <row r="92" spans="1:34" x14ac:dyDescent="0.2">
      <c r="A92" s="19" t="s">
        <v>89</v>
      </c>
      <c r="B92" s="19">
        <v>2</v>
      </c>
      <c r="C92" s="19">
        <v>2</v>
      </c>
      <c r="D92" s="19">
        <v>2</v>
      </c>
      <c r="E92" s="19">
        <v>2</v>
      </c>
      <c r="F92" s="19">
        <v>2</v>
      </c>
      <c r="G92" s="19">
        <v>2</v>
      </c>
      <c r="H92" s="19">
        <v>2</v>
      </c>
      <c r="I92" s="19">
        <v>2</v>
      </c>
      <c r="J92" s="19">
        <v>2</v>
      </c>
      <c r="K92" s="19">
        <v>2</v>
      </c>
      <c r="L92" s="19">
        <v>2</v>
      </c>
      <c r="M92" s="19">
        <v>2</v>
      </c>
      <c r="N92" s="19">
        <v>1</v>
      </c>
      <c r="O92" s="19">
        <v>2</v>
      </c>
      <c r="P92" s="19" t="b">
        <v>1</v>
      </c>
      <c r="S92" s="24">
        <f t="shared" si="2"/>
        <v>0</v>
      </c>
      <c r="T92" s="25">
        <f t="shared" si="3"/>
        <v>11</v>
      </c>
      <c r="W92" s="19">
        <v>1</v>
      </c>
      <c r="X92" s="19">
        <v>2</v>
      </c>
      <c r="AD92" s="24">
        <v>0</v>
      </c>
      <c r="AE92" s="25">
        <v>11</v>
      </c>
      <c r="AG92" s="30">
        <v>11</v>
      </c>
      <c r="AH92" s="30" cm="1">
        <f t="array" ref="AH92">SUMPRODUCT(S91:T91,AD92:AE92-1)/(11*(AG92-1))</f>
        <v>1</v>
      </c>
    </row>
    <row r="93" spans="1:34" x14ac:dyDescent="0.2">
      <c r="A93" s="19" t="s">
        <v>90</v>
      </c>
      <c r="B93" s="19">
        <v>2</v>
      </c>
      <c r="C93" s="19">
        <v>2</v>
      </c>
      <c r="D93" s="19">
        <v>2</v>
      </c>
      <c r="E93" s="19">
        <v>2</v>
      </c>
      <c r="F93" s="19">
        <v>2</v>
      </c>
      <c r="G93" s="19">
        <v>2</v>
      </c>
      <c r="H93" s="19">
        <v>2</v>
      </c>
      <c r="I93" s="19">
        <v>2</v>
      </c>
      <c r="J93" s="19">
        <v>2</v>
      </c>
      <c r="K93" s="19">
        <v>2</v>
      </c>
      <c r="L93" s="19">
        <v>2</v>
      </c>
      <c r="M93" s="19">
        <v>2</v>
      </c>
      <c r="N93" s="19">
        <v>1</v>
      </c>
      <c r="O93" s="19">
        <v>2</v>
      </c>
      <c r="P93" s="19" t="b">
        <v>1</v>
      </c>
      <c r="S93" s="24">
        <f t="shared" si="2"/>
        <v>0</v>
      </c>
      <c r="T93" s="25">
        <f t="shared" si="3"/>
        <v>11</v>
      </c>
      <c r="W93" s="19">
        <v>1</v>
      </c>
      <c r="X93" s="19">
        <v>2</v>
      </c>
      <c r="AD93" s="24">
        <v>0</v>
      </c>
      <c r="AE93" s="25">
        <v>11</v>
      </c>
      <c r="AG93" s="30">
        <v>11</v>
      </c>
      <c r="AH93" s="30" cm="1">
        <f t="array" ref="AH93">SUMPRODUCT(S92:T92,AD93:AE93-1)/(11*(AG93-1))</f>
        <v>1</v>
      </c>
    </row>
    <row r="94" spans="1:34" x14ac:dyDescent="0.2">
      <c r="A94" s="19" t="s">
        <v>92</v>
      </c>
      <c r="B94" s="19">
        <v>2</v>
      </c>
      <c r="C94" s="19">
        <v>2</v>
      </c>
      <c r="D94" s="19">
        <v>2</v>
      </c>
      <c r="E94" s="19">
        <v>2</v>
      </c>
      <c r="F94" s="19">
        <v>2</v>
      </c>
      <c r="G94" s="19">
        <v>2</v>
      </c>
      <c r="H94" s="19">
        <v>2</v>
      </c>
      <c r="I94" s="19">
        <v>2</v>
      </c>
      <c r="J94" s="19">
        <v>2</v>
      </c>
      <c r="K94" s="19">
        <v>2</v>
      </c>
      <c r="L94" s="19">
        <v>2</v>
      </c>
      <c r="M94" s="19">
        <v>2</v>
      </c>
      <c r="N94" s="19">
        <v>1</v>
      </c>
      <c r="O94" s="19">
        <v>2</v>
      </c>
      <c r="P94" s="19" t="b">
        <v>1</v>
      </c>
      <c r="S94" s="24">
        <f t="shared" si="2"/>
        <v>0</v>
      </c>
      <c r="T94" s="25">
        <f t="shared" si="3"/>
        <v>11</v>
      </c>
      <c r="W94" s="19">
        <v>1</v>
      </c>
      <c r="X94" s="19">
        <v>2</v>
      </c>
      <c r="AD94" s="24">
        <v>0</v>
      </c>
      <c r="AE94" s="25">
        <v>11</v>
      </c>
      <c r="AG94" s="30">
        <v>11</v>
      </c>
      <c r="AH94" s="30" cm="1">
        <f t="array" ref="AH94">SUMPRODUCT(S93:T93,AD94:AE94-1)/(11*(AG94-1))</f>
        <v>1</v>
      </c>
    </row>
    <row r="95" spans="1:34" x14ac:dyDescent="0.2">
      <c r="A95" s="19" t="s">
        <v>93</v>
      </c>
      <c r="B95" s="19">
        <v>2</v>
      </c>
      <c r="C95" s="19">
        <v>2</v>
      </c>
      <c r="D95" s="19">
        <v>2</v>
      </c>
      <c r="E95" s="19">
        <v>2</v>
      </c>
      <c r="F95" s="19">
        <v>2</v>
      </c>
      <c r="G95" s="19">
        <v>2</v>
      </c>
      <c r="H95" s="19">
        <v>2</v>
      </c>
      <c r="I95" s="19">
        <v>2</v>
      </c>
      <c r="J95" s="19">
        <v>2</v>
      </c>
      <c r="K95" s="19">
        <v>2</v>
      </c>
      <c r="L95" s="19">
        <v>2</v>
      </c>
      <c r="M95" s="19">
        <v>2</v>
      </c>
      <c r="N95" s="19">
        <v>1</v>
      </c>
      <c r="O95" s="19">
        <v>2</v>
      </c>
      <c r="P95" s="19" t="b">
        <v>1</v>
      </c>
      <c r="S95" s="24">
        <f t="shared" si="2"/>
        <v>0</v>
      </c>
      <c r="T95" s="25">
        <f t="shared" si="3"/>
        <v>11</v>
      </c>
      <c r="W95" s="19">
        <v>1</v>
      </c>
      <c r="X95" s="19">
        <v>2</v>
      </c>
      <c r="AD95" s="24">
        <v>0</v>
      </c>
      <c r="AE95" s="25">
        <v>11</v>
      </c>
      <c r="AG95" s="30">
        <v>11</v>
      </c>
      <c r="AH95" s="30" cm="1">
        <f t="array" ref="AH95">SUMPRODUCT(S94:T94,AD95:AE95-1)/(11*(AG95-1))</f>
        <v>1</v>
      </c>
    </row>
    <row r="96" spans="1:34" x14ac:dyDescent="0.2">
      <c r="A96" s="19" t="s">
        <v>96</v>
      </c>
      <c r="B96" s="19">
        <v>2</v>
      </c>
      <c r="C96" s="19">
        <v>2</v>
      </c>
      <c r="D96" s="19">
        <v>2</v>
      </c>
      <c r="E96" s="19">
        <v>2</v>
      </c>
      <c r="F96" s="19">
        <v>2</v>
      </c>
      <c r="G96" s="19">
        <v>2</v>
      </c>
      <c r="H96" s="19">
        <v>2</v>
      </c>
      <c r="I96" s="19">
        <v>2</v>
      </c>
      <c r="J96" s="19">
        <v>2</v>
      </c>
      <c r="K96" s="19">
        <v>2</v>
      </c>
      <c r="L96" s="19">
        <v>2</v>
      </c>
      <c r="M96" s="19">
        <v>2</v>
      </c>
      <c r="N96" s="19">
        <v>1</v>
      </c>
      <c r="O96" s="19">
        <v>2</v>
      </c>
      <c r="P96" s="19" t="b">
        <v>1</v>
      </c>
      <c r="S96" s="24">
        <f t="shared" si="2"/>
        <v>0</v>
      </c>
      <c r="T96" s="25">
        <f t="shared" si="3"/>
        <v>11</v>
      </c>
      <c r="W96" s="19">
        <v>1</v>
      </c>
      <c r="X96" s="19">
        <v>2</v>
      </c>
      <c r="AD96" s="24">
        <v>0</v>
      </c>
      <c r="AE96" s="25">
        <v>11</v>
      </c>
      <c r="AG96" s="30">
        <v>11</v>
      </c>
      <c r="AH96" s="30" cm="1">
        <f t="array" ref="AH96">SUMPRODUCT(S95:T95,AD96:AE96-1)/(11*(AG96-1))</f>
        <v>1</v>
      </c>
    </row>
    <row r="97" spans="1:34" x14ac:dyDescent="0.2">
      <c r="A97" s="19" t="s">
        <v>97</v>
      </c>
      <c r="B97" s="19">
        <v>2</v>
      </c>
      <c r="C97" s="19">
        <v>2</v>
      </c>
      <c r="D97" s="19">
        <v>2</v>
      </c>
      <c r="E97" s="19">
        <v>2</v>
      </c>
      <c r="F97" s="19">
        <v>2</v>
      </c>
      <c r="G97" s="19">
        <v>2</v>
      </c>
      <c r="H97" s="19">
        <v>2</v>
      </c>
      <c r="I97" s="19">
        <v>2</v>
      </c>
      <c r="J97" s="19">
        <v>2</v>
      </c>
      <c r="K97" s="19">
        <v>2</v>
      </c>
      <c r="L97" s="19">
        <v>2</v>
      </c>
      <c r="M97" s="19">
        <v>2</v>
      </c>
      <c r="N97" s="19">
        <v>1</v>
      </c>
      <c r="O97" s="19">
        <v>2</v>
      </c>
      <c r="P97" s="19" t="b">
        <v>1</v>
      </c>
      <c r="S97" s="24">
        <f t="shared" si="2"/>
        <v>0</v>
      </c>
      <c r="T97" s="25">
        <f t="shared" si="3"/>
        <v>11</v>
      </c>
      <c r="W97" s="19">
        <v>1</v>
      </c>
      <c r="X97" s="19">
        <v>2</v>
      </c>
      <c r="AD97" s="24">
        <v>0</v>
      </c>
      <c r="AE97" s="25">
        <v>11</v>
      </c>
      <c r="AG97" s="30">
        <v>11</v>
      </c>
      <c r="AH97" s="30" cm="1">
        <f t="array" ref="AH97">SUMPRODUCT(S96:T96,AD97:AE97-1)/(11*(AG97-1))</f>
        <v>1</v>
      </c>
    </row>
    <row r="98" spans="1:34" x14ac:dyDescent="0.2">
      <c r="A98" s="19" t="s">
        <v>99</v>
      </c>
      <c r="B98" s="19">
        <v>2</v>
      </c>
      <c r="C98" s="19">
        <v>2</v>
      </c>
      <c r="D98" s="19">
        <v>2</v>
      </c>
      <c r="E98" s="19">
        <v>2</v>
      </c>
      <c r="F98" s="19">
        <v>2</v>
      </c>
      <c r="G98" s="19">
        <v>2</v>
      </c>
      <c r="H98" s="19">
        <v>2</v>
      </c>
      <c r="I98" s="19">
        <v>2</v>
      </c>
      <c r="J98" s="19">
        <v>2</v>
      </c>
      <c r="K98" s="19">
        <v>2</v>
      </c>
      <c r="L98" s="19">
        <v>2</v>
      </c>
      <c r="M98" s="19">
        <v>2</v>
      </c>
      <c r="N98" s="19">
        <v>1</v>
      </c>
      <c r="O98" s="19">
        <v>2</v>
      </c>
      <c r="P98" s="19" t="b">
        <v>1</v>
      </c>
      <c r="S98" s="24">
        <f t="shared" si="2"/>
        <v>0</v>
      </c>
      <c r="T98" s="25">
        <f t="shared" si="3"/>
        <v>11</v>
      </c>
      <c r="W98" s="19">
        <v>1</v>
      </c>
      <c r="X98" s="19">
        <v>2</v>
      </c>
      <c r="AD98" s="24">
        <v>0</v>
      </c>
      <c r="AE98" s="25">
        <v>11</v>
      </c>
      <c r="AG98" s="30">
        <v>11</v>
      </c>
      <c r="AH98" s="30" cm="1">
        <f t="array" ref="AH98">SUMPRODUCT(S97:T97,AD98:AE98-1)/(11*(AG98-1))</f>
        <v>1</v>
      </c>
    </row>
    <row r="99" spans="1:34" x14ac:dyDescent="0.2">
      <c r="A99" s="19" t="s">
        <v>101</v>
      </c>
      <c r="B99" s="19">
        <v>2</v>
      </c>
      <c r="C99" s="19">
        <v>2</v>
      </c>
      <c r="D99" s="19">
        <v>2</v>
      </c>
      <c r="E99" s="19">
        <v>2</v>
      </c>
      <c r="F99" s="19">
        <v>2</v>
      </c>
      <c r="G99" s="19">
        <v>2</v>
      </c>
      <c r="H99" s="19">
        <v>2</v>
      </c>
      <c r="I99" s="19">
        <v>2</v>
      </c>
      <c r="J99" s="19">
        <v>2</v>
      </c>
      <c r="K99" s="19">
        <v>2</v>
      </c>
      <c r="L99" s="19">
        <v>2</v>
      </c>
      <c r="M99" s="19">
        <v>2</v>
      </c>
      <c r="N99" s="19">
        <v>1</v>
      </c>
      <c r="O99" s="19">
        <v>2</v>
      </c>
      <c r="P99" s="19" t="b">
        <v>1</v>
      </c>
      <c r="S99" s="24">
        <f t="shared" si="2"/>
        <v>0</v>
      </c>
      <c r="T99" s="25">
        <f t="shared" si="3"/>
        <v>11</v>
      </c>
      <c r="W99" s="19">
        <v>1</v>
      </c>
      <c r="X99" s="19">
        <v>2</v>
      </c>
      <c r="AD99" s="24">
        <v>0</v>
      </c>
      <c r="AE99" s="25">
        <v>11</v>
      </c>
      <c r="AG99" s="30">
        <v>11</v>
      </c>
      <c r="AH99" s="30" cm="1">
        <f t="array" ref="AH99">SUMPRODUCT(S98:T98,AD99:AE99-1)/(11*(AG99-1))</f>
        <v>1</v>
      </c>
    </row>
    <row r="100" spans="1:34" x14ac:dyDescent="0.2">
      <c r="A100" s="19" t="s">
        <v>102</v>
      </c>
      <c r="B100" s="19">
        <v>1</v>
      </c>
      <c r="C100" s="19">
        <v>1</v>
      </c>
      <c r="D100" s="19">
        <v>1</v>
      </c>
      <c r="E100" s="19">
        <v>1</v>
      </c>
      <c r="F100" s="19">
        <v>1</v>
      </c>
      <c r="G100" s="19">
        <v>1</v>
      </c>
      <c r="H100" s="19">
        <v>1</v>
      </c>
      <c r="I100" s="19">
        <v>1</v>
      </c>
      <c r="J100" s="19">
        <v>1</v>
      </c>
      <c r="K100" s="19">
        <v>1</v>
      </c>
      <c r="L100" s="19">
        <v>1</v>
      </c>
      <c r="M100" s="19">
        <v>1</v>
      </c>
      <c r="N100" s="19">
        <v>1</v>
      </c>
      <c r="O100" s="19">
        <v>1</v>
      </c>
      <c r="P100" s="19" t="b">
        <v>1</v>
      </c>
      <c r="S100" s="24">
        <f t="shared" si="2"/>
        <v>11</v>
      </c>
      <c r="T100" s="25">
        <f t="shared" si="3"/>
        <v>0</v>
      </c>
      <c r="W100" s="19">
        <v>1</v>
      </c>
      <c r="X100" s="19">
        <v>2</v>
      </c>
      <c r="AD100" s="24">
        <v>0</v>
      </c>
      <c r="AE100" s="25">
        <v>11</v>
      </c>
      <c r="AG100" s="30">
        <v>11</v>
      </c>
      <c r="AH100" s="30" cm="1">
        <f t="array" ref="AH100">SUMPRODUCT(S99:T99,AD100:AE100-1)/(11*(AG100-1))</f>
        <v>1</v>
      </c>
    </row>
    <row r="101" spans="1:34" x14ac:dyDescent="0.2">
      <c r="A101" s="19" t="s">
        <v>104</v>
      </c>
      <c r="B101" s="19">
        <v>2</v>
      </c>
      <c r="C101" s="19">
        <v>2</v>
      </c>
      <c r="D101" s="19">
        <v>2</v>
      </c>
      <c r="E101" s="19">
        <v>2</v>
      </c>
      <c r="F101" s="19">
        <v>2</v>
      </c>
      <c r="G101" s="19">
        <v>2</v>
      </c>
      <c r="H101" s="19">
        <v>2</v>
      </c>
      <c r="I101" s="19">
        <v>2</v>
      </c>
      <c r="J101" s="19">
        <v>2</v>
      </c>
      <c r="K101" s="19">
        <v>2</v>
      </c>
      <c r="L101" s="19">
        <v>2</v>
      </c>
      <c r="M101" s="19">
        <v>2</v>
      </c>
      <c r="N101" s="19">
        <v>1</v>
      </c>
      <c r="O101" s="19">
        <v>2</v>
      </c>
      <c r="P101" s="19" t="b">
        <v>1</v>
      </c>
      <c r="S101" s="24">
        <f t="shared" si="2"/>
        <v>0</v>
      </c>
      <c r="T101" s="25">
        <f t="shared" si="3"/>
        <v>11</v>
      </c>
      <c r="W101" s="19">
        <v>1</v>
      </c>
      <c r="X101" s="19">
        <v>2</v>
      </c>
      <c r="AD101" s="24">
        <v>11</v>
      </c>
      <c r="AE101" s="25">
        <v>0</v>
      </c>
      <c r="AG101" s="30">
        <v>11</v>
      </c>
      <c r="AH101" s="30" cm="1">
        <f t="array" ref="AH101">SUMPRODUCT(S100:T100,AD101:AE101-1)/(11*(AG101-1))</f>
        <v>1</v>
      </c>
    </row>
    <row r="102" spans="1:34" x14ac:dyDescent="0.2">
      <c r="A102" s="19" t="s">
        <v>105</v>
      </c>
      <c r="B102" s="19">
        <v>2</v>
      </c>
      <c r="C102" s="19">
        <v>2</v>
      </c>
      <c r="D102" s="19">
        <v>2</v>
      </c>
      <c r="E102" s="19">
        <v>2</v>
      </c>
      <c r="F102" s="19">
        <v>2</v>
      </c>
      <c r="G102" s="19">
        <v>2</v>
      </c>
      <c r="H102" s="19">
        <v>2</v>
      </c>
      <c r="I102" s="19">
        <v>2</v>
      </c>
      <c r="J102" s="19">
        <v>2</v>
      </c>
      <c r="K102" s="19">
        <v>2</v>
      </c>
      <c r="L102" s="19">
        <v>2</v>
      </c>
      <c r="M102" s="19">
        <v>2</v>
      </c>
      <c r="N102" s="19">
        <v>1</v>
      </c>
      <c r="O102" s="19">
        <v>2</v>
      </c>
      <c r="P102" s="19" t="b">
        <v>1</v>
      </c>
      <c r="S102" s="24">
        <f t="shared" si="2"/>
        <v>0</v>
      </c>
      <c r="T102" s="25">
        <f t="shared" si="3"/>
        <v>11</v>
      </c>
      <c r="W102" s="19">
        <v>1</v>
      </c>
      <c r="X102" s="19">
        <v>2</v>
      </c>
      <c r="AD102" s="24">
        <v>0</v>
      </c>
      <c r="AE102" s="25">
        <v>11</v>
      </c>
      <c r="AG102" s="30">
        <v>11</v>
      </c>
      <c r="AH102" s="30" cm="1">
        <f t="array" ref="AH102">SUMPRODUCT(S101:T101,AD102:AE102-1)/(11*(AG102-1))</f>
        <v>1</v>
      </c>
    </row>
    <row r="103" spans="1:34" x14ac:dyDescent="0.2">
      <c r="A103" s="19" t="s">
        <v>106</v>
      </c>
      <c r="B103" s="19">
        <v>2</v>
      </c>
      <c r="C103" s="19">
        <v>2</v>
      </c>
      <c r="D103" s="19">
        <v>2</v>
      </c>
      <c r="E103" s="19">
        <v>2</v>
      </c>
      <c r="F103" s="19">
        <v>2</v>
      </c>
      <c r="G103" s="19">
        <v>2</v>
      </c>
      <c r="H103" s="19">
        <v>2</v>
      </c>
      <c r="I103" s="19">
        <v>2</v>
      </c>
      <c r="J103" s="19">
        <v>2</v>
      </c>
      <c r="K103" s="19">
        <v>2</v>
      </c>
      <c r="L103" s="19">
        <v>2</v>
      </c>
      <c r="M103" s="19">
        <v>2</v>
      </c>
      <c r="N103" s="19">
        <v>1</v>
      </c>
      <c r="O103" s="19">
        <v>2</v>
      </c>
      <c r="P103" s="19" t="b">
        <v>1</v>
      </c>
      <c r="S103" s="24">
        <f t="shared" si="2"/>
        <v>0</v>
      </c>
      <c r="T103" s="25">
        <f t="shared" si="3"/>
        <v>11</v>
      </c>
      <c r="W103" s="19">
        <v>1</v>
      </c>
      <c r="X103" s="19">
        <v>2</v>
      </c>
      <c r="AD103" s="24">
        <v>0</v>
      </c>
      <c r="AE103" s="25">
        <v>11</v>
      </c>
      <c r="AG103" s="30">
        <v>11</v>
      </c>
      <c r="AH103" s="30" cm="1">
        <f t="array" ref="AH103">SUMPRODUCT(S102:T102,AD103:AE103-1)/(11*(AG103-1))</f>
        <v>1</v>
      </c>
    </row>
    <row r="104" spans="1:34" x14ac:dyDescent="0.2">
      <c r="A104" s="19" t="s">
        <v>109</v>
      </c>
      <c r="B104" s="19">
        <v>2</v>
      </c>
      <c r="C104" s="19">
        <v>2</v>
      </c>
      <c r="D104" s="19">
        <v>2</v>
      </c>
      <c r="E104" s="19">
        <v>2</v>
      </c>
      <c r="F104" s="19">
        <v>2</v>
      </c>
      <c r="G104" s="19">
        <v>2</v>
      </c>
      <c r="H104" s="19">
        <v>2</v>
      </c>
      <c r="I104" s="19">
        <v>2</v>
      </c>
      <c r="J104" s="19">
        <v>2</v>
      </c>
      <c r="K104" s="19">
        <v>2</v>
      </c>
      <c r="L104" s="19">
        <v>2</v>
      </c>
      <c r="M104" s="19">
        <v>2</v>
      </c>
      <c r="N104" s="19">
        <v>1</v>
      </c>
      <c r="O104" s="19">
        <v>2</v>
      </c>
      <c r="P104" s="19" t="b">
        <v>1</v>
      </c>
      <c r="S104" s="24">
        <f t="shared" si="2"/>
        <v>0</v>
      </c>
      <c r="T104" s="25">
        <f t="shared" si="3"/>
        <v>11</v>
      </c>
      <c r="W104" s="19">
        <v>1</v>
      </c>
      <c r="X104" s="19">
        <v>2</v>
      </c>
      <c r="AD104" s="24">
        <v>0</v>
      </c>
      <c r="AE104" s="25">
        <v>11</v>
      </c>
      <c r="AG104" s="30">
        <v>11</v>
      </c>
      <c r="AH104" s="30" cm="1">
        <f t="array" ref="AH104">SUMPRODUCT(S103:T103,AD104:AE104-1)/(11*(AG104-1))</f>
        <v>1</v>
      </c>
    </row>
    <row r="105" spans="1:34" x14ac:dyDescent="0.2">
      <c r="A105" s="19" t="s">
        <v>110</v>
      </c>
      <c r="B105" s="19">
        <v>2</v>
      </c>
      <c r="C105" s="19">
        <v>2</v>
      </c>
      <c r="D105" s="19">
        <v>2</v>
      </c>
      <c r="E105" s="19">
        <v>2</v>
      </c>
      <c r="F105" s="19">
        <v>2</v>
      </c>
      <c r="G105" s="19">
        <v>2</v>
      </c>
      <c r="H105" s="19">
        <v>2</v>
      </c>
      <c r="I105" s="19">
        <v>2</v>
      </c>
      <c r="J105" s="19">
        <v>2</v>
      </c>
      <c r="K105" s="19">
        <v>2</v>
      </c>
      <c r="L105" s="19">
        <v>2</v>
      </c>
      <c r="M105" s="19">
        <v>2</v>
      </c>
      <c r="N105" s="19">
        <v>1</v>
      </c>
      <c r="O105" s="19">
        <v>2</v>
      </c>
      <c r="P105" s="19" t="b">
        <v>1</v>
      </c>
      <c r="S105" s="24">
        <f t="shared" si="2"/>
        <v>0</v>
      </c>
      <c r="T105" s="25">
        <f t="shared" si="3"/>
        <v>11</v>
      </c>
      <c r="W105" s="19">
        <v>1</v>
      </c>
      <c r="X105" s="19">
        <v>2</v>
      </c>
      <c r="AD105" s="24">
        <v>0</v>
      </c>
      <c r="AE105" s="25">
        <v>11</v>
      </c>
      <c r="AG105" s="30">
        <v>11</v>
      </c>
      <c r="AH105" s="30" cm="1">
        <f t="array" ref="AH105">SUMPRODUCT(S104:T104,AD105:AE105-1)/(11*(AG105-1))</f>
        <v>1</v>
      </c>
    </row>
    <row r="106" spans="1:34" x14ac:dyDescent="0.2">
      <c r="A106" s="19" t="s">
        <v>111</v>
      </c>
      <c r="B106" s="19">
        <v>2</v>
      </c>
      <c r="C106" s="19">
        <v>2</v>
      </c>
      <c r="D106" s="19">
        <v>2</v>
      </c>
      <c r="E106" s="19">
        <v>2</v>
      </c>
      <c r="F106" s="19">
        <v>2</v>
      </c>
      <c r="G106" s="19">
        <v>2</v>
      </c>
      <c r="H106" s="19">
        <v>2</v>
      </c>
      <c r="I106" s="19">
        <v>2</v>
      </c>
      <c r="J106" s="19">
        <v>2</v>
      </c>
      <c r="K106" s="19">
        <v>2</v>
      </c>
      <c r="L106" s="19">
        <v>2</v>
      </c>
      <c r="M106" s="19">
        <v>2</v>
      </c>
      <c r="N106" s="19">
        <v>1</v>
      </c>
      <c r="O106" s="19">
        <v>2</v>
      </c>
      <c r="P106" s="19" t="b">
        <v>1</v>
      </c>
      <c r="S106" s="24">
        <f t="shared" si="2"/>
        <v>0</v>
      </c>
      <c r="T106" s="25">
        <f t="shared" si="3"/>
        <v>11</v>
      </c>
      <c r="W106" s="19">
        <v>1</v>
      </c>
      <c r="X106" s="19">
        <v>2</v>
      </c>
      <c r="AD106" s="24">
        <v>0</v>
      </c>
      <c r="AE106" s="25">
        <v>11</v>
      </c>
      <c r="AG106" s="30">
        <v>11</v>
      </c>
      <c r="AH106" s="30" cm="1">
        <f t="array" ref="AH106">SUMPRODUCT(S105:T105,AD106:AE106-1)/(11*(AG106-1))</f>
        <v>1</v>
      </c>
    </row>
    <row r="107" spans="1:34" x14ac:dyDescent="0.2">
      <c r="A107" s="19" t="s">
        <v>114</v>
      </c>
      <c r="B107" s="19">
        <v>2</v>
      </c>
      <c r="C107" s="19">
        <v>2</v>
      </c>
      <c r="D107" s="19">
        <v>2</v>
      </c>
      <c r="E107" s="19">
        <v>2</v>
      </c>
      <c r="F107" s="19">
        <v>2</v>
      </c>
      <c r="G107" s="19">
        <v>2</v>
      </c>
      <c r="H107" s="19">
        <v>2</v>
      </c>
      <c r="I107" s="19">
        <v>2</v>
      </c>
      <c r="J107" s="19">
        <v>2</v>
      </c>
      <c r="K107" s="19">
        <v>2</v>
      </c>
      <c r="L107" s="19">
        <v>2</v>
      </c>
      <c r="M107" s="19">
        <v>2</v>
      </c>
      <c r="N107" s="19">
        <v>1</v>
      </c>
      <c r="O107" s="19">
        <v>2</v>
      </c>
      <c r="P107" s="19" t="b">
        <v>1</v>
      </c>
      <c r="S107" s="24">
        <f t="shared" si="2"/>
        <v>0</v>
      </c>
      <c r="T107" s="25">
        <f t="shared" si="3"/>
        <v>11</v>
      </c>
      <c r="W107" s="19">
        <v>1</v>
      </c>
      <c r="X107" s="19">
        <v>2</v>
      </c>
      <c r="AD107" s="24">
        <v>0</v>
      </c>
      <c r="AE107" s="25">
        <v>11</v>
      </c>
      <c r="AG107" s="30">
        <v>11</v>
      </c>
      <c r="AH107" s="30" cm="1">
        <f t="array" ref="AH107">SUMPRODUCT(S106:T106,AD107:AE107-1)/(11*(AG107-1))</f>
        <v>1</v>
      </c>
    </row>
    <row r="108" spans="1:34" x14ac:dyDescent="0.2">
      <c r="A108" s="19" t="s">
        <v>116</v>
      </c>
      <c r="B108" s="19">
        <v>2</v>
      </c>
      <c r="C108" s="19">
        <v>2</v>
      </c>
      <c r="D108" s="19">
        <v>2</v>
      </c>
      <c r="E108" s="19">
        <v>2</v>
      </c>
      <c r="F108" s="19">
        <v>2</v>
      </c>
      <c r="G108" s="19">
        <v>2</v>
      </c>
      <c r="H108" s="19">
        <v>2</v>
      </c>
      <c r="I108" s="19">
        <v>2</v>
      </c>
      <c r="J108" s="19">
        <v>2</v>
      </c>
      <c r="K108" s="19">
        <v>2</v>
      </c>
      <c r="L108" s="19">
        <v>2</v>
      </c>
      <c r="M108" s="19">
        <v>2</v>
      </c>
      <c r="N108" s="19">
        <v>1</v>
      </c>
      <c r="O108" s="19">
        <v>2</v>
      </c>
      <c r="P108" s="19" t="b">
        <v>1</v>
      </c>
      <c r="S108" s="24">
        <f t="shared" si="2"/>
        <v>0</v>
      </c>
      <c r="T108" s="25">
        <f t="shared" si="3"/>
        <v>11</v>
      </c>
      <c r="W108" s="19">
        <v>1</v>
      </c>
      <c r="X108" s="19">
        <v>2</v>
      </c>
      <c r="AD108" s="24">
        <v>0</v>
      </c>
      <c r="AE108" s="25">
        <v>11</v>
      </c>
      <c r="AG108" s="30">
        <v>11</v>
      </c>
      <c r="AH108" s="30" cm="1">
        <f t="array" ref="AH108">SUMPRODUCT(S107:T107,AD108:AE108-1)/(11*(AG108-1))</f>
        <v>1</v>
      </c>
    </row>
    <row r="109" spans="1:34" x14ac:dyDescent="0.2">
      <c r="A109" s="19" t="s">
        <v>117</v>
      </c>
      <c r="B109" s="19">
        <v>2</v>
      </c>
      <c r="C109" s="19">
        <v>2</v>
      </c>
      <c r="D109" s="19">
        <v>2</v>
      </c>
      <c r="E109" s="19">
        <v>2</v>
      </c>
      <c r="F109" s="19">
        <v>2</v>
      </c>
      <c r="G109" s="19">
        <v>2</v>
      </c>
      <c r="H109" s="19">
        <v>2</v>
      </c>
      <c r="I109" s="19">
        <v>2</v>
      </c>
      <c r="J109" s="19">
        <v>2</v>
      </c>
      <c r="K109" s="19">
        <v>2</v>
      </c>
      <c r="L109" s="19">
        <v>2</v>
      </c>
      <c r="M109" s="19">
        <v>2</v>
      </c>
      <c r="N109" s="19">
        <v>1</v>
      </c>
      <c r="O109" s="19">
        <v>2</v>
      </c>
      <c r="P109" s="19" t="b">
        <v>1</v>
      </c>
      <c r="S109" s="24">
        <f t="shared" si="2"/>
        <v>0</v>
      </c>
      <c r="T109" s="25">
        <f t="shared" si="3"/>
        <v>11</v>
      </c>
      <c r="W109" s="19">
        <v>1</v>
      </c>
      <c r="X109" s="19">
        <v>2</v>
      </c>
      <c r="AD109" s="24">
        <v>0</v>
      </c>
      <c r="AE109" s="25">
        <v>11</v>
      </c>
      <c r="AG109" s="30">
        <v>11</v>
      </c>
      <c r="AH109" s="30" cm="1">
        <f t="array" ref="AH109">SUMPRODUCT(S108:T108,AD109:AE109-1)/(11*(AG109-1))</f>
        <v>1</v>
      </c>
    </row>
    <row r="110" spans="1:34" x14ac:dyDescent="0.2">
      <c r="A110" s="19" t="s">
        <v>118</v>
      </c>
      <c r="B110" s="19">
        <v>2</v>
      </c>
      <c r="C110" s="19">
        <v>2</v>
      </c>
      <c r="D110" s="19">
        <v>2</v>
      </c>
      <c r="E110" s="19">
        <v>2</v>
      </c>
      <c r="F110" s="19">
        <v>2</v>
      </c>
      <c r="G110" s="19">
        <v>2</v>
      </c>
      <c r="H110" s="19">
        <v>2</v>
      </c>
      <c r="I110" s="19">
        <v>2</v>
      </c>
      <c r="J110" s="19">
        <v>2</v>
      </c>
      <c r="K110" s="19">
        <v>2</v>
      </c>
      <c r="L110" s="19">
        <v>2</v>
      </c>
      <c r="M110" s="19">
        <v>2</v>
      </c>
      <c r="N110" s="19">
        <v>1</v>
      </c>
      <c r="O110" s="19">
        <v>2</v>
      </c>
      <c r="P110" s="19" t="b">
        <v>1</v>
      </c>
      <c r="S110" s="24">
        <f t="shared" si="2"/>
        <v>0</v>
      </c>
      <c r="T110" s="25">
        <f t="shared" si="3"/>
        <v>11</v>
      </c>
      <c r="W110" s="19">
        <v>1</v>
      </c>
      <c r="X110" s="19">
        <v>2</v>
      </c>
      <c r="AD110" s="24">
        <v>0</v>
      </c>
      <c r="AE110" s="25">
        <v>11</v>
      </c>
      <c r="AG110" s="30">
        <v>11</v>
      </c>
      <c r="AH110" s="30" cm="1">
        <f t="array" ref="AH110">SUMPRODUCT(S109:T109,AD110:AE110-1)/(11*(AG110-1))</f>
        <v>1</v>
      </c>
    </row>
    <row r="111" spans="1:34" x14ac:dyDescent="0.2">
      <c r="A111" s="19" t="s">
        <v>119</v>
      </c>
      <c r="B111" s="19">
        <v>2</v>
      </c>
      <c r="C111" s="19">
        <v>2</v>
      </c>
      <c r="D111" s="19">
        <v>2</v>
      </c>
      <c r="E111" s="19">
        <v>2</v>
      </c>
      <c r="F111" s="19">
        <v>2</v>
      </c>
      <c r="G111" s="19">
        <v>2</v>
      </c>
      <c r="H111" s="19">
        <v>2</v>
      </c>
      <c r="I111" s="19">
        <v>2</v>
      </c>
      <c r="J111" s="19">
        <v>2</v>
      </c>
      <c r="K111" s="19">
        <v>2</v>
      </c>
      <c r="L111" s="19">
        <v>2</v>
      </c>
      <c r="M111" s="19">
        <v>2</v>
      </c>
      <c r="N111" s="19">
        <v>1</v>
      </c>
      <c r="O111" s="19">
        <v>2</v>
      </c>
      <c r="P111" s="19" t="b">
        <v>1</v>
      </c>
      <c r="S111" s="24">
        <f t="shared" si="2"/>
        <v>0</v>
      </c>
      <c r="T111" s="25">
        <f t="shared" si="3"/>
        <v>11</v>
      </c>
      <c r="W111" s="19">
        <v>1</v>
      </c>
      <c r="X111" s="19">
        <v>2</v>
      </c>
      <c r="AD111" s="24">
        <v>0</v>
      </c>
      <c r="AE111" s="25">
        <v>11</v>
      </c>
      <c r="AG111" s="30">
        <v>11</v>
      </c>
      <c r="AH111" s="30" cm="1">
        <f t="array" ref="AH111">SUMPRODUCT(S110:T110,AD111:AE111-1)/(11*(AG111-1))</f>
        <v>1</v>
      </c>
    </row>
    <row r="112" spans="1:34" x14ac:dyDescent="0.2">
      <c r="A112" s="19" t="s">
        <v>120</v>
      </c>
      <c r="B112" s="19">
        <v>2</v>
      </c>
      <c r="C112" s="19">
        <v>2</v>
      </c>
      <c r="D112" s="19">
        <v>2</v>
      </c>
      <c r="E112" s="19">
        <v>2</v>
      </c>
      <c r="F112" s="19">
        <v>2</v>
      </c>
      <c r="G112" s="19">
        <v>2</v>
      </c>
      <c r="H112" s="19">
        <v>2</v>
      </c>
      <c r="I112" s="19">
        <v>2</v>
      </c>
      <c r="J112" s="19">
        <v>2</v>
      </c>
      <c r="K112" s="19">
        <v>2</v>
      </c>
      <c r="L112" s="19">
        <v>2</v>
      </c>
      <c r="M112" s="19">
        <v>2</v>
      </c>
      <c r="N112" s="19">
        <v>1</v>
      </c>
      <c r="O112" s="19">
        <v>2</v>
      </c>
      <c r="P112" s="19" t="b">
        <v>1</v>
      </c>
      <c r="S112" s="24">
        <f t="shared" si="2"/>
        <v>0</v>
      </c>
      <c r="T112" s="25">
        <f t="shared" si="3"/>
        <v>11</v>
      </c>
      <c r="W112" s="19">
        <v>1</v>
      </c>
      <c r="X112" s="19">
        <v>2</v>
      </c>
      <c r="AD112" s="24">
        <v>0</v>
      </c>
      <c r="AE112" s="25">
        <v>11</v>
      </c>
      <c r="AG112" s="30">
        <v>11</v>
      </c>
      <c r="AH112" s="30" cm="1">
        <f t="array" ref="AH112">SUMPRODUCT(S111:T111,AD112:AE112-1)/(11*(AG112-1))</f>
        <v>1</v>
      </c>
    </row>
    <row r="113" spans="1:34" x14ac:dyDescent="0.2">
      <c r="A113" s="19" t="s">
        <v>121</v>
      </c>
      <c r="B113" s="19">
        <v>2</v>
      </c>
      <c r="C113" s="19">
        <v>2</v>
      </c>
      <c r="D113" s="19">
        <v>2</v>
      </c>
      <c r="E113" s="19">
        <v>2</v>
      </c>
      <c r="F113" s="19">
        <v>2</v>
      </c>
      <c r="G113" s="19">
        <v>2</v>
      </c>
      <c r="H113" s="19">
        <v>2</v>
      </c>
      <c r="I113" s="19">
        <v>2</v>
      </c>
      <c r="J113" s="19">
        <v>2</v>
      </c>
      <c r="K113" s="19">
        <v>2</v>
      </c>
      <c r="L113" s="19">
        <v>2</v>
      </c>
      <c r="M113" s="19">
        <v>2</v>
      </c>
      <c r="N113" s="19">
        <v>1</v>
      </c>
      <c r="O113" s="19">
        <v>2</v>
      </c>
      <c r="P113" s="19" t="b">
        <v>1</v>
      </c>
      <c r="S113" s="24">
        <f t="shared" si="2"/>
        <v>0</v>
      </c>
      <c r="T113" s="25">
        <f t="shared" si="3"/>
        <v>11</v>
      </c>
      <c r="W113" s="19">
        <v>1</v>
      </c>
      <c r="X113" s="19">
        <v>2</v>
      </c>
      <c r="AD113" s="24">
        <v>0</v>
      </c>
      <c r="AE113" s="25">
        <v>11</v>
      </c>
      <c r="AG113" s="30">
        <v>11</v>
      </c>
      <c r="AH113" s="30" cm="1">
        <f t="array" ref="AH113">SUMPRODUCT(S112:T112,AD113:AE113-1)/(11*(AG113-1))</f>
        <v>1</v>
      </c>
    </row>
    <row r="114" spans="1:34" x14ac:dyDescent="0.2">
      <c r="A114" s="19" t="s">
        <v>126</v>
      </c>
      <c r="B114" s="19">
        <v>2</v>
      </c>
      <c r="C114" s="19">
        <v>2</v>
      </c>
      <c r="D114" s="19">
        <v>2</v>
      </c>
      <c r="E114" s="19">
        <v>2</v>
      </c>
      <c r="F114" s="19">
        <v>2</v>
      </c>
      <c r="G114" s="19">
        <v>2</v>
      </c>
      <c r="H114" s="19">
        <v>2</v>
      </c>
      <c r="I114" s="19">
        <v>2</v>
      </c>
      <c r="J114" s="19">
        <v>2</v>
      </c>
      <c r="K114" s="19">
        <v>2</v>
      </c>
      <c r="L114" s="19">
        <v>2</v>
      </c>
      <c r="M114" s="19">
        <v>2</v>
      </c>
      <c r="N114" s="19">
        <v>1</v>
      </c>
      <c r="O114" s="19">
        <v>2</v>
      </c>
      <c r="P114" s="19" t="b">
        <v>1</v>
      </c>
      <c r="S114" s="24">
        <f t="shared" si="2"/>
        <v>0</v>
      </c>
      <c r="T114" s="25">
        <f t="shared" si="3"/>
        <v>11</v>
      </c>
      <c r="W114" s="19">
        <v>1</v>
      </c>
      <c r="X114" s="19">
        <v>2</v>
      </c>
      <c r="AD114" s="24">
        <v>0</v>
      </c>
      <c r="AE114" s="25">
        <v>11</v>
      </c>
      <c r="AG114" s="30">
        <v>11</v>
      </c>
      <c r="AH114" s="30" cm="1">
        <f t="array" ref="AH114">SUMPRODUCT(S113:T113,AD114:AE114-1)/(11*(AG114-1))</f>
        <v>1</v>
      </c>
    </row>
    <row r="115" spans="1:34" x14ac:dyDescent="0.2">
      <c r="A115" s="19" t="s">
        <v>127</v>
      </c>
      <c r="B115" s="19">
        <v>1</v>
      </c>
      <c r="C115" s="19">
        <v>1</v>
      </c>
      <c r="D115" s="19">
        <v>1</v>
      </c>
      <c r="E115" s="19">
        <v>1</v>
      </c>
      <c r="F115" s="19">
        <v>1</v>
      </c>
      <c r="G115" s="19">
        <v>1</v>
      </c>
      <c r="H115" s="19">
        <v>1</v>
      </c>
      <c r="I115" s="19">
        <v>1</v>
      </c>
      <c r="J115" s="19">
        <v>1</v>
      </c>
      <c r="K115" s="19">
        <v>1</v>
      </c>
      <c r="L115" s="19">
        <v>1</v>
      </c>
      <c r="M115" s="19">
        <v>1</v>
      </c>
      <c r="N115" s="19">
        <v>1</v>
      </c>
      <c r="O115" s="19">
        <v>1</v>
      </c>
      <c r="P115" s="19" t="b">
        <v>1</v>
      </c>
      <c r="S115" s="24">
        <f t="shared" si="2"/>
        <v>11</v>
      </c>
      <c r="T115" s="25">
        <f t="shared" si="3"/>
        <v>0</v>
      </c>
      <c r="W115" s="19">
        <v>1</v>
      </c>
      <c r="X115" s="19">
        <v>2</v>
      </c>
      <c r="AD115" s="24">
        <v>0</v>
      </c>
      <c r="AE115" s="25">
        <v>11</v>
      </c>
      <c r="AG115" s="30">
        <v>11</v>
      </c>
      <c r="AH115" s="30" cm="1">
        <f t="array" ref="AH115">SUMPRODUCT(S114:T114,AD115:AE115-1)/(11*(AG115-1))</f>
        <v>1</v>
      </c>
    </row>
    <row r="116" spans="1:34" x14ac:dyDescent="0.2">
      <c r="A116" s="19" t="s">
        <v>128</v>
      </c>
      <c r="B116" s="19">
        <v>2</v>
      </c>
      <c r="C116" s="19">
        <v>2</v>
      </c>
      <c r="D116" s="19">
        <v>2</v>
      </c>
      <c r="E116" s="19">
        <v>2</v>
      </c>
      <c r="F116" s="19">
        <v>2</v>
      </c>
      <c r="G116" s="19">
        <v>2</v>
      </c>
      <c r="H116" s="19">
        <v>2</v>
      </c>
      <c r="I116" s="19">
        <v>2</v>
      </c>
      <c r="J116" s="19">
        <v>2</v>
      </c>
      <c r="K116" s="19">
        <v>2</v>
      </c>
      <c r="L116" s="19">
        <v>2</v>
      </c>
      <c r="M116" s="19">
        <v>2</v>
      </c>
      <c r="N116" s="19">
        <v>1</v>
      </c>
      <c r="O116" s="19">
        <v>2</v>
      </c>
      <c r="P116" s="19" t="b">
        <v>1</v>
      </c>
      <c r="S116" s="24">
        <f t="shared" si="2"/>
        <v>0</v>
      </c>
      <c r="T116" s="25">
        <f t="shared" si="3"/>
        <v>11</v>
      </c>
      <c r="W116" s="19">
        <v>1</v>
      </c>
      <c r="X116" s="19">
        <v>2</v>
      </c>
      <c r="AD116" s="24">
        <v>11</v>
      </c>
      <c r="AE116" s="25">
        <v>0</v>
      </c>
      <c r="AG116" s="30">
        <v>11</v>
      </c>
      <c r="AH116" s="30" cm="1">
        <f t="array" ref="AH116">SUMPRODUCT(S115:T115,AD116:AE116-1)/(11*(AG116-1))</f>
        <v>1</v>
      </c>
    </row>
    <row r="117" spans="1:34" x14ac:dyDescent="0.2">
      <c r="A117" s="19" t="s">
        <v>129</v>
      </c>
      <c r="B117" s="19">
        <v>2</v>
      </c>
      <c r="C117" s="19">
        <v>2</v>
      </c>
      <c r="D117" s="19">
        <v>2</v>
      </c>
      <c r="E117" s="19">
        <v>2</v>
      </c>
      <c r="F117" s="19">
        <v>2</v>
      </c>
      <c r="G117" s="19">
        <v>2</v>
      </c>
      <c r="H117" s="19">
        <v>2</v>
      </c>
      <c r="I117" s="19">
        <v>2</v>
      </c>
      <c r="J117" s="19">
        <v>2</v>
      </c>
      <c r="K117" s="19">
        <v>2</v>
      </c>
      <c r="L117" s="19">
        <v>2</v>
      </c>
      <c r="M117" s="19">
        <v>2</v>
      </c>
      <c r="N117" s="19">
        <v>1</v>
      </c>
      <c r="O117" s="19">
        <v>2</v>
      </c>
      <c r="P117" s="19" t="b">
        <v>1</v>
      </c>
      <c r="S117" s="24">
        <f t="shared" si="2"/>
        <v>0</v>
      </c>
      <c r="T117" s="25">
        <f t="shared" si="3"/>
        <v>11</v>
      </c>
      <c r="W117" s="19">
        <v>1</v>
      </c>
      <c r="X117" s="19">
        <v>2</v>
      </c>
      <c r="AD117" s="24">
        <v>0</v>
      </c>
      <c r="AE117" s="25">
        <v>11</v>
      </c>
      <c r="AG117" s="30">
        <v>11</v>
      </c>
      <c r="AH117" s="30" cm="1">
        <f t="array" ref="AH117">SUMPRODUCT(S116:T116,AD117:AE117-1)/(11*(AG117-1))</f>
        <v>1</v>
      </c>
    </row>
    <row r="118" spans="1:34" x14ac:dyDescent="0.2">
      <c r="A118" s="19" t="s">
        <v>130</v>
      </c>
      <c r="B118" s="19">
        <v>2</v>
      </c>
      <c r="C118" s="19">
        <v>2</v>
      </c>
      <c r="D118" s="19">
        <v>2</v>
      </c>
      <c r="E118" s="19">
        <v>2</v>
      </c>
      <c r="F118" s="19">
        <v>2</v>
      </c>
      <c r="G118" s="19">
        <v>2</v>
      </c>
      <c r="H118" s="19">
        <v>2</v>
      </c>
      <c r="I118" s="19">
        <v>2</v>
      </c>
      <c r="J118" s="19">
        <v>2</v>
      </c>
      <c r="K118" s="19">
        <v>2</v>
      </c>
      <c r="L118" s="19">
        <v>2</v>
      </c>
      <c r="M118" s="19">
        <v>2</v>
      </c>
      <c r="N118" s="19">
        <v>1</v>
      </c>
      <c r="O118" s="19">
        <v>2</v>
      </c>
      <c r="P118" s="19" t="b">
        <v>1</v>
      </c>
      <c r="S118" s="24">
        <f t="shared" si="2"/>
        <v>0</v>
      </c>
      <c r="T118" s="25">
        <f t="shared" si="3"/>
        <v>11</v>
      </c>
      <c r="W118" s="19">
        <v>1</v>
      </c>
      <c r="X118" s="19">
        <v>2</v>
      </c>
      <c r="AD118" s="24">
        <v>0</v>
      </c>
      <c r="AE118" s="25">
        <v>11</v>
      </c>
      <c r="AG118" s="30">
        <v>11</v>
      </c>
      <c r="AH118" s="30" cm="1">
        <f t="array" ref="AH118">SUMPRODUCT(S117:T117,AD118:AE118-1)/(11*(AG118-1))</f>
        <v>1</v>
      </c>
    </row>
    <row r="119" spans="1:34" x14ac:dyDescent="0.2">
      <c r="A119" s="19" t="s">
        <v>131</v>
      </c>
      <c r="B119" s="19">
        <v>2</v>
      </c>
      <c r="C119" s="19">
        <v>2</v>
      </c>
      <c r="D119" s="19">
        <v>2</v>
      </c>
      <c r="E119" s="19">
        <v>2</v>
      </c>
      <c r="F119" s="19">
        <v>2</v>
      </c>
      <c r="G119" s="19">
        <v>2</v>
      </c>
      <c r="H119" s="19">
        <v>2</v>
      </c>
      <c r="I119" s="19">
        <v>2</v>
      </c>
      <c r="J119" s="19">
        <v>2</v>
      </c>
      <c r="K119" s="19">
        <v>2</v>
      </c>
      <c r="L119" s="19">
        <v>2</v>
      </c>
      <c r="M119" s="19">
        <v>2</v>
      </c>
      <c r="N119" s="19">
        <v>1</v>
      </c>
      <c r="O119" s="19">
        <v>2</v>
      </c>
      <c r="P119" s="19" t="b">
        <v>1</v>
      </c>
      <c r="S119" s="24">
        <f t="shared" si="2"/>
        <v>0</v>
      </c>
      <c r="T119" s="25">
        <f t="shared" si="3"/>
        <v>11</v>
      </c>
      <c r="W119" s="19">
        <v>1</v>
      </c>
      <c r="X119" s="19">
        <v>2</v>
      </c>
      <c r="AD119" s="24">
        <v>0</v>
      </c>
      <c r="AE119" s="25">
        <v>11</v>
      </c>
      <c r="AG119" s="30">
        <v>11</v>
      </c>
      <c r="AH119" s="30" cm="1">
        <f t="array" ref="AH119">SUMPRODUCT(S118:T118,AD119:AE119-1)/(11*(AG119-1))</f>
        <v>1</v>
      </c>
    </row>
    <row r="120" spans="1:34" x14ac:dyDescent="0.2">
      <c r="A120" s="19" t="s">
        <v>132</v>
      </c>
      <c r="B120" s="19">
        <v>2</v>
      </c>
      <c r="C120" s="19">
        <v>2</v>
      </c>
      <c r="D120" s="19">
        <v>2</v>
      </c>
      <c r="E120" s="19">
        <v>2</v>
      </c>
      <c r="F120" s="19">
        <v>2</v>
      </c>
      <c r="G120" s="19">
        <v>2</v>
      </c>
      <c r="H120" s="19">
        <v>2</v>
      </c>
      <c r="I120" s="19">
        <v>2</v>
      </c>
      <c r="J120" s="19">
        <v>2</v>
      </c>
      <c r="K120" s="19">
        <v>2</v>
      </c>
      <c r="L120" s="19">
        <v>2</v>
      </c>
      <c r="M120" s="19">
        <v>2</v>
      </c>
      <c r="N120" s="19">
        <v>1</v>
      </c>
      <c r="O120" s="19">
        <v>2</v>
      </c>
      <c r="P120" s="19" t="b">
        <v>1</v>
      </c>
      <c r="S120" s="24">
        <f t="shared" si="2"/>
        <v>0</v>
      </c>
      <c r="T120" s="25">
        <f t="shared" si="3"/>
        <v>11</v>
      </c>
      <c r="W120" s="19">
        <v>1</v>
      </c>
      <c r="X120" s="19">
        <v>2</v>
      </c>
      <c r="AD120" s="24">
        <v>0</v>
      </c>
      <c r="AE120" s="25">
        <v>11</v>
      </c>
      <c r="AG120" s="30">
        <v>11</v>
      </c>
      <c r="AH120" s="30" cm="1">
        <f t="array" ref="AH120">SUMPRODUCT(S119:T119,AD120:AE120-1)/(11*(AG120-1))</f>
        <v>1</v>
      </c>
    </row>
    <row r="121" spans="1:34" x14ac:dyDescent="0.2">
      <c r="A121" s="19" t="s">
        <v>136</v>
      </c>
      <c r="B121" s="19">
        <v>2</v>
      </c>
      <c r="C121" s="19">
        <v>2</v>
      </c>
      <c r="D121" s="19">
        <v>2</v>
      </c>
      <c r="E121" s="19">
        <v>2</v>
      </c>
      <c r="F121" s="19">
        <v>2</v>
      </c>
      <c r="G121" s="19">
        <v>2</v>
      </c>
      <c r="H121" s="19">
        <v>2</v>
      </c>
      <c r="I121" s="19">
        <v>2</v>
      </c>
      <c r="J121" s="19">
        <v>2</v>
      </c>
      <c r="K121" s="19">
        <v>2</v>
      </c>
      <c r="L121" s="19">
        <v>2</v>
      </c>
      <c r="M121" s="19">
        <v>2</v>
      </c>
      <c r="N121" s="19">
        <v>1</v>
      </c>
      <c r="O121" s="19">
        <v>2</v>
      </c>
      <c r="P121" s="19" t="b">
        <v>1</v>
      </c>
      <c r="S121" s="24">
        <f t="shared" si="2"/>
        <v>0</v>
      </c>
      <c r="T121" s="25">
        <f t="shared" si="3"/>
        <v>11</v>
      </c>
      <c r="W121" s="19">
        <v>1</v>
      </c>
      <c r="X121" s="19">
        <v>2</v>
      </c>
      <c r="AD121" s="24">
        <v>0</v>
      </c>
      <c r="AE121" s="25">
        <v>11</v>
      </c>
      <c r="AG121" s="30">
        <v>11</v>
      </c>
      <c r="AH121" s="30" cm="1">
        <f t="array" ref="AH121">SUMPRODUCT(S120:T120,AD121:AE121-1)/(11*(AG121-1))</f>
        <v>1</v>
      </c>
    </row>
    <row r="122" spans="1:34" x14ac:dyDescent="0.2">
      <c r="A122" s="19" t="s">
        <v>137</v>
      </c>
      <c r="B122" s="19">
        <v>2</v>
      </c>
      <c r="C122" s="19">
        <v>2</v>
      </c>
      <c r="D122" s="19">
        <v>2</v>
      </c>
      <c r="E122" s="19">
        <v>2</v>
      </c>
      <c r="F122" s="19">
        <v>2</v>
      </c>
      <c r="G122" s="19">
        <v>2</v>
      </c>
      <c r="H122" s="19">
        <v>2</v>
      </c>
      <c r="I122" s="19">
        <v>2</v>
      </c>
      <c r="J122" s="19">
        <v>2</v>
      </c>
      <c r="K122" s="19">
        <v>2</v>
      </c>
      <c r="L122" s="19">
        <v>2</v>
      </c>
      <c r="M122" s="19">
        <v>2</v>
      </c>
      <c r="N122" s="19">
        <v>1</v>
      </c>
      <c r="O122" s="19">
        <v>2</v>
      </c>
      <c r="P122" s="19" t="b">
        <v>1</v>
      </c>
      <c r="S122" s="24">
        <f t="shared" si="2"/>
        <v>0</v>
      </c>
      <c r="T122" s="25">
        <f t="shared" si="3"/>
        <v>11</v>
      </c>
      <c r="W122" s="19">
        <v>1</v>
      </c>
      <c r="X122" s="19">
        <v>2</v>
      </c>
      <c r="AD122" s="24">
        <v>0</v>
      </c>
      <c r="AE122" s="25">
        <v>11</v>
      </c>
      <c r="AG122" s="30">
        <v>11</v>
      </c>
      <c r="AH122" s="30" cm="1">
        <f t="array" ref="AH122">SUMPRODUCT(S121:T121,AD122:AE122-1)/(11*(AG122-1))</f>
        <v>1</v>
      </c>
    </row>
    <row r="123" spans="1:34" x14ac:dyDescent="0.2">
      <c r="A123" s="19" t="s">
        <v>138</v>
      </c>
      <c r="B123" s="19">
        <v>1</v>
      </c>
      <c r="C123" s="19">
        <v>1</v>
      </c>
      <c r="D123" s="19">
        <v>1</v>
      </c>
      <c r="E123" s="19">
        <v>1</v>
      </c>
      <c r="F123" s="19">
        <v>1</v>
      </c>
      <c r="G123" s="19">
        <v>1</v>
      </c>
      <c r="H123" s="19">
        <v>1</v>
      </c>
      <c r="I123" s="19">
        <v>1</v>
      </c>
      <c r="J123" s="19">
        <v>1</v>
      </c>
      <c r="K123" s="19">
        <v>1</v>
      </c>
      <c r="L123" s="19">
        <v>1</v>
      </c>
      <c r="M123" s="19">
        <v>1</v>
      </c>
      <c r="N123" s="19">
        <v>1</v>
      </c>
      <c r="O123" s="19">
        <v>1</v>
      </c>
      <c r="P123" s="19" t="b">
        <v>1</v>
      </c>
      <c r="S123" s="24">
        <f t="shared" si="2"/>
        <v>11</v>
      </c>
      <c r="T123" s="25">
        <f t="shared" si="3"/>
        <v>0</v>
      </c>
      <c r="W123" s="19">
        <v>1</v>
      </c>
      <c r="X123" s="19">
        <v>2</v>
      </c>
      <c r="AD123" s="24">
        <v>0</v>
      </c>
      <c r="AE123" s="25">
        <v>11</v>
      </c>
      <c r="AG123" s="30">
        <v>11</v>
      </c>
      <c r="AH123" s="30" cm="1">
        <f t="array" ref="AH123">SUMPRODUCT(S122:T122,AD123:AE123-1)/(11*(AG123-1))</f>
        <v>1</v>
      </c>
    </row>
    <row r="124" spans="1:34" ht="17" thickBot="1" x14ac:dyDescent="0.25">
      <c r="A124" s="19" t="s">
        <v>141</v>
      </c>
      <c r="B124" s="19">
        <v>2</v>
      </c>
      <c r="C124" s="19">
        <v>2</v>
      </c>
      <c r="D124" s="19">
        <v>2</v>
      </c>
      <c r="E124" s="19">
        <v>2</v>
      </c>
      <c r="F124" s="19">
        <v>2</v>
      </c>
      <c r="G124" s="19">
        <v>2</v>
      </c>
      <c r="H124" s="19">
        <v>2</v>
      </c>
      <c r="I124" s="19">
        <v>2</v>
      </c>
      <c r="J124" s="19">
        <v>2</v>
      </c>
      <c r="K124" s="19">
        <v>2</v>
      </c>
      <c r="L124" s="19">
        <v>2</v>
      </c>
      <c r="M124" s="19">
        <v>2</v>
      </c>
      <c r="N124" s="19">
        <v>1</v>
      </c>
      <c r="O124" s="19">
        <v>2</v>
      </c>
      <c r="P124" s="19" t="b">
        <v>1</v>
      </c>
      <c r="S124" s="26">
        <f t="shared" si="2"/>
        <v>0</v>
      </c>
      <c r="T124" s="27">
        <f t="shared" si="3"/>
        <v>11</v>
      </c>
      <c r="W124" s="19">
        <v>1</v>
      </c>
      <c r="X124" s="19">
        <v>2</v>
      </c>
      <c r="AD124" s="24">
        <v>11</v>
      </c>
      <c r="AE124" s="25">
        <v>0</v>
      </c>
      <c r="AG124" s="30">
        <v>11</v>
      </c>
      <c r="AH124" s="30" cm="1">
        <f t="array" ref="AH124">SUMPRODUCT(S123:T123,AD124:AE124-1)/(11*(AG124-1))</f>
        <v>1</v>
      </c>
    </row>
    <row r="125" spans="1:34" ht="17" thickBot="1" x14ac:dyDescent="0.25">
      <c r="AD125" s="26">
        <v>0</v>
      </c>
      <c r="AE125" s="27">
        <v>11</v>
      </c>
      <c r="AG125" s="31">
        <v>11</v>
      </c>
      <c r="AH125" s="31" cm="1">
        <f t="array" ref="AH125">SUMPRODUCT(S124:T124,AD125:AE125-1)/(11*(AG125-1))</f>
        <v>1</v>
      </c>
    </row>
  </sheetData>
  <autoFilter ref="A1:P124" xr:uid="{00000000-0009-0000-0000-000000000000}"/>
  <mergeCells count="2">
    <mergeCell ref="Z1:AB1"/>
    <mergeCell ref="AD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NormScores</vt:lpstr>
      <vt:lpstr>Stats</vt:lpstr>
      <vt:lpstr>Krippendorf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Gent, Helen Margaret</dc:creator>
  <cp:lastModifiedBy>Gent, Helen Margaret</cp:lastModifiedBy>
  <dcterms:created xsi:type="dcterms:W3CDTF">2021-02-10T18:28:58Z</dcterms:created>
  <dcterms:modified xsi:type="dcterms:W3CDTF">2021-03-02T01:17:18Z</dcterms:modified>
</cp:coreProperties>
</file>