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16360" windowHeight="3690"/>
  </bookViews>
  <sheets>
    <sheet name="Study_Participant_List" sheetId="1" r:id="rId1"/>
  </sheets>
  <definedNames>
    <definedName name="_xlnm._FilterDatabase" localSheetId="0" hidden="1">Study_Participant_List!$A$1:$AA$127</definedName>
  </definedNames>
  <calcPr calcId="171027"/>
</workbook>
</file>

<file path=xl/calcChain.xml><?xml version="1.0" encoding="utf-8"?>
<calcChain xmlns="http://schemas.openxmlformats.org/spreadsheetml/2006/main">
  <c r="Z129" i="1" l="1"/>
  <c r="AA129" i="1"/>
  <c r="B130" i="1" l="1"/>
  <c r="P133" i="1" l="1"/>
  <c r="L133" i="1"/>
  <c r="K133" i="1"/>
  <c r="J133" i="1"/>
  <c r="I133" i="1"/>
  <c r="H133" i="1"/>
  <c r="D133" i="1"/>
  <c r="N133" i="1"/>
  <c r="G133" i="1"/>
  <c r="C133" i="1"/>
  <c r="C132" i="1"/>
  <c r="O133" i="1"/>
  <c r="M133" i="1"/>
  <c r="F133" i="1"/>
  <c r="B133" i="1"/>
  <c r="B132" i="1"/>
  <c r="J132" i="1"/>
  <c r="I132" i="1"/>
  <c r="K132" i="1"/>
  <c r="L132" i="1"/>
  <c r="H132" i="1"/>
  <c r="P132" i="1"/>
  <c r="N132" i="1"/>
  <c r="G132" i="1"/>
  <c r="D132" i="1"/>
  <c r="C131" i="1"/>
  <c r="O132" i="1"/>
  <c r="M132" i="1"/>
  <c r="F132" i="1"/>
  <c r="P131" i="1"/>
  <c r="N131" i="1"/>
  <c r="H131" i="1"/>
  <c r="I131" i="1"/>
  <c r="J131" i="1"/>
  <c r="K131" i="1"/>
  <c r="L131" i="1"/>
  <c r="G131" i="1"/>
  <c r="D131" i="1"/>
  <c r="C130" i="1"/>
  <c r="O131" i="1"/>
  <c r="M131" i="1"/>
  <c r="F131" i="1"/>
  <c r="B131" i="1"/>
  <c r="O130" i="1"/>
  <c r="M130" i="1"/>
  <c r="L130" i="1"/>
  <c r="P130" i="1"/>
  <c r="N130" i="1"/>
  <c r="H130" i="1"/>
  <c r="I130" i="1"/>
  <c r="J130" i="1"/>
  <c r="K130" i="1"/>
  <c r="G130" i="1"/>
  <c r="F130" i="1"/>
  <c r="D130" i="1"/>
  <c r="E123" i="1" l="1"/>
  <c r="E3" i="1"/>
  <c r="E4" i="1"/>
  <c r="E5" i="1"/>
  <c r="E6" i="1"/>
  <c r="E8" i="1"/>
  <c r="E9" i="1"/>
  <c r="E10" i="1"/>
  <c r="E11" i="1"/>
  <c r="E12" i="1"/>
  <c r="E14" i="1"/>
  <c r="E15" i="1"/>
  <c r="E16" i="1"/>
  <c r="E18" i="1"/>
  <c r="E19" i="1"/>
  <c r="E21" i="1"/>
  <c r="E22" i="1"/>
  <c r="E23" i="1"/>
  <c r="E24" i="1"/>
  <c r="E26" i="1"/>
  <c r="E27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2" i="1"/>
  <c r="E113" i="1"/>
  <c r="E114" i="1"/>
  <c r="E115" i="1"/>
  <c r="E116" i="1"/>
  <c r="E118" i="1"/>
  <c r="E119" i="1"/>
  <c r="E120" i="1"/>
  <c r="E124" i="1"/>
  <c r="E126" i="1"/>
  <c r="E127" i="1"/>
  <c r="E2" i="1"/>
  <c r="E130" i="1" s="1"/>
  <c r="E132" i="1" l="1"/>
  <c r="E133" i="1"/>
  <c r="E131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7" i="1"/>
  <c r="V116" i="1"/>
  <c r="V118" i="1"/>
  <c r="V119" i="1"/>
  <c r="V120" i="1"/>
  <c r="V121" i="1"/>
  <c r="V122" i="1"/>
  <c r="V123" i="1"/>
  <c r="V124" i="1"/>
  <c r="V125" i="1"/>
  <c r="V126" i="1"/>
  <c r="V127" i="1"/>
  <c r="V14" i="1"/>
  <c r="V15" i="1"/>
  <c r="V5" i="1"/>
  <c r="V6" i="1"/>
  <c r="V7" i="1"/>
  <c r="V8" i="1"/>
  <c r="V9" i="1"/>
  <c r="V10" i="1"/>
  <c r="V11" i="1"/>
  <c r="V12" i="1"/>
  <c r="V13" i="1"/>
  <c r="V3" i="1"/>
  <c r="V4" i="1"/>
  <c r="V2" i="1"/>
  <c r="V129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7" i="1"/>
  <c r="S116" i="1"/>
  <c r="S118" i="1"/>
  <c r="S119" i="1"/>
  <c r="S120" i="1"/>
  <c r="S121" i="1"/>
  <c r="S122" i="1"/>
  <c r="S123" i="1"/>
  <c r="S124" i="1"/>
  <c r="S125" i="1"/>
  <c r="S126" i="1"/>
  <c r="S127" i="1"/>
  <c r="S2" i="1"/>
  <c r="S129" i="1" l="1"/>
  <c r="W129" i="1"/>
  <c r="X129" i="1"/>
  <c r="Y129" i="1"/>
  <c r="Q129" i="1"/>
  <c r="B129" i="1" s="1"/>
  <c r="R129" i="1"/>
  <c r="C129" i="1" s="1"/>
  <c r="T129" i="1"/>
  <c r="U129" i="1"/>
  <c r="O129" i="1" l="1"/>
  <c r="M129" i="1"/>
  <c r="P129" i="1"/>
  <c r="L129" i="1"/>
  <c r="K129" i="1"/>
  <c r="J129" i="1"/>
  <c r="N129" i="1"/>
  <c r="D129" i="1"/>
  <c r="E129" i="1"/>
  <c r="I129" i="1"/>
  <c r="H129" i="1"/>
  <c r="F129" i="1"/>
  <c r="G129" i="1"/>
</calcChain>
</file>

<file path=xl/sharedStrings.xml><?xml version="1.0" encoding="utf-8"?>
<sst xmlns="http://schemas.openxmlformats.org/spreadsheetml/2006/main" count="234" uniqueCount="33">
  <si>
    <t>Desktop Fingerprint</t>
  </si>
  <si>
    <t>Mobile Fingerprint</t>
  </si>
  <si>
    <t>N/A</t>
  </si>
  <si>
    <t>Desktop Firefox User</t>
  </si>
  <si>
    <t>Total History Items Desktop</t>
  </si>
  <si>
    <t>History Items Mobile Apps</t>
  </si>
  <si>
    <t>Total History Items Mobile</t>
  </si>
  <si>
    <t>History Items Mobile Web (all mobile browsers together)</t>
  </si>
  <si>
    <t>Desktop History Available</t>
  </si>
  <si>
    <t>Mobile History Available</t>
  </si>
  <si>
    <t>Desktop and Mobile History Available</t>
  </si>
  <si>
    <t>Mobile History Apps Available</t>
  </si>
  <si>
    <t>Mobile History Web Available</t>
  </si>
  <si>
    <t>Mobile History Apps and Web Available</t>
  </si>
  <si>
    <t>Total Mobile Days (at least one Mobile history item was collected)</t>
  </si>
  <si>
    <t>Total Desktop Days (at least one desktop history item was collected)</t>
  </si>
  <si>
    <t>Total Mobile Web Days (at least one Mobile Web history item was collected)</t>
  </si>
  <si>
    <t>Total Mobile App Days (at least one Mobile App history item was collected)</t>
  </si>
  <si>
    <t>Unique URLS Mobile (only Web; no apps)</t>
  </si>
  <si>
    <t>Unique URLS Desktop</t>
  </si>
  <si>
    <t>Unique Apps (obviously, only Mobile)</t>
  </si>
  <si>
    <t>Unique IP Addresses Mobile Web</t>
  </si>
  <si>
    <t>Unique IP Addresses Mobile Apps</t>
  </si>
  <si>
    <t>Unique IP Addresses Desktop Web</t>
  </si>
  <si>
    <t>Unique IP Addresses Mobile Apps &amp; Web</t>
  </si>
  <si>
    <t>Shared Desktop Device</t>
  </si>
  <si>
    <t>Shared Mobile Device</t>
  </si>
  <si>
    <t>Sum</t>
  </si>
  <si>
    <t>Standard Deviation</t>
  </si>
  <si>
    <t>Median</t>
  </si>
  <si>
    <t>1st Quartile</t>
  </si>
  <si>
    <t>3rd Quartile</t>
  </si>
  <si>
    <t>User ID (Primary 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</si>
</sst>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8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4.5" x14ac:dyDescent="0.35"/>
  <cols>
    <col min="1" max="1" width="9.6328125" customWidth="1"/>
    <col min="2" max="5" width="9.36328125" customWidth="1"/>
    <col min="6" max="16" width="8.7265625" customWidth="1"/>
    <col min="20" max="22" width="9.1796875" customWidth="1"/>
    <col min="23" max="24" width="8.7265625" customWidth="1"/>
  </cols>
  <sheetData>
    <row r="1" spans="1:29" x14ac:dyDescent="0.35">
      <c r="A1" t="s">
        <v>32</v>
      </c>
      <c r="B1" t="s">
        <v>4</v>
      </c>
      <c r="C1" t="s">
        <v>6</v>
      </c>
      <c r="D1" t="s">
        <v>5</v>
      </c>
      <c r="E1" t="s">
        <v>7</v>
      </c>
      <c r="F1" t="s">
        <v>15</v>
      </c>
      <c r="G1" t="s">
        <v>14</v>
      </c>
      <c r="H1" t="s">
        <v>16</v>
      </c>
      <c r="I1" t="s">
        <v>17</v>
      </c>
      <c r="J1" t="s">
        <v>21</v>
      </c>
      <c r="K1" t="s">
        <v>22</v>
      </c>
      <c r="L1" t="s">
        <v>24</v>
      </c>
      <c r="M1" t="s">
        <v>23</v>
      </c>
      <c r="N1" t="s">
        <v>18</v>
      </c>
      <c r="O1" t="s">
        <v>19</v>
      </c>
      <c r="P1" t="s">
        <v>20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0</v>
      </c>
      <c r="X1" t="s">
        <v>1</v>
      </c>
      <c r="Y1" t="s">
        <v>3</v>
      </c>
      <c r="Z1" t="s">
        <v>25</v>
      </c>
      <c r="AA1" t="s">
        <v>26</v>
      </c>
    </row>
    <row r="2" spans="1:29" x14ac:dyDescent="0.35">
      <c r="A2">
        <v>1</v>
      </c>
      <c r="B2">
        <v>2840</v>
      </c>
      <c r="C2">
        <v>9333</v>
      </c>
      <c r="D2">
        <v>7989</v>
      </c>
      <c r="E2">
        <f>C2-D2</f>
        <v>1344</v>
      </c>
      <c r="F2">
        <v>21</v>
      </c>
      <c r="G2">
        <v>26</v>
      </c>
      <c r="H2">
        <v>26</v>
      </c>
      <c r="I2">
        <v>24</v>
      </c>
      <c r="J2">
        <v>0</v>
      </c>
      <c r="K2">
        <v>93</v>
      </c>
      <c r="L2">
        <v>93</v>
      </c>
      <c r="M2">
        <v>17</v>
      </c>
      <c r="N2">
        <v>220</v>
      </c>
      <c r="O2">
        <v>423</v>
      </c>
      <c r="P2">
        <v>30</v>
      </c>
      <c r="Q2">
        <v>1</v>
      </c>
      <c r="R2">
        <v>1</v>
      </c>
      <c r="S2">
        <f t="shared" ref="S2:S33" si="0">IF(AND($Q2=1,$R2=1),1,0)</f>
        <v>1</v>
      </c>
      <c r="T2">
        <v>1</v>
      </c>
      <c r="U2">
        <v>1</v>
      </c>
      <c r="V2">
        <f t="shared" ref="V2:V33" si="1">IF(AND($T2=1,$U2=1),1,0)</f>
        <v>1</v>
      </c>
      <c r="W2">
        <v>1</v>
      </c>
      <c r="X2">
        <v>1</v>
      </c>
      <c r="Y2">
        <v>0</v>
      </c>
      <c r="Z2">
        <v>0</v>
      </c>
      <c r="AA2">
        <v>0</v>
      </c>
      <c r="AC2" s="1"/>
    </row>
    <row r="3" spans="1:29" x14ac:dyDescent="0.35">
      <c r="A3">
        <v>2</v>
      </c>
      <c r="B3">
        <v>2105</v>
      </c>
      <c r="C3">
        <v>2365</v>
      </c>
      <c r="D3">
        <v>2330</v>
      </c>
      <c r="E3">
        <f t="shared" ref="E3:E66" si="2">C3-D3</f>
        <v>35</v>
      </c>
      <c r="F3">
        <v>20</v>
      </c>
      <c r="G3">
        <v>22</v>
      </c>
      <c r="H3">
        <v>10</v>
      </c>
      <c r="I3">
        <v>21</v>
      </c>
      <c r="J3">
        <v>0</v>
      </c>
      <c r="K3">
        <v>108</v>
      </c>
      <c r="L3">
        <v>108</v>
      </c>
      <c r="M3">
        <v>4</v>
      </c>
      <c r="N3">
        <v>12</v>
      </c>
      <c r="O3">
        <v>283</v>
      </c>
      <c r="P3">
        <v>54</v>
      </c>
      <c r="Q3">
        <v>1</v>
      </c>
      <c r="R3">
        <v>1</v>
      </c>
      <c r="S3">
        <f t="shared" si="0"/>
        <v>1</v>
      </c>
      <c r="T3">
        <v>1</v>
      </c>
      <c r="U3">
        <v>1</v>
      </c>
      <c r="V3">
        <f t="shared" si="1"/>
        <v>1</v>
      </c>
      <c r="W3">
        <v>1</v>
      </c>
      <c r="X3">
        <v>1</v>
      </c>
      <c r="Y3">
        <v>0</v>
      </c>
      <c r="Z3">
        <v>0</v>
      </c>
      <c r="AA3">
        <v>0</v>
      </c>
      <c r="AC3" s="1"/>
    </row>
    <row r="4" spans="1:29" ht="14.5" customHeight="1" x14ac:dyDescent="0.35">
      <c r="A4">
        <v>3</v>
      </c>
      <c r="B4">
        <v>162</v>
      </c>
      <c r="C4">
        <v>2</v>
      </c>
      <c r="D4">
        <v>2</v>
      </c>
      <c r="E4">
        <f t="shared" si="2"/>
        <v>0</v>
      </c>
      <c r="F4">
        <v>20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16</v>
      </c>
      <c r="N4">
        <v>0</v>
      </c>
      <c r="O4">
        <v>13</v>
      </c>
      <c r="P4">
        <v>2</v>
      </c>
      <c r="Q4">
        <v>1</v>
      </c>
      <c r="R4">
        <v>1</v>
      </c>
      <c r="S4">
        <f t="shared" si="0"/>
        <v>1</v>
      </c>
      <c r="T4">
        <v>0</v>
      </c>
      <c r="U4">
        <v>1</v>
      </c>
      <c r="V4">
        <f t="shared" si="1"/>
        <v>0</v>
      </c>
      <c r="W4">
        <v>1</v>
      </c>
      <c r="X4">
        <v>1</v>
      </c>
      <c r="Y4">
        <v>0</v>
      </c>
      <c r="Z4">
        <v>0</v>
      </c>
      <c r="AA4">
        <v>0</v>
      </c>
      <c r="AC4" s="1"/>
    </row>
    <row r="5" spans="1:29" x14ac:dyDescent="0.35">
      <c r="A5">
        <v>4</v>
      </c>
      <c r="B5">
        <v>4673</v>
      </c>
      <c r="C5">
        <v>1004</v>
      </c>
      <c r="D5">
        <v>852</v>
      </c>
      <c r="E5">
        <f t="shared" si="2"/>
        <v>152</v>
      </c>
      <c r="F5">
        <v>25</v>
      </c>
      <c r="G5">
        <v>24</v>
      </c>
      <c r="H5">
        <v>15</v>
      </c>
      <c r="I5">
        <v>24</v>
      </c>
      <c r="J5">
        <v>7</v>
      </c>
      <c r="K5">
        <v>34</v>
      </c>
      <c r="L5">
        <v>34</v>
      </c>
      <c r="M5">
        <v>31</v>
      </c>
      <c r="N5">
        <v>11</v>
      </c>
      <c r="O5">
        <v>343</v>
      </c>
      <c r="P5">
        <v>6</v>
      </c>
      <c r="Q5">
        <v>1</v>
      </c>
      <c r="R5">
        <v>1</v>
      </c>
      <c r="S5">
        <f t="shared" si="0"/>
        <v>1</v>
      </c>
      <c r="T5">
        <v>1</v>
      </c>
      <c r="U5">
        <v>1</v>
      </c>
      <c r="V5">
        <f t="shared" si="1"/>
        <v>1</v>
      </c>
      <c r="W5">
        <v>1</v>
      </c>
      <c r="X5">
        <v>1</v>
      </c>
      <c r="Y5">
        <v>0</v>
      </c>
      <c r="Z5">
        <v>0</v>
      </c>
      <c r="AA5">
        <v>0</v>
      </c>
      <c r="AC5" s="1"/>
    </row>
    <row r="6" spans="1:29" x14ac:dyDescent="0.35">
      <c r="A6">
        <v>5</v>
      </c>
      <c r="B6">
        <v>21182</v>
      </c>
      <c r="C6">
        <v>9257</v>
      </c>
      <c r="D6">
        <v>4847</v>
      </c>
      <c r="E6">
        <f t="shared" si="2"/>
        <v>4410</v>
      </c>
      <c r="F6">
        <v>24</v>
      </c>
      <c r="G6">
        <v>26</v>
      </c>
      <c r="H6">
        <v>26</v>
      </c>
      <c r="I6">
        <v>26</v>
      </c>
      <c r="J6">
        <v>19</v>
      </c>
      <c r="K6">
        <v>80</v>
      </c>
      <c r="L6">
        <v>80</v>
      </c>
      <c r="M6">
        <v>18</v>
      </c>
      <c r="N6">
        <v>98</v>
      </c>
      <c r="O6">
        <v>341</v>
      </c>
      <c r="P6">
        <v>27</v>
      </c>
      <c r="Q6">
        <v>1</v>
      </c>
      <c r="R6">
        <v>1</v>
      </c>
      <c r="S6">
        <f t="shared" si="0"/>
        <v>1</v>
      </c>
      <c r="T6">
        <v>1</v>
      </c>
      <c r="U6">
        <v>1</v>
      </c>
      <c r="V6">
        <f t="shared" si="1"/>
        <v>1</v>
      </c>
      <c r="W6">
        <v>1</v>
      </c>
      <c r="X6">
        <v>1</v>
      </c>
      <c r="Y6">
        <v>1</v>
      </c>
      <c r="Z6">
        <v>0</v>
      </c>
      <c r="AA6">
        <v>0</v>
      </c>
      <c r="AC6" s="1"/>
    </row>
    <row r="7" spans="1:29" ht="14.5" customHeight="1" x14ac:dyDescent="0.35">
      <c r="A7">
        <v>6</v>
      </c>
      <c r="B7">
        <v>4461</v>
      </c>
      <c r="C7" t="s">
        <v>2</v>
      </c>
      <c r="D7" t="s">
        <v>2</v>
      </c>
      <c r="E7" t="s">
        <v>2</v>
      </c>
      <c r="F7">
        <v>38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>
        <v>20</v>
      </c>
      <c r="N7" t="s">
        <v>2</v>
      </c>
      <c r="O7">
        <v>278</v>
      </c>
      <c r="P7" t="s">
        <v>2</v>
      </c>
      <c r="Q7">
        <v>1</v>
      </c>
      <c r="R7">
        <v>0</v>
      </c>
      <c r="S7">
        <f t="shared" si="0"/>
        <v>0</v>
      </c>
      <c r="T7">
        <v>1</v>
      </c>
      <c r="U7">
        <v>1</v>
      </c>
      <c r="V7">
        <f t="shared" si="1"/>
        <v>1</v>
      </c>
      <c r="W7">
        <v>1</v>
      </c>
      <c r="X7">
        <v>0</v>
      </c>
      <c r="Y7">
        <v>0</v>
      </c>
      <c r="Z7">
        <v>0</v>
      </c>
      <c r="AA7">
        <v>0</v>
      </c>
      <c r="AC7" s="1"/>
    </row>
    <row r="8" spans="1:29" ht="14.5" customHeight="1" x14ac:dyDescent="0.35">
      <c r="A8">
        <v>7</v>
      </c>
      <c r="B8">
        <v>26</v>
      </c>
      <c r="C8">
        <v>4776</v>
      </c>
      <c r="D8">
        <v>3238</v>
      </c>
      <c r="E8">
        <f t="shared" si="2"/>
        <v>1538</v>
      </c>
      <c r="F8">
        <v>6</v>
      </c>
      <c r="G8">
        <v>34</v>
      </c>
      <c r="H8">
        <v>29</v>
      </c>
      <c r="I8">
        <v>34</v>
      </c>
      <c r="J8">
        <v>31</v>
      </c>
      <c r="K8">
        <v>106</v>
      </c>
      <c r="L8">
        <v>106</v>
      </c>
      <c r="M8">
        <v>1</v>
      </c>
      <c r="N8">
        <v>69</v>
      </c>
      <c r="O8">
        <v>6</v>
      </c>
      <c r="P8">
        <v>46</v>
      </c>
      <c r="Q8">
        <v>1</v>
      </c>
      <c r="R8">
        <v>1</v>
      </c>
      <c r="S8">
        <f t="shared" si="0"/>
        <v>1</v>
      </c>
      <c r="T8">
        <v>1</v>
      </c>
      <c r="U8">
        <v>1</v>
      </c>
      <c r="V8">
        <f t="shared" si="1"/>
        <v>1</v>
      </c>
      <c r="W8">
        <v>1</v>
      </c>
      <c r="X8">
        <v>1</v>
      </c>
      <c r="Y8">
        <v>0</v>
      </c>
      <c r="Z8">
        <v>0</v>
      </c>
      <c r="AA8">
        <v>0</v>
      </c>
      <c r="AC8" s="1"/>
    </row>
    <row r="9" spans="1:29" x14ac:dyDescent="0.35">
      <c r="A9">
        <v>8</v>
      </c>
      <c r="B9">
        <v>1245</v>
      </c>
      <c r="C9">
        <v>2559</v>
      </c>
      <c r="D9">
        <v>2550</v>
      </c>
      <c r="E9">
        <f t="shared" si="2"/>
        <v>9</v>
      </c>
      <c r="F9">
        <v>19</v>
      </c>
      <c r="G9">
        <v>20</v>
      </c>
      <c r="H9">
        <v>6</v>
      </c>
      <c r="I9">
        <v>18</v>
      </c>
      <c r="J9">
        <v>0</v>
      </c>
      <c r="K9">
        <v>112</v>
      </c>
      <c r="L9">
        <v>112</v>
      </c>
      <c r="M9">
        <v>20</v>
      </c>
      <c r="N9">
        <v>5</v>
      </c>
      <c r="O9">
        <v>83</v>
      </c>
      <c r="P9">
        <v>31</v>
      </c>
      <c r="Q9">
        <v>1</v>
      </c>
      <c r="R9">
        <v>1</v>
      </c>
      <c r="S9">
        <f t="shared" si="0"/>
        <v>1</v>
      </c>
      <c r="T9">
        <v>1</v>
      </c>
      <c r="U9">
        <v>1</v>
      </c>
      <c r="V9">
        <f t="shared" si="1"/>
        <v>1</v>
      </c>
      <c r="W9">
        <v>1</v>
      </c>
      <c r="X9">
        <v>1</v>
      </c>
      <c r="Y9">
        <v>0</v>
      </c>
      <c r="Z9">
        <v>0</v>
      </c>
      <c r="AA9">
        <v>0</v>
      </c>
      <c r="AC9" s="1"/>
    </row>
    <row r="10" spans="1:29" x14ac:dyDescent="0.35">
      <c r="A10">
        <v>9</v>
      </c>
      <c r="B10">
        <v>2614</v>
      </c>
      <c r="C10">
        <v>581</v>
      </c>
      <c r="D10">
        <v>576</v>
      </c>
      <c r="E10">
        <f t="shared" si="2"/>
        <v>5</v>
      </c>
      <c r="F10">
        <v>31</v>
      </c>
      <c r="G10">
        <v>23</v>
      </c>
      <c r="H10">
        <v>3</v>
      </c>
      <c r="I10">
        <v>23</v>
      </c>
      <c r="J10">
        <v>3</v>
      </c>
      <c r="K10">
        <v>33</v>
      </c>
      <c r="L10">
        <v>33</v>
      </c>
      <c r="M10">
        <v>24</v>
      </c>
      <c r="N10">
        <v>2</v>
      </c>
      <c r="O10">
        <v>243</v>
      </c>
      <c r="P10">
        <v>29</v>
      </c>
      <c r="Q10">
        <v>1</v>
      </c>
      <c r="R10">
        <v>1</v>
      </c>
      <c r="S10">
        <f t="shared" si="0"/>
        <v>1</v>
      </c>
      <c r="T10">
        <v>1</v>
      </c>
      <c r="U10">
        <v>1</v>
      </c>
      <c r="V10">
        <f t="shared" si="1"/>
        <v>1</v>
      </c>
      <c r="W10">
        <v>1</v>
      </c>
      <c r="X10">
        <v>1</v>
      </c>
      <c r="Y10">
        <v>0</v>
      </c>
      <c r="Z10">
        <v>0</v>
      </c>
      <c r="AA10">
        <v>0</v>
      </c>
      <c r="AC10" s="1"/>
    </row>
    <row r="11" spans="1:29" x14ac:dyDescent="0.35">
      <c r="A11">
        <v>10</v>
      </c>
      <c r="B11">
        <v>2685</v>
      </c>
      <c r="C11">
        <v>3761</v>
      </c>
      <c r="D11">
        <v>3311</v>
      </c>
      <c r="E11">
        <f t="shared" si="2"/>
        <v>450</v>
      </c>
      <c r="F11">
        <v>24</v>
      </c>
      <c r="G11">
        <v>26</v>
      </c>
      <c r="H11">
        <v>23</v>
      </c>
      <c r="I11">
        <v>24</v>
      </c>
      <c r="J11">
        <v>0</v>
      </c>
      <c r="K11">
        <v>123</v>
      </c>
      <c r="L11">
        <v>123</v>
      </c>
      <c r="M11">
        <v>24</v>
      </c>
      <c r="N11">
        <v>52</v>
      </c>
      <c r="O11">
        <v>239</v>
      </c>
      <c r="P11">
        <v>34</v>
      </c>
      <c r="Q11">
        <v>1</v>
      </c>
      <c r="R11">
        <v>1</v>
      </c>
      <c r="S11">
        <f t="shared" si="0"/>
        <v>1</v>
      </c>
      <c r="T11">
        <v>1</v>
      </c>
      <c r="U11">
        <v>1</v>
      </c>
      <c r="V11">
        <f t="shared" si="1"/>
        <v>1</v>
      </c>
      <c r="W11">
        <v>1</v>
      </c>
      <c r="X11">
        <v>1</v>
      </c>
      <c r="Y11">
        <v>0</v>
      </c>
      <c r="Z11">
        <v>0</v>
      </c>
      <c r="AA11">
        <v>0</v>
      </c>
      <c r="AC11" s="1"/>
    </row>
    <row r="12" spans="1:29" ht="14.5" customHeight="1" x14ac:dyDescent="0.35">
      <c r="A12">
        <v>11</v>
      </c>
      <c r="B12">
        <v>2666</v>
      </c>
      <c r="C12">
        <v>7256</v>
      </c>
      <c r="D12">
        <v>7244</v>
      </c>
      <c r="E12">
        <f t="shared" si="2"/>
        <v>12</v>
      </c>
      <c r="F12">
        <v>25</v>
      </c>
      <c r="G12">
        <v>25</v>
      </c>
      <c r="H12">
        <v>4</v>
      </c>
      <c r="I12">
        <v>24</v>
      </c>
      <c r="J12">
        <v>0</v>
      </c>
      <c r="K12">
        <v>74</v>
      </c>
      <c r="L12">
        <v>74</v>
      </c>
      <c r="M12">
        <v>23</v>
      </c>
      <c r="N12">
        <v>2</v>
      </c>
      <c r="O12">
        <v>149</v>
      </c>
      <c r="P12">
        <v>61</v>
      </c>
      <c r="Q12">
        <v>1</v>
      </c>
      <c r="R12">
        <v>1</v>
      </c>
      <c r="S12">
        <f t="shared" si="0"/>
        <v>1</v>
      </c>
      <c r="T12">
        <v>1</v>
      </c>
      <c r="U12">
        <v>1</v>
      </c>
      <c r="V12">
        <f t="shared" si="1"/>
        <v>1</v>
      </c>
      <c r="W12">
        <v>1</v>
      </c>
      <c r="X12">
        <v>1</v>
      </c>
      <c r="Y12">
        <v>0</v>
      </c>
      <c r="Z12">
        <v>0</v>
      </c>
      <c r="AA12">
        <v>0</v>
      </c>
      <c r="AC12" s="1"/>
    </row>
    <row r="13" spans="1:29" ht="14.5" customHeight="1" x14ac:dyDescent="0.35">
      <c r="A13">
        <v>12</v>
      </c>
      <c r="B13">
        <v>644</v>
      </c>
      <c r="C13" t="s">
        <v>2</v>
      </c>
      <c r="D13" t="s">
        <v>2</v>
      </c>
      <c r="E13" t="s">
        <v>2</v>
      </c>
      <c r="F13">
        <v>7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9</v>
      </c>
      <c r="N13" t="s">
        <v>2</v>
      </c>
      <c r="O13">
        <v>89</v>
      </c>
      <c r="P13" t="s">
        <v>2</v>
      </c>
      <c r="Q13">
        <v>1</v>
      </c>
      <c r="R13">
        <v>0</v>
      </c>
      <c r="S13">
        <f t="shared" si="0"/>
        <v>0</v>
      </c>
      <c r="T13">
        <v>0</v>
      </c>
      <c r="U13">
        <v>0</v>
      </c>
      <c r="V13">
        <f t="shared" si="1"/>
        <v>0</v>
      </c>
      <c r="W13">
        <v>1</v>
      </c>
      <c r="X13">
        <v>0</v>
      </c>
      <c r="Y13">
        <v>0</v>
      </c>
      <c r="Z13">
        <v>0</v>
      </c>
      <c r="AA13">
        <v>0</v>
      </c>
      <c r="AC13" s="1"/>
    </row>
    <row r="14" spans="1:29" x14ac:dyDescent="0.35">
      <c r="A14">
        <v>13</v>
      </c>
      <c r="B14">
        <v>5935</v>
      </c>
      <c r="C14">
        <v>310</v>
      </c>
      <c r="D14">
        <v>13</v>
      </c>
      <c r="E14">
        <f t="shared" si="2"/>
        <v>297</v>
      </c>
      <c r="F14">
        <v>37</v>
      </c>
      <c r="G14">
        <v>23</v>
      </c>
      <c r="H14">
        <v>21</v>
      </c>
      <c r="I14">
        <v>2</v>
      </c>
      <c r="J14">
        <v>11</v>
      </c>
      <c r="K14">
        <v>1</v>
      </c>
      <c r="L14">
        <v>12</v>
      </c>
      <c r="M14">
        <v>36</v>
      </c>
      <c r="N14">
        <v>22</v>
      </c>
      <c r="O14">
        <v>521</v>
      </c>
      <c r="P14">
        <v>11</v>
      </c>
      <c r="Q14">
        <v>1</v>
      </c>
      <c r="R14">
        <v>1</v>
      </c>
      <c r="S14">
        <f t="shared" si="0"/>
        <v>1</v>
      </c>
      <c r="T14">
        <v>1</v>
      </c>
      <c r="U14">
        <v>1</v>
      </c>
      <c r="V14">
        <f t="shared" si="1"/>
        <v>1</v>
      </c>
      <c r="W14">
        <v>1</v>
      </c>
      <c r="X14">
        <v>1</v>
      </c>
      <c r="Y14">
        <v>0</v>
      </c>
      <c r="Z14">
        <v>0</v>
      </c>
      <c r="AA14">
        <v>0</v>
      </c>
      <c r="AC14" s="1"/>
    </row>
    <row r="15" spans="1:29" x14ac:dyDescent="0.35">
      <c r="A15">
        <v>14</v>
      </c>
      <c r="B15">
        <v>2755</v>
      </c>
      <c r="C15">
        <v>10825</v>
      </c>
      <c r="D15">
        <v>10825</v>
      </c>
      <c r="E15">
        <f t="shared" si="2"/>
        <v>0</v>
      </c>
      <c r="F15">
        <v>17</v>
      </c>
      <c r="G15">
        <v>24</v>
      </c>
      <c r="H15">
        <v>0</v>
      </c>
      <c r="I15">
        <v>24</v>
      </c>
      <c r="J15">
        <v>0</v>
      </c>
      <c r="K15">
        <v>67</v>
      </c>
      <c r="L15">
        <v>67</v>
      </c>
      <c r="M15">
        <v>8</v>
      </c>
      <c r="N15">
        <v>0</v>
      </c>
      <c r="O15">
        <v>379</v>
      </c>
      <c r="P15">
        <v>49</v>
      </c>
      <c r="Q15">
        <v>1</v>
      </c>
      <c r="R15">
        <v>1</v>
      </c>
      <c r="S15">
        <f t="shared" si="0"/>
        <v>1</v>
      </c>
      <c r="T15">
        <v>1</v>
      </c>
      <c r="U15">
        <v>0</v>
      </c>
      <c r="V15">
        <f t="shared" si="1"/>
        <v>0</v>
      </c>
      <c r="W15">
        <v>1</v>
      </c>
      <c r="X15">
        <v>1</v>
      </c>
      <c r="Y15">
        <v>0</v>
      </c>
      <c r="Z15">
        <v>0</v>
      </c>
      <c r="AA15">
        <v>0</v>
      </c>
      <c r="AC15" s="1"/>
    </row>
    <row r="16" spans="1:29" x14ac:dyDescent="0.35">
      <c r="A16">
        <v>15</v>
      </c>
      <c r="B16">
        <v>1176</v>
      </c>
      <c r="C16">
        <v>1818</v>
      </c>
      <c r="D16">
        <v>1128</v>
      </c>
      <c r="E16">
        <f t="shared" si="2"/>
        <v>690</v>
      </c>
      <c r="F16">
        <v>22</v>
      </c>
      <c r="G16">
        <v>26</v>
      </c>
      <c r="H16">
        <v>18</v>
      </c>
      <c r="I16">
        <v>26</v>
      </c>
      <c r="J16">
        <v>17</v>
      </c>
      <c r="K16">
        <v>47</v>
      </c>
      <c r="L16">
        <v>47</v>
      </c>
      <c r="M16">
        <v>21</v>
      </c>
      <c r="N16">
        <v>30</v>
      </c>
      <c r="O16">
        <v>132</v>
      </c>
      <c r="P16">
        <v>35</v>
      </c>
      <c r="Q16">
        <v>1</v>
      </c>
      <c r="R16">
        <v>1</v>
      </c>
      <c r="S16">
        <f t="shared" si="0"/>
        <v>1</v>
      </c>
      <c r="T16">
        <v>1</v>
      </c>
      <c r="U16">
        <v>1</v>
      </c>
      <c r="V16">
        <f t="shared" si="1"/>
        <v>1</v>
      </c>
      <c r="W16">
        <v>1</v>
      </c>
      <c r="X16">
        <v>0</v>
      </c>
      <c r="Y16">
        <v>0</v>
      </c>
      <c r="Z16">
        <v>0</v>
      </c>
      <c r="AA16">
        <v>0</v>
      </c>
      <c r="AC16" s="1"/>
    </row>
    <row r="17" spans="1:29" ht="14.5" customHeight="1" x14ac:dyDescent="0.35">
      <c r="A17">
        <v>16</v>
      </c>
      <c r="B17">
        <v>8</v>
      </c>
      <c r="C17" t="s">
        <v>2</v>
      </c>
      <c r="D17" t="s">
        <v>2</v>
      </c>
      <c r="E17" t="s">
        <v>2</v>
      </c>
      <c r="F17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>
        <v>2</v>
      </c>
      <c r="N17" t="s">
        <v>2</v>
      </c>
      <c r="O17">
        <v>4</v>
      </c>
      <c r="P17" t="s">
        <v>2</v>
      </c>
      <c r="Q17">
        <v>1</v>
      </c>
      <c r="R17">
        <v>0</v>
      </c>
      <c r="S17">
        <f t="shared" si="0"/>
        <v>0</v>
      </c>
      <c r="T17">
        <v>0</v>
      </c>
      <c r="U17">
        <v>0</v>
      </c>
      <c r="V17">
        <f t="shared" si="1"/>
        <v>0</v>
      </c>
      <c r="W17">
        <v>1</v>
      </c>
      <c r="X17">
        <v>0</v>
      </c>
      <c r="Y17">
        <v>0</v>
      </c>
      <c r="Z17">
        <v>0</v>
      </c>
      <c r="AA17">
        <v>0</v>
      </c>
      <c r="AC17" s="1"/>
    </row>
    <row r="18" spans="1:29" x14ac:dyDescent="0.35">
      <c r="A18">
        <v>17</v>
      </c>
      <c r="B18">
        <v>1882</v>
      </c>
      <c r="C18">
        <v>2984</v>
      </c>
      <c r="D18">
        <v>1698</v>
      </c>
      <c r="E18">
        <f t="shared" si="2"/>
        <v>1286</v>
      </c>
      <c r="F18">
        <v>30</v>
      </c>
      <c r="G18">
        <v>37</v>
      </c>
      <c r="H18">
        <v>35</v>
      </c>
      <c r="I18">
        <v>37</v>
      </c>
      <c r="J18">
        <v>26</v>
      </c>
      <c r="K18">
        <v>55</v>
      </c>
      <c r="L18">
        <v>57</v>
      </c>
      <c r="M18">
        <v>20</v>
      </c>
      <c r="N18">
        <v>108</v>
      </c>
      <c r="O18">
        <v>187</v>
      </c>
      <c r="P18">
        <v>42</v>
      </c>
      <c r="Q18">
        <v>1</v>
      </c>
      <c r="R18">
        <v>1</v>
      </c>
      <c r="S18">
        <f t="shared" si="0"/>
        <v>1</v>
      </c>
      <c r="T18">
        <v>1</v>
      </c>
      <c r="U18">
        <v>1</v>
      </c>
      <c r="V18">
        <f t="shared" si="1"/>
        <v>1</v>
      </c>
      <c r="W18">
        <v>1</v>
      </c>
      <c r="X18">
        <v>1</v>
      </c>
      <c r="Y18">
        <v>0</v>
      </c>
      <c r="Z18">
        <v>0</v>
      </c>
      <c r="AA18">
        <v>0</v>
      </c>
      <c r="AC18" s="1"/>
    </row>
    <row r="19" spans="1:29" x14ac:dyDescent="0.35">
      <c r="A19">
        <v>18</v>
      </c>
      <c r="B19">
        <v>598</v>
      </c>
      <c r="C19">
        <v>9391</v>
      </c>
      <c r="D19">
        <v>9391</v>
      </c>
      <c r="E19">
        <f t="shared" si="2"/>
        <v>0</v>
      </c>
      <c r="F19">
        <v>8</v>
      </c>
      <c r="G19">
        <v>35</v>
      </c>
      <c r="H19">
        <v>0</v>
      </c>
      <c r="I19">
        <v>35</v>
      </c>
      <c r="J19">
        <v>0</v>
      </c>
      <c r="K19">
        <v>134</v>
      </c>
      <c r="L19">
        <v>134</v>
      </c>
      <c r="M19">
        <v>13</v>
      </c>
      <c r="N19">
        <v>0</v>
      </c>
      <c r="O19">
        <v>79</v>
      </c>
      <c r="P19">
        <v>45</v>
      </c>
      <c r="Q19">
        <v>1</v>
      </c>
      <c r="R19">
        <v>1</v>
      </c>
      <c r="S19">
        <f t="shared" si="0"/>
        <v>1</v>
      </c>
      <c r="T19">
        <v>1</v>
      </c>
      <c r="U19">
        <v>0</v>
      </c>
      <c r="V19">
        <f t="shared" si="1"/>
        <v>0</v>
      </c>
      <c r="W19">
        <v>1</v>
      </c>
      <c r="X19">
        <v>1</v>
      </c>
      <c r="Y19">
        <v>0</v>
      </c>
      <c r="Z19">
        <v>0</v>
      </c>
      <c r="AA19">
        <v>0</v>
      </c>
      <c r="AC19" s="1"/>
    </row>
    <row r="20" spans="1:29" ht="14.5" customHeight="1" x14ac:dyDescent="0.35">
      <c r="A20">
        <v>19</v>
      </c>
      <c r="B20">
        <v>5609</v>
      </c>
      <c r="C20" t="s">
        <v>2</v>
      </c>
      <c r="D20" t="s">
        <v>2</v>
      </c>
      <c r="E20" t="s">
        <v>2</v>
      </c>
      <c r="F20">
        <v>12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>
        <v>11</v>
      </c>
      <c r="N20" t="s">
        <v>2</v>
      </c>
      <c r="O20">
        <v>452</v>
      </c>
      <c r="P20" t="s">
        <v>2</v>
      </c>
      <c r="Q20">
        <v>1</v>
      </c>
      <c r="R20">
        <v>0</v>
      </c>
      <c r="S20">
        <f t="shared" si="0"/>
        <v>0</v>
      </c>
      <c r="T20">
        <v>0</v>
      </c>
      <c r="U20">
        <v>0</v>
      </c>
      <c r="V20">
        <f t="shared" si="1"/>
        <v>0</v>
      </c>
      <c r="W20">
        <v>1</v>
      </c>
      <c r="X20">
        <v>0</v>
      </c>
      <c r="Y20">
        <v>0</v>
      </c>
      <c r="Z20">
        <v>0</v>
      </c>
      <c r="AA20">
        <v>0</v>
      </c>
      <c r="AC20" s="1"/>
    </row>
    <row r="21" spans="1:29" x14ac:dyDescent="0.35">
      <c r="A21">
        <v>20</v>
      </c>
      <c r="B21">
        <v>4702</v>
      </c>
      <c r="C21">
        <v>686</v>
      </c>
      <c r="D21">
        <v>137</v>
      </c>
      <c r="E21">
        <f t="shared" si="2"/>
        <v>549</v>
      </c>
      <c r="F21">
        <v>18</v>
      </c>
      <c r="G21">
        <v>24</v>
      </c>
      <c r="H21">
        <v>23</v>
      </c>
      <c r="I21">
        <v>18</v>
      </c>
      <c r="J21">
        <v>0</v>
      </c>
      <c r="K21">
        <v>19</v>
      </c>
      <c r="L21">
        <v>19</v>
      </c>
      <c r="M21">
        <v>18</v>
      </c>
      <c r="N21">
        <v>92</v>
      </c>
      <c r="O21">
        <v>135</v>
      </c>
      <c r="P21">
        <v>13</v>
      </c>
      <c r="Q21">
        <v>1</v>
      </c>
      <c r="R21">
        <v>1</v>
      </c>
      <c r="S21">
        <f t="shared" si="0"/>
        <v>1</v>
      </c>
      <c r="T21">
        <v>1</v>
      </c>
      <c r="U21">
        <v>1</v>
      </c>
      <c r="V21">
        <f t="shared" si="1"/>
        <v>1</v>
      </c>
      <c r="W21">
        <v>1</v>
      </c>
      <c r="X21">
        <v>1</v>
      </c>
      <c r="Y21">
        <v>1</v>
      </c>
      <c r="Z21">
        <v>0</v>
      </c>
      <c r="AA21">
        <v>0</v>
      </c>
      <c r="AC21" s="1"/>
    </row>
    <row r="22" spans="1:29" x14ac:dyDescent="0.35">
      <c r="A22">
        <v>21</v>
      </c>
      <c r="B22">
        <v>4078</v>
      </c>
      <c r="C22">
        <v>5715</v>
      </c>
      <c r="D22">
        <v>2749</v>
      </c>
      <c r="E22">
        <f t="shared" si="2"/>
        <v>2966</v>
      </c>
      <c r="F22">
        <v>27</v>
      </c>
      <c r="G22">
        <v>29</v>
      </c>
      <c r="H22">
        <v>28</v>
      </c>
      <c r="I22">
        <v>29</v>
      </c>
      <c r="J22">
        <v>37</v>
      </c>
      <c r="K22">
        <v>78</v>
      </c>
      <c r="L22">
        <v>78</v>
      </c>
      <c r="M22">
        <v>25</v>
      </c>
      <c r="N22">
        <v>74</v>
      </c>
      <c r="O22">
        <v>334</v>
      </c>
      <c r="P22">
        <v>56</v>
      </c>
      <c r="Q22">
        <v>1</v>
      </c>
      <c r="R22">
        <v>1</v>
      </c>
      <c r="S22">
        <f t="shared" si="0"/>
        <v>1</v>
      </c>
      <c r="T22">
        <v>1</v>
      </c>
      <c r="U22">
        <v>1</v>
      </c>
      <c r="V22">
        <f t="shared" si="1"/>
        <v>1</v>
      </c>
      <c r="W22">
        <v>1</v>
      </c>
      <c r="X22">
        <v>1</v>
      </c>
      <c r="Y22">
        <v>0</v>
      </c>
      <c r="Z22">
        <v>0</v>
      </c>
      <c r="AA22">
        <v>0</v>
      </c>
      <c r="AC22" s="1"/>
    </row>
    <row r="23" spans="1:29" x14ac:dyDescent="0.35">
      <c r="A23">
        <v>22</v>
      </c>
      <c r="B23">
        <v>2557</v>
      </c>
      <c r="C23">
        <v>3303</v>
      </c>
      <c r="D23">
        <v>3275</v>
      </c>
      <c r="E23">
        <f t="shared" si="2"/>
        <v>28</v>
      </c>
      <c r="F23">
        <v>24</v>
      </c>
      <c r="G23">
        <v>27</v>
      </c>
      <c r="H23">
        <v>10</v>
      </c>
      <c r="I23">
        <v>26</v>
      </c>
      <c r="J23">
        <v>0</v>
      </c>
      <c r="K23">
        <v>69</v>
      </c>
      <c r="L23">
        <v>69</v>
      </c>
      <c r="M23">
        <v>41</v>
      </c>
      <c r="N23">
        <v>9</v>
      </c>
      <c r="O23">
        <v>229</v>
      </c>
      <c r="P23">
        <v>44</v>
      </c>
      <c r="Q23">
        <v>1</v>
      </c>
      <c r="R23">
        <v>1</v>
      </c>
      <c r="S23">
        <f t="shared" si="0"/>
        <v>1</v>
      </c>
      <c r="T23">
        <v>1</v>
      </c>
      <c r="U23">
        <v>1</v>
      </c>
      <c r="V23">
        <f t="shared" si="1"/>
        <v>1</v>
      </c>
      <c r="W23">
        <v>1</v>
      </c>
      <c r="X23">
        <v>1</v>
      </c>
      <c r="Y23">
        <v>0</v>
      </c>
      <c r="Z23">
        <v>0</v>
      </c>
      <c r="AA23">
        <v>0</v>
      </c>
      <c r="AC23" s="1"/>
    </row>
    <row r="24" spans="1:29" x14ac:dyDescent="0.35">
      <c r="A24">
        <v>23</v>
      </c>
      <c r="B24">
        <v>6944</v>
      </c>
      <c r="C24">
        <v>5440</v>
      </c>
      <c r="D24">
        <v>1822</v>
      </c>
      <c r="E24">
        <f t="shared" si="2"/>
        <v>3618</v>
      </c>
      <c r="F24">
        <v>24</v>
      </c>
      <c r="G24">
        <v>24</v>
      </c>
      <c r="H24">
        <v>24</v>
      </c>
      <c r="I24">
        <v>24</v>
      </c>
      <c r="J24">
        <v>54</v>
      </c>
      <c r="K24">
        <v>79</v>
      </c>
      <c r="L24">
        <v>82</v>
      </c>
      <c r="M24">
        <v>22</v>
      </c>
      <c r="N24">
        <v>81</v>
      </c>
      <c r="O24">
        <v>353</v>
      </c>
      <c r="P24">
        <v>10</v>
      </c>
      <c r="Q24">
        <v>1</v>
      </c>
      <c r="R24">
        <v>1</v>
      </c>
      <c r="S24">
        <f t="shared" si="0"/>
        <v>1</v>
      </c>
      <c r="T24">
        <v>1</v>
      </c>
      <c r="U24">
        <v>1</v>
      </c>
      <c r="V24">
        <f t="shared" si="1"/>
        <v>1</v>
      </c>
      <c r="W24">
        <v>1</v>
      </c>
      <c r="X24">
        <v>1</v>
      </c>
      <c r="Y24">
        <v>0</v>
      </c>
      <c r="Z24">
        <v>0</v>
      </c>
      <c r="AA24">
        <v>0</v>
      </c>
      <c r="AC24" s="1"/>
    </row>
    <row r="25" spans="1:29" ht="14.5" customHeight="1" x14ac:dyDescent="0.35">
      <c r="A25">
        <v>24</v>
      </c>
      <c r="B25">
        <v>1726</v>
      </c>
      <c r="C25" t="s">
        <v>2</v>
      </c>
      <c r="D25" t="s">
        <v>2</v>
      </c>
      <c r="E25" t="s">
        <v>2</v>
      </c>
      <c r="F25">
        <v>11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12</v>
      </c>
      <c r="N25" t="s">
        <v>2</v>
      </c>
      <c r="O25">
        <v>158</v>
      </c>
      <c r="P25" t="s">
        <v>2</v>
      </c>
      <c r="Q25">
        <v>1</v>
      </c>
      <c r="R25">
        <v>0</v>
      </c>
      <c r="S25">
        <f t="shared" si="0"/>
        <v>0</v>
      </c>
      <c r="T25">
        <v>0</v>
      </c>
      <c r="U25">
        <v>0</v>
      </c>
      <c r="V25">
        <f t="shared" si="1"/>
        <v>0</v>
      </c>
      <c r="W25">
        <v>1</v>
      </c>
      <c r="X25">
        <v>0</v>
      </c>
      <c r="Y25">
        <v>0</v>
      </c>
      <c r="Z25">
        <v>0</v>
      </c>
      <c r="AA25">
        <v>0</v>
      </c>
      <c r="AC25" s="1"/>
    </row>
    <row r="26" spans="1:29" x14ac:dyDescent="0.35">
      <c r="A26">
        <v>25</v>
      </c>
      <c r="B26">
        <v>6558</v>
      </c>
      <c r="C26">
        <v>2807</v>
      </c>
      <c r="D26">
        <v>2764</v>
      </c>
      <c r="E26">
        <f t="shared" si="2"/>
        <v>43</v>
      </c>
      <c r="F26">
        <v>23</v>
      </c>
      <c r="G26">
        <v>24</v>
      </c>
      <c r="H26">
        <v>10</v>
      </c>
      <c r="I26">
        <v>22</v>
      </c>
      <c r="J26">
        <v>0</v>
      </c>
      <c r="K26">
        <v>116</v>
      </c>
      <c r="L26">
        <v>116</v>
      </c>
      <c r="M26">
        <v>15</v>
      </c>
      <c r="N26">
        <v>9</v>
      </c>
      <c r="O26">
        <v>365</v>
      </c>
      <c r="P26">
        <v>39</v>
      </c>
      <c r="Q26">
        <v>1</v>
      </c>
      <c r="R26">
        <v>1</v>
      </c>
      <c r="S26">
        <f t="shared" si="0"/>
        <v>1</v>
      </c>
      <c r="T26">
        <v>1</v>
      </c>
      <c r="U26">
        <v>1</v>
      </c>
      <c r="V26">
        <f t="shared" si="1"/>
        <v>1</v>
      </c>
      <c r="W26">
        <v>1</v>
      </c>
      <c r="X26">
        <v>1</v>
      </c>
      <c r="Y26">
        <v>0</v>
      </c>
      <c r="Z26">
        <v>0</v>
      </c>
      <c r="AA26">
        <v>0</v>
      </c>
      <c r="AC26" s="1"/>
    </row>
    <row r="27" spans="1:29" x14ac:dyDescent="0.35">
      <c r="A27">
        <v>26</v>
      </c>
      <c r="B27">
        <v>1395</v>
      </c>
      <c r="C27">
        <v>1776</v>
      </c>
      <c r="D27">
        <v>478</v>
      </c>
      <c r="E27">
        <f t="shared" si="2"/>
        <v>1298</v>
      </c>
      <c r="F27">
        <v>20</v>
      </c>
      <c r="G27">
        <v>8</v>
      </c>
      <c r="H27">
        <v>8</v>
      </c>
      <c r="I27">
        <v>8</v>
      </c>
      <c r="J27">
        <v>16</v>
      </c>
      <c r="K27">
        <v>22</v>
      </c>
      <c r="L27">
        <v>23</v>
      </c>
      <c r="M27">
        <v>1</v>
      </c>
      <c r="N27">
        <v>34</v>
      </c>
      <c r="O27">
        <v>98</v>
      </c>
      <c r="P27">
        <v>21</v>
      </c>
      <c r="Q27">
        <v>1</v>
      </c>
      <c r="R27">
        <v>1</v>
      </c>
      <c r="S27">
        <f t="shared" si="0"/>
        <v>1</v>
      </c>
      <c r="T27">
        <v>1</v>
      </c>
      <c r="U27">
        <v>1</v>
      </c>
      <c r="V27">
        <f t="shared" si="1"/>
        <v>1</v>
      </c>
      <c r="W27">
        <v>1</v>
      </c>
      <c r="X27">
        <v>1</v>
      </c>
      <c r="Y27">
        <v>0</v>
      </c>
      <c r="Z27">
        <v>0</v>
      </c>
      <c r="AA27">
        <v>0</v>
      </c>
      <c r="AC27" s="1"/>
    </row>
    <row r="28" spans="1:29" ht="14.5" customHeight="1" x14ac:dyDescent="0.35">
      <c r="A28">
        <v>27</v>
      </c>
      <c r="B28">
        <v>1641</v>
      </c>
      <c r="C28" t="s">
        <v>2</v>
      </c>
      <c r="D28" t="s">
        <v>2</v>
      </c>
      <c r="E28" t="s">
        <v>2</v>
      </c>
      <c r="F28">
        <v>11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>
        <v>6</v>
      </c>
      <c r="N28" t="s">
        <v>2</v>
      </c>
      <c r="O28">
        <v>162</v>
      </c>
      <c r="P28" t="s">
        <v>2</v>
      </c>
      <c r="Q28">
        <v>1</v>
      </c>
      <c r="R28">
        <v>0</v>
      </c>
      <c r="S28">
        <f t="shared" si="0"/>
        <v>0</v>
      </c>
      <c r="T28">
        <v>0</v>
      </c>
      <c r="U28">
        <v>0</v>
      </c>
      <c r="V28">
        <f t="shared" si="1"/>
        <v>0</v>
      </c>
      <c r="W28">
        <v>1</v>
      </c>
      <c r="X28">
        <v>0</v>
      </c>
      <c r="Y28">
        <v>0</v>
      </c>
      <c r="Z28">
        <v>0</v>
      </c>
      <c r="AA28">
        <v>0</v>
      </c>
      <c r="AC28" s="1"/>
    </row>
    <row r="29" spans="1:29" x14ac:dyDescent="0.35">
      <c r="A29">
        <v>28</v>
      </c>
      <c r="B29">
        <v>823</v>
      </c>
      <c r="C29">
        <v>658</v>
      </c>
      <c r="D29">
        <v>595</v>
      </c>
      <c r="E29">
        <f t="shared" si="2"/>
        <v>63</v>
      </c>
      <c r="F29">
        <v>18</v>
      </c>
      <c r="G29">
        <v>17</v>
      </c>
      <c r="H29">
        <v>5</v>
      </c>
      <c r="I29">
        <v>14</v>
      </c>
      <c r="J29">
        <v>2</v>
      </c>
      <c r="K29">
        <v>23</v>
      </c>
      <c r="L29">
        <v>24</v>
      </c>
      <c r="M29">
        <v>2</v>
      </c>
      <c r="N29">
        <v>8</v>
      </c>
      <c r="O29">
        <v>64</v>
      </c>
      <c r="P29">
        <v>10</v>
      </c>
      <c r="Q29">
        <v>1</v>
      </c>
      <c r="R29">
        <v>1</v>
      </c>
      <c r="S29">
        <f t="shared" si="0"/>
        <v>1</v>
      </c>
      <c r="T29">
        <v>1</v>
      </c>
      <c r="U29">
        <v>1</v>
      </c>
      <c r="V29">
        <f t="shared" si="1"/>
        <v>1</v>
      </c>
      <c r="W29">
        <v>1</v>
      </c>
      <c r="X29">
        <v>1</v>
      </c>
      <c r="Y29">
        <v>0</v>
      </c>
      <c r="Z29">
        <v>0</v>
      </c>
      <c r="AA29">
        <v>0</v>
      </c>
      <c r="AC29" s="1"/>
    </row>
    <row r="30" spans="1:29" x14ac:dyDescent="0.35">
      <c r="A30">
        <v>29</v>
      </c>
      <c r="B30">
        <v>7134</v>
      </c>
      <c r="C30">
        <v>1150</v>
      </c>
      <c r="D30">
        <v>945</v>
      </c>
      <c r="E30">
        <f t="shared" si="2"/>
        <v>205</v>
      </c>
      <c r="F30">
        <v>24</v>
      </c>
      <c r="G30">
        <v>24</v>
      </c>
      <c r="H30">
        <v>20</v>
      </c>
      <c r="I30">
        <v>24</v>
      </c>
      <c r="J30">
        <v>22</v>
      </c>
      <c r="K30">
        <v>64</v>
      </c>
      <c r="L30">
        <v>66</v>
      </c>
      <c r="M30">
        <v>44</v>
      </c>
      <c r="N30">
        <v>37</v>
      </c>
      <c r="O30">
        <v>329</v>
      </c>
      <c r="P30">
        <v>25</v>
      </c>
      <c r="Q30">
        <v>1</v>
      </c>
      <c r="R30">
        <v>1</v>
      </c>
      <c r="S30">
        <f t="shared" si="0"/>
        <v>1</v>
      </c>
      <c r="T30">
        <v>1</v>
      </c>
      <c r="U30">
        <v>1</v>
      </c>
      <c r="V30">
        <f t="shared" si="1"/>
        <v>1</v>
      </c>
      <c r="W30">
        <v>1</v>
      </c>
      <c r="X30">
        <v>1</v>
      </c>
      <c r="Y30">
        <v>0</v>
      </c>
      <c r="Z30">
        <v>0</v>
      </c>
      <c r="AA30">
        <v>0</v>
      </c>
      <c r="AC30" s="1"/>
    </row>
    <row r="31" spans="1:29" x14ac:dyDescent="0.35">
      <c r="A31">
        <v>30</v>
      </c>
      <c r="B31">
        <v>1172</v>
      </c>
      <c r="C31">
        <v>398</v>
      </c>
      <c r="D31">
        <v>301</v>
      </c>
      <c r="E31">
        <f t="shared" si="2"/>
        <v>97</v>
      </c>
      <c r="F31">
        <v>17</v>
      </c>
      <c r="G31">
        <v>21</v>
      </c>
      <c r="H31">
        <v>6</v>
      </c>
      <c r="I31">
        <v>21</v>
      </c>
      <c r="J31">
        <v>6</v>
      </c>
      <c r="K31">
        <v>35</v>
      </c>
      <c r="L31">
        <v>35</v>
      </c>
      <c r="M31">
        <v>2</v>
      </c>
      <c r="N31">
        <v>8</v>
      </c>
      <c r="O31">
        <v>83</v>
      </c>
      <c r="P31">
        <v>17</v>
      </c>
      <c r="Q31">
        <v>1</v>
      </c>
      <c r="R31">
        <v>1</v>
      </c>
      <c r="S31">
        <f t="shared" si="0"/>
        <v>1</v>
      </c>
      <c r="T31">
        <v>1</v>
      </c>
      <c r="U31">
        <v>1</v>
      </c>
      <c r="V31">
        <f t="shared" si="1"/>
        <v>1</v>
      </c>
      <c r="W31">
        <v>1</v>
      </c>
      <c r="X31">
        <v>1</v>
      </c>
      <c r="Y31">
        <v>0</v>
      </c>
      <c r="Z31">
        <v>0</v>
      </c>
      <c r="AA31">
        <v>0</v>
      </c>
      <c r="AC31" s="1"/>
    </row>
    <row r="32" spans="1:29" x14ac:dyDescent="0.35">
      <c r="A32">
        <v>31</v>
      </c>
      <c r="B32">
        <v>4362</v>
      </c>
      <c r="C32">
        <v>6140</v>
      </c>
      <c r="D32">
        <v>6126</v>
      </c>
      <c r="E32">
        <f t="shared" si="2"/>
        <v>14</v>
      </c>
      <c r="F32">
        <v>21</v>
      </c>
      <c r="G32">
        <v>24</v>
      </c>
      <c r="H32">
        <v>5</v>
      </c>
      <c r="I32">
        <v>23</v>
      </c>
      <c r="J32">
        <v>0</v>
      </c>
      <c r="K32">
        <v>71</v>
      </c>
      <c r="L32">
        <v>71</v>
      </c>
      <c r="M32">
        <v>7</v>
      </c>
      <c r="N32">
        <v>5</v>
      </c>
      <c r="O32">
        <v>389</v>
      </c>
      <c r="P32">
        <v>45</v>
      </c>
      <c r="Q32">
        <v>1</v>
      </c>
      <c r="R32">
        <v>1</v>
      </c>
      <c r="S32">
        <f t="shared" si="0"/>
        <v>1</v>
      </c>
      <c r="T32">
        <v>1</v>
      </c>
      <c r="U32">
        <v>1</v>
      </c>
      <c r="V32">
        <f t="shared" si="1"/>
        <v>1</v>
      </c>
      <c r="W32">
        <v>1</v>
      </c>
      <c r="X32">
        <v>1</v>
      </c>
      <c r="Y32">
        <v>0</v>
      </c>
      <c r="Z32">
        <v>0</v>
      </c>
      <c r="AA32">
        <v>0</v>
      </c>
      <c r="AC32" s="1"/>
    </row>
    <row r="33" spans="1:29" x14ac:dyDescent="0.35">
      <c r="A33">
        <v>32</v>
      </c>
      <c r="B33">
        <v>872</v>
      </c>
      <c r="C33">
        <v>1003</v>
      </c>
      <c r="D33">
        <v>502</v>
      </c>
      <c r="E33">
        <f t="shared" si="2"/>
        <v>501</v>
      </c>
      <c r="F33">
        <v>11</v>
      </c>
      <c r="G33">
        <v>17</v>
      </c>
      <c r="H33">
        <v>15</v>
      </c>
      <c r="I33">
        <v>16</v>
      </c>
      <c r="J33">
        <v>12</v>
      </c>
      <c r="K33">
        <v>16</v>
      </c>
      <c r="L33">
        <v>19</v>
      </c>
      <c r="M33">
        <v>7</v>
      </c>
      <c r="N33">
        <v>21</v>
      </c>
      <c r="O33">
        <v>96</v>
      </c>
      <c r="P33">
        <v>23</v>
      </c>
      <c r="Q33">
        <v>1</v>
      </c>
      <c r="R33">
        <v>1</v>
      </c>
      <c r="S33">
        <f t="shared" si="0"/>
        <v>1</v>
      </c>
      <c r="T33">
        <v>1</v>
      </c>
      <c r="U33">
        <v>1</v>
      </c>
      <c r="V33">
        <f t="shared" si="1"/>
        <v>1</v>
      </c>
      <c r="W33">
        <v>1</v>
      </c>
      <c r="X33">
        <v>1</v>
      </c>
      <c r="Y33">
        <v>0</v>
      </c>
      <c r="Z33">
        <v>0</v>
      </c>
      <c r="AA33">
        <v>0</v>
      </c>
      <c r="AC33" s="1"/>
    </row>
    <row r="34" spans="1:29" x14ac:dyDescent="0.35">
      <c r="A34">
        <v>33</v>
      </c>
      <c r="B34">
        <v>1290</v>
      </c>
      <c r="C34">
        <v>3958</v>
      </c>
      <c r="D34">
        <v>3515</v>
      </c>
      <c r="E34">
        <f t="shared" si="2"/>
        <v>443</v>
      </c>
      <c r="F34">
        <v>20</v>
      </c>
      <c r="G34">
        <v>27</v>
      </c>
      <c r="H34">
        <v>25</v>
      </c>
      <c r="I34">
        <v>18</v>
      </c>
      <c r="J34">
        <v>0</v>
      </c>
      <c r="K34">
        <v>60</v>
      </c>
      <c r="L34">
        <v>60</v>
      </c>
      <c r="M34">
        <v>24</v>
      </c>
      <c r="N34">
        <v>67</v>
      </c>
      <c r="O34">
        <v>98</v>
      </c>
      <c r="P34">
        <v>36</v>
      </c>
      <c r="Q34">
        <v>1</v>
      </c>
      <c r="R34">
        <v>1</v>
      </c>
      <c r="S34">
        <f t="shared" ref="S34:S65" si="3">IF(AND($Q34=1,$R34=1),1,0)</f>
        <v>1</v>
      </c>
      <c r="T34">
        <v>1</v>
      </c>
      <c r="U34">
        <v>1</v>
      </c>
      <c r="V34">
        <f t="shared" ref="V34:V65" si="4">IF(AND($T34=1,$U34=1),1,0)</f>
        <v>1</v>
      </c>
      <c r="W34">
        <v>1</v>
      </c>
      <c r="X34">
        <v>1</v>
      </c>
      <c r="Y34">
        <v>0</v>
      </c>
      <c r="Z34">
        <v>0</v>
      </c>
      <c r="AA34">
        <v>0</v>
      </c>
      <c r="AC34" s="1"/>
    </row>
    <row r="35" spans="1:29" x14ac:dyDescent="0.35">
      <c r="A35">
        <v>34</v>
      </c>
      <c r="B35">
        <v>11325</v>
      </c>
      <c r="C35">
        <v>1526</v>
      </c>
      <c r="D35">
        <v>516</v>
      </c>
      <c r="E35">
        <f t="shared" si="2"/>
        <v>1010</v>
      </c>
      <c r="F35">
        <v>20</v>
      </c>
      <c r="G35">
        <v>20</v>
      </c>
      <c r="H35">
        <v>17</v>
      </c>
      <c r="I35">
        <v>20</v>
      </c>
      <c r="J35">
        <v>7</v>
      </c>
      <c r="K35">
        <v>7</v>
      </c>
      <c r="L35">
        <v>7</v>
      </c>
      <c r="M35">
        <v>17</v>
      </c>
      <c r="N35">
        <v>34</v>
      </c>
      <c r="O35">
        <v>161</v>
      </c>
      <c r="P35">
        <v>26</v>
      </c>
      <c r="Q35">
        <v>1</v>
      </c>
      <c r="R35">
        <v>1</v>
      </c>
      <c r="S35">
        <f t="shared" si="3"/>
        <v>1</v>
      </c>
      <c r="T35">
        <v>1</v>
      </c>
      <c r="U35">
        <v>1</v>
      </c>
      <c r="V35">
        <f t="shared" si="4"/>
        <v>1</v>
      </c>
      <c r="W35">
        <v>1</v>
      </c>
      <c r="X35">
        <v>1</v>
      </c>
      <c r="Y35">
        <v>1</v>
      </c>
      <c r="Z35">
        <v>1</v>
      </c>
      <c r="AA35">
        <v>0</v>
      </c>
      <c r="AC35" s="1"/>
    </row>
    <row r="36" spans="1:29" x14ac:dyDescent="0.35">
      <c r="A36">
        <v>35</v>
      </c>
      <c r="B36">
        <v>4732</v>
      </c>
      <c r="C36">
        <v>326</v>
      </c>
      <c r="D36">
        <v>88</v>
      </c>
      <c r="E36">
        <f t="shared" si="2"/>
        <v>238</v>
      </c>
      <c r="F36">
        <v>27</v>
      </c>
      <c r="G36">
        <v>17</v>
      </c>
      <c r="H36">
        <v>12</v>
      </c>
      <c r="I36">
        <v>16</v>
      </c>
      <c r="J36">
        <v>10</v>
      </c>
      <c r="K36">
        <v>20</v>
      </c>
      <c r="L36">
        <v>24</v>
      </c>
      <c r="M36">
        <v>28</v>
      </c>
      <c r="N36">
        <v>24</v>
      </c>
      <c r="O36">
        <v>399</v>
      </c>
      <c r="P36">
        <v>12</v>
      </c>
      <c r="Q36">
        <v>1</v>
      </c>
      <c r="R36">
        <v>1</v>
      </c>
      <c r="S36">
        <f t="shared" si="3"/>
        <v>1</v>
      </c>
      <c r="T36">
        <v>1</v>
      </c>
      <c r="U36">
        <v>1</v>
      </c>
      <c r="V36">
        <f t="shared" si="4"/>
        <v>1</v>
      </c>
      <c r="W36">
        <v>1</v>
      </c>
      <c r="X36">
        <v>1</v>
      </c>
      <c r="Y36">
        <v>0</v>
      </c>
      <c r="Z36">
        <v>0</v>
      </c>
      <c r="AA36">
        <v>0</v>
      </c>
      <c r="AC36" s="1"/>
    </row>
    <row r="37" spans="1:29" ht="14.5" customHeight="1" x14ac:dyDescent="0.35">
      <c r="A37">
        <v>36</v>
      </c>
      <c r="B37">
        <v>157</v>
      </c>
      <c r="C37" t="s">
        <v>2</v>
      </c>
      <c r="D37" t="s">
        <v>2</v>
      </c>
      <c r="E37" t="s">
        <v>2</v>
      </c>
      <c r="F37">
        <v>32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>
        <v>7</v>
      </c>
      <c r="N37" t="s">
        <v>2</v>
      </c>
      <c r="O37">
        <v>13</v>
      </c>
      <c r="P37" t="s">
        <v>2</v>
      </c>
      <c r="Q37">
        <v>1</v>
      </c>
      <c r="R37">
        <v>0</v>
      </c>
      <c r="S37">
        <f t="shared" si="3"/>
        <v>0</v>
      </c>
      <c r="T37">
        <v>0</v>
      </c>
      <c r="U37">
        <v>0</v>
      </c>
      <c r="V37">
        <f t="shared" si="4"/>
        <v>0</v>
      </c>
      <c r="W37">
        <v>1</v>
      </c>
      <c r="X37">
        <v>0</v>
      </c>
      <c r="Y37">
        <v>0</v>
      </c>
      <c r="Z37">
        <v>0</v>
      </c>
      <c r="AA37">
        <v>0</v>
      </c>
      <c r="AC37" s="1"/>
    </row>
    <row r="38" spans="1:29" x14ac:dyDescent="0.35">
      <c r="A38">
        <v>37</v>
      </c>
      <c r="B38">
        <v>1582</v>
      </c>
      <c r="C38">
        <v>8002</v>
      </c>
      <c r="D38">
        <v>6253</v>
      </c>
      <c r="E38">
        <f t="shared" si="2"/>
        <v>1749</v>
      </c>
      <c r="F38">
        <v>26</v>
      </c>
      <c r="G38">
        <v>24</v>
      </c>
      <c r="H38">
        <v>24</v>
      </c>
      <c r="I38">
        <v>24</v>
      </c>
      <c r="J38">
        <v>43</v>
      </c>
      <c r="K38">
        <v>151</v>
      </c>
      <c r="L38">
        <v>151</v>
      </c>
      <c r="M38">
        <v>31</v>
      </c>
      <c r="N38">
        <v>126</v>
      </c>
      <c r="O38">
        <v>234</v>
      </c>
      <c r="P38">
        <v>61</v>
      </c>
      <c r="Q38">
        <v>1</v>
      </c>
      <c r="R38">
        <v>1</v>
      </c>
      <c r="S38">
        <f t="shared" si="3"/>
        <v>1</v>
      </c>
      <c r="T38">
        <v>1</v>
      </c>
      <c r="U38">
        <v>1</v>
      </c>
      <c r="V38">
        <f t="shared" si="4"/>
        <v>1</v>
      </c>
      <c r="W38">
        <v>1</v>
      </c>
      <c r="X38">
        <v>1</v>
      </c>
      <c r="Y38">
        <v>0</v>
      </c>
      <c r="Z38">
        <v>0</v>
      </c>
      <c r="AA38">
        <v>0</v>
      </c>
      <c r="AC38" s="1"/>
    </row>
    <row r="39" spans="1:29" x14ac:dyDescent="0.35">
      <c r="A39">
        <v>38</v>
      </c>
      <c r="B39">
        <v>6481</v>
      </c>
      <c r="C39">
        <v>459</v>
      </c>
      <c r="D39">
        <v>131</v>
      </c>
      <c r="E39">
        <f t="shared" si="2"/>
        <v>328</v>
      </c>
      <c r="F39">
        <v>28</v>
      </c>
      <c r="G39">
        <v>22</v>
      </c>
      <c r="H39">
        <v>22</v>
      </c>
      <c r="I39">
        <v>15</v>
      </c>
      <c r="J39">
        <v>0</v>
      </c>
      <c r="K39">
        <v>34</v>
      </c>
      <c r="L39">
        <v>34</v>
      </c>
      <c r="M39">
        <v>18</v>
      </c>
      <c r="N39">
        <v>15</v>
      </c>
      <c r="O39">
        <v>336</v>
      </c>
      <c r="P39">
        <v>19</v>
      </c>
      <c r="Q39">
        <v>1</v>
      </c>
      <c r="R39">
        <v>1</v>
      </c>
      <c r="S39">
        <f t="shared" si="3"/>
        <v>1</v>
      </c>
      <c r="T39">
        <v>1</v>
      </c>
      <c r="U39">
        <v>1</v>
      </c>
      <c r="V39">
        <f t="shared" si="4"/>
        <v>1</v>
      </c>
      <c r="W39">
        <v>1</v>
      </c>
      <c r="X39">
        <v>1</v>
      </c>
      <c r="Y39">
        <v>0</v>
      </c>
      <c r="Z39">
        <v>0</v>
      </c>
      <c r="AA39">
        <v>0</v>
      </c>
      <c r="AC39" s="1"/>
    </row>
    <row r="40" spans="1:29" x14ac:dyDescent="0.35">
      <c r="A40">
        <v>39</v>
      </c>
      <c r="B40">
        <v>2213</v>
      </c>
      <c r="C40">
        <v>751</v>
      </c>
      <c r="D40">
        <v>0</v>
      </c>
      <c r="E40">
        <f t="shared" si="2"/>
        <v>751</v>
      </c>
      <c r="F40">
        <v>24</v>
      </c>
      <c r="G40">
        <v>21</v>
      </c>
      <c r="H40">
        <v>21</v>
      </c>
      <c r="I40">
        <v>0</v>
      </c>
      <c r="J40">
        <v>17</v>
      </c>
      <c r="K40">
        <v>0</v>
      </c>
      <c r="L40">
        <v>17</v>
      </c>
      <c r="M40">
        <v>10</v>
      </c>
      <c r="N40">
        <v>63</v>
      </c>
      <c r="O40">
        <v>228</v>
      </c>
      <c r="P40">
        <v>0</v>
      </c>
      <c r="Q40">
        <v>1</v>
      </c>
      <c r="R40">
        <v>1</v>
      </c>
      <c r="S40">
        <f t="shared" si="3"/>
        <v>1</v>
      </c>
      <c r="T40">
        <v>0</v>
      </c>
      <c r="U40">
        <v>1</v>
      </c>
      <c r="V40">
        <f t="shared" si="4"/>
        <v>0</v>
      </c>
      <c r="W40">
        <v>1</v>
      </c>
      <c r="X40">
        <v>1</v>
      </c>
      <c r="Y40">
        <v>0</v>
      </c>
      <c r="Z40">
        <v>0</v>
      </c>
      <c r="AA40">
        <v>0</v>
      </c>
      <c r="AC40" s="1"/>
    </row>
    <row r="41" spans="1:29" x14ac:dyDescent="0.35">
      <c r="A41">
        <v>40</v>
      </c>
      <c r="B41">
        <v>1793</v>
      </c>
      <c r="C41">
        <v>420</v>
      </c>
      <c r="D41">
        <v>390</v>
      </c>
      <c r="E41">
        <f t="shared" si="2"/>
        <v>30</v>
      </c>
      <c r="F41">
        <v>19</v>
      </c>
      <c r="G41">
        <v>26</v>
      </c>
      <c r="H41">
        <v>14</v>
      </c>
      <c r="I41">
        <v>19</v>
      </c>
      <c r="J41">
        <v>0</v>
      </c>
      <c r="K41">
        <v>16</v>
      </c>
      <c r="L41">
        <v>16</v>
      </c>
      <c r="M41">
        <v>20</v>
      </c>
      <c r="N41">
        <v>8</v>
      </c>
      <c r="O41">
        <v>182</v>
      </c>
      <c r="P41">
        <v>16</v>
      </c>
      <c r="Q41">
        <v>1</v>
      </c>
      <c r="R41">
        <v>1</v>
      </c>
      <c r="S41">
        <f t="shared" si="3"/>
        <v>1</v>
      </c>
      <c r="T41">
        <v>1</v>
      </c>
      <c r="U41">
        <v>1</v>
      </c>
      <c r="V41">
        <f t="shared" si="4"/>
        <v>1</v>
      </c>
      <c r="W41">
        <v>1</v>
      </c>
      <c r="X41">
        <v>1</v>
      </c>
      <c r="Y41">
        <v>0</v>
      </c>
      <c r="Z41">
        <v>0</v>
      </c>
      <c r="AA41">
        <v>0</v>
      </c>
      <c r="AC41" s="1"/>
    </row>
    <row r="42" spans="1:29" ht="14.5" customHeight="1" x14ac:dyDescent="0.35">
      <c r="A42">
        <v>41</v>
      </c>
      <c r="B42">
        <v>3661</v>
      </c>
      <c r="C42">
        <v>1419</v>
      </c>
      <c r="D42">
        <v>1419</v>
      </c>
      <c r="E42">
        <f t="shared" si="2"/>
        <v>0</v>
      </c>
      <c r="F42">
        <v>18</v>
      </c>
      <c r="G42">
        <v>23</v>
      </c>
      <c r="H42">
        <v>0</v>
      </c>
      <c r="I42">
        <v>23</v>
      </c>
      <c r="J42">
        <v>0</v>
      </c>
      <c r="K42">
        <v>50</v>
      </c>
      <c r="L42">
        <v>50</v>
      </c>
      <c r="M42">
        <v>29</v>
      </c>
      <c r="N42">
        <v>0</v>
      </c>
      <c r="O42">
        <v>415</v>
      </c>
      <c r="P42">
        <v>27</v>
      </c>
      <c r="Q42">
        <v>1</v>
      </c>
      <c r="R42">
        <v>1</v>
      </c>
      <c r="S42">
        <f t="shared" si="3"/>
        <v>1</v>
      </c>
      <c r="T42">
        <v>1</v>
      </c>
      <c r="U42">
        <v>0</v>
      </c>
      <c r="V42">
        <f t="shared" si="4"/>
        <v>0</v>
      </c>
      <c r="W42">
        <v>1</v>
      </c>
      <c r="X42">
        <v>1</v>
      </c>
      <c r="Y42">
        <v>0</v>
      </c>
      <c r="Z42">
        <v>0</v>
      </c>
      <c r="AA42">
        <v>0</v>
      </c>
      <c r="AC42" s="1"/>
    </row>
    <row r="43" spans="1:29" x14ac:dyDescent="0.35">
      <c r="A43">
        <v>42</v>
      </c>
      <c r="B43">
        <v>4764</v>
      </c>
      <c r="C43">
        <v>16198</v>
      </c>
      <c r="D43">
        <v>16026</v>
      </c>
      <c r="E43">
        <f t="shared" si="2"/>
        <v>172</v>
      </c>
      <c r="F43">
        <v>29</v>
      </c>
      <c r="G43">
        <v>36</v>
      </c>
      <c r="H43">
        <v>14</v>
      </c>
      <c r="I43">
        <v>36</v>
      </c>
      <c r="J43">
        <v>10</v>
      </c>
      <c r="K43">
        <v>134</v>
      </c>
      <c r="L43">
        <v>134</v>
      </c>
      <c r="M43">
        <v>7</v>
      </c>
      <c r="N43">
        <v>18</v>
      </c>
      <c r="O43">
        <v>344</v>
      </c>
      <c r="P43">
        <v>29</v>
      </c>
      <c r="Q43">
        <v>1</v>
      </c>
      <c r="R43">
        <v>1</v>
      </c>
      <c r="S43">
        <f t="shared" si="3"/>
        <v>1</v>
      </c>
      <c r="T43">
        <v>1</v>
      </c>
      <c r="U43">
        <v>1</v>
      </c>
      <c r="V43">
        <f t="shared" si="4"/>
        <v>1</v>
      </c>
      <c r="W43">
        <v>1</v>
      </c>
      <c r="X43">
        <v>1</v>
      </c>
      <c r="Y43">
        <v>0</v>
      </c>
      <c r="Z43">
        <v>0</v>
      </c>
      <c r="AA43">
        <v>0</v>
      </c>
      <c r="AC43" s="1"/>
    </row>
    <row r="44" spans="1:29" x14ac:dyDescent="0.35">
      <c r="A44">
        <v>43</v>
      </c>
      <c r="B44">
        <v>7243</v>
      </c>
      <c r="C44">
        <v>6504</v>
      </c>
      <c r="D44">
        <v>6026</v>
      </c>
      <c r="E44">
        <f t="shared" si="2"/>
        <v>478</v>
      </c>
      <c r="F44">
        <v>22</v>
      </c>
      <c r="G44">
        <v>22</v>
      </c>
      <c r="H44">
        <v>15</v>
      </c>
      <c r="I44">
        <v>22</v>
      </c>
      <c r="J44">
        <v>8</v>
      </c>
      <c r="K44">
        <v>25</v>
      </c>
      <c r="L44">
        <v>25</v>
      </c>
      <c r="M44">
        <v>27</v>
      </c>
      <c r="N44">
        <v>25</v>
      </c>
      <c r="O44">
        <v>226</v>
      </c>
      <c r="P44">
        <v>30</v>
      </c>
      <c r="Q44">
        <v>1</v>
      </c>
      <c r="R44">
        <v>1</v>
      </c>
      <c r="S44">
        <f t="shared" si="3"/>
        <v>1</v>
      </c>
      <c r="T44">
        <v>1</v>
      </c>
      <c r="U44">
        <v>1</v>
      </c>
      <c r="V44">
        <f t="shared" si="4"/>
        <v>1</v>
      </c>
      <c r="W44">
        <v>1</v>
      </c>
      <c r="X44">
        <v>1</v>
      </c>
      <c r="Y44">
        <v>1</v>
      </c>
      <c r="Z44">
        <v>0</v>
      </c>
      <c r="AA44">
        <v>0</v>
      </c>
      <c r="AC44" s="1"/>
    </row>
    <row r="45" spans="1:29" x14ac:dyDescent="0.35">
      <c r="A45">
        <v>44</v>
      </c>
      <c r="B45">
        <v>1740</v>
      </c>
      <c r="C45">
        <v>4233</v>
      </c>
      <c r="D45">
        <v>2111</v>
      </c>
      <c r="E45">
        <f t="shared" si="2"/>
        <v>2122</v>
      </c>
      <c r="F45">
        <v>23</v>
      </c>
      <c r="G45">
        <v>22</v>
      </c>
      <c r="H45">
        <v>22</v>
      </c>
      <c r="I45">
        <v>22</v>
      </c>
      <c r="J45">
        <v>25</v>
      </c>
      <c r="K45">
        <v>55</v>
      </c>
      <c r="L45">
        <v>58</v>
      </c>
      <c r="M45">
        <v>35</v>
      </c>
      <c r="N45">
        <v>53</v>
      </c>
      <c r="O45">
        <v>122</v>
      </c>
      <c r="P45">
        <v>64</v>
      </c>
      <c r="Q45">
        <v>1</v>
      </c>
      <c r="R45">
        <v>1</v>
      </c>
      <c r="S45">
        <f t="shared" si="3"/>
        <v>1</v>
      </c>
      <c r="T45">
        <v>1</v>
      </c>
      <c r="U45">
        <v>1</v>
      </c>
      <c r="V45">
        <f t="shared" si="4"/>
        <v>1</v>
      </c>
      <c r="W45">
        <v>1</v>
      </c>
      <c r="X45">
        <v>1</v>
      </c>
      <c r="Y45">
        <v>0</v>
      </c>
      <c r="Z45">
        <v>0</v>
      </c>
      <c r="AA45">
        <v>0</v>
      </c>
      <c r="AC45" s="1"/>
    </row>
    <row r="46" spans="1:29" x14ac:dyDescent="0.35">
      <c r="A46">
        <v>45</v>
      </c>
      <c r="B46">
        <v>4199</v>
      </c>
      <c r="C46">
        <v>5676</v>
      </c>
      <c r="D46">
        <v>2620</v>
      </c>
      <c r="E46">
        <f t="shared" si="2"/>
        <v>3056</v>
      </c>
      <c r="F46">
        <v>25</v>
      </c>
      <c r="G46">
        <v>25</v>
      </c>
      <c r="H46">
        <v>24</v>
      </c>
      <c r="I46">
        <v>25</v>
      </c>
      <c r="J46">
        <v>36</v>
      </c>
      <c r="K46">
        <v>50</v>
      </c>
      <c r="L46">
        <v>51</v>
      </c>
      <c r="M46">
        <v>20</v>
      </c>
      <c r="N46">
        <v>65</v>
      </c>
      <c r="O46">
        <v>264</v>
      </c>
      <c r="P46">
        <v>41</v>
      </c>
      <c r="Q46">
        <v>1</v>
      </c>
      <c r="R46">
        <v>1</v>
      </c>
      <c r="S46">
        <f t="shared" si="3"/>
        <v>1</v>
      </c>
      <c r="T46">
        <v>1</v>
      </c>
      <c r="U46">
        <v>1</v>
      </c>
      <c r="V46">
        <f t="shared" si="4"/>
        <v>1</v>
      </c>
      <c r="W46">
        <v>1</v>
      </c>
      <c r="X46">
        <v>1</v>
      </c>
      <c r="Y46">
        <v>0</v>
      </c>
      <c r="Z46">
        <v>0</v>
      </c>
      <c r="AA46">
        <v>0</v>
      </c>
      <c r="AC46" s="1"/>
    </row>
    <row r="47" spans="1:29" x14ac:dyDescent="0.35">
      <c r="A47">
        <v>46</v>
      </c>
      <c r="B47">
        <v>15563</v>
      </c>
      <c r="C47">
        <v>4555</v>
      </c>
      <c r="D47">
        <v>803</v>
      </c>
      <c r="E47">
        <f t="shared" si="2"/>
        <v>3752</v>
      </c>
      <c r="F47">
        <v>27</v>
      </c>
      <c r="G47">
        <v>25</v>
      </c>
      <c r="H47">
        <v>25</v>
      </c>
      <c r="I47">
        <v>25</v>
      </c>
      <c r="J47">
        <v>45</v>
      </c>
      <c r="K47">
        <v>45</v>
      </c>
      <c r="L47">
        <v>48</v>
      </c>
      <c r="M47">
        <v>19</v>
      </c>
      <c r="N47">
        <v>109</v>
      </c>
      <c r="O47">
        <v>178</v>
      </c>
      <c r="P47">
        <v>30</v>
      </c>
      <c r="Q47">
        <v>1</v>
      </c>
      <c r="R47">
        <v>1</v>
      </c>
      <c r="S47">
        <f t="shared" si="3"/>
        <v>1</v>
      </c>
      <c r="T47">
        <v>1</v>
      </c>
      <c r="U47">
        <v>1</v>
      </c>
      <c r="V47">
        <f t="shared" si="4"/>
        <v>1</v>
      </c>
      <c r="W47">
        <v>1</v>
      </c>
      <c r="X47">
        <v>1</v>
      </c>
      <c r="Y47">
        <v>1</v>
      </c>
      <c r="Z47">
        <v>0</v>
      </c>
      <c r="AA47">
        <v>0</v>
      </c>
      <c r="AC47" s="1"/>
    </row>
    <row r="48" spans="1:29" ht="14.5" customHeight="1" x14ac:dyDescent="0.35">
      <c r="A48">
        <v>47</v>
      </c>
      <c r="B48">
        <v>2100</v>
      </c>
      <c r="C48">
        <v>3156</v>
      </c>
      <c r="D48">
        <v>3156</v>
      </c>
      <c r="E48">
        <f t="shared" si="2"/>
        <v>0</v>
      </c>
      <c r="F48">
        <v>26</v>
      </c>
      <c r="G48">
        <v>19</v>
      </c>
      <c r="H48">
        <v>0</v>
      </c>
      <c r="I48">
        <v>19</v>
      </c>
      <c r="J48">
        <v>0</v>
      </c>
      <c r="K48">
        <v>49</v>
      </c>
      <c r="L48">
        <v>49</v>
      </c>
      <c r="M48">
        <v>15</v>
      </c>
      <c r="N48">
        <v>0</v>
      </c>
      <c r="O48">
        <v>232</v>
      </c>
      <c r="P48">
        <v>52</v>
      </c>
      <c r="Q48">
        <v>1</v>
      </c>
      <c r="R48">
        <v>1</v>
      </c>
      <c r="S48">
        <f t="shared" si="3"/>
        <v>1</v>
      </c>
      <c r="T48">
        <v>1</v>
      </c>
      <c r="U48">
        <v>0</v>
      </c>
      <c r="V48">
        <f t="shared" si="4"/>
        <v>0</v>
      </c>
      <c r="W48">
        <v>1</v>
      </c>
      <c r="X48">
        <v>1</v>
      </c>
      <c r="Y48">
        <v>0</v>
      </c>
      <c r="Z48">
        <v>0</v>
      </c>
      <c r="AA48">
        <v>0</v>
      </c>
      <c r="AC48" s="1"/>
    </row>
    <row r="49" spans="1:29" ht="14.5" customHeight="1" x14ac:dyDescent="0.35">
      <c r="A49">
        <v>48</v>
      </c>
      <c r="B49">
        <v>2992</v>
      </c>
      <c r="C49">
        <v>6187</v>
      </c>
      <c r="D49">
        <v>6175</v>
      </c>
      <c r="E49">
        <f t="shared" si="2"/>
        <v>12</v>
      </c>
      <c r="F49">
        <v>29</v>
      </c>
      <c r="G49">
        <v>23</v>
      </c>
      <c r="H49">
        <v>1</v>
      </c>
      <c r="I49">
        <v>23</v>
      </c>
      <c r="J49">
        <v>1</v>
      </c>
      <c r="K49">
        <v>124</v>
      </c>
      <c r="L49">
        <v>124</v>
      </c>
      <c r="M49">
        <v>15</v>
      </c>
      <c r="N49">
        <v>3</v>
      </c>
      <c r="O49">
        <v>506</v>
      </c>
      <c r="P49">
        <v>34</v>
      </c>
      <c r="Q49">
        <v>1</v>
      </c>
      <c r="R49">
        <v>1</v>
      </c>
      <c r="S49">
        <f t="shared" si="3"/>
        <v>1</v>
      </c>
      <c r="T49">
        <v>1</v>
      </c>
      <c r="U49">
        <v>1</v>
      </c>
      <c r="V49">
        <f t="shared" si="4"/>
        <v>1</v>
      </c>
      <c r="W49">
        <v>1</v>
      </c>
      <c r="X49">
        <v>1</v>
      </c>
      <c r="Y49">
        <v>0</v>
      </c>
      <c r="Z49">
        <v>0</v>
      </c>
      <c r="AA49">
        <v>0</v>
      </c>
      <c r="AC49" s="1"/>
    </row>
    <row r="50" spans="1:29" x14ac:dyDescent="0.35">
      <c r="A50">
        <v>49</v>
      </c>
      <c r="B50">
        <v>245</v>
      </c>
      <c r="C50">
        <v>7373</v>
      </c>
      <c r="D50">
        <v>3678</v>
      </c>
      <c r="E50">
        <f t="shared" si="2"/>
        <v>3695</v>
      </c>
      <c r="F50">
        <v>16</v>
      </c>
      <c r="G50">
        <v>20</v>
      </c>
      <c r="H50">
        <v>19</v>
      </c>
      <c r="I50">
        <v>20</v>
      </c>
      <c r="J50">
        <v>27</v>
      </c>
      <c r="K50">
        <v>99</v>
      </c>
      <c r="L50">
        <v>99</v>
      </c>
      <c r="M50">
        <v>1</v>
      </c>
      <c r="N50">
        <v>242</v>
      </c>
      <c r="O50">
        <v>17</v>
      </c>
      <c r="P50">
        <v>50</v>
      </c>
      <c r="Q50">
        <v>1</v>
      </c>
      <c r="R50">
        <v>1</v>
      </c>
      <c r="S50">
        <f t="shared" si="3"/>
        <v>1</v>
      </c>
      <c r="T50">
        <v>1</v>
      </c>
      <c r="U50">
        <v>1</v>
      </c>
      <c r="V50">
        <f t="shared" si="4"/>
        <v>1</v>
      </c>
      <c r="W50">
        <v>1</v>
      </c>
      <c r="X50">
        <v>1</v>
      </c>
      <c r="Y50">
        <v>0</v>
      </c>
      <c r="Z50">
        <v>0</v>
      </c>
      <c r="AA50">
        <v>0</v>
      </c>
      <c r="AC50" s="1"/>
    </row>
    <row r="51" spans="1:29" x14ac:dyDescent="0.35">
      <c r="A51">
        <v>50</v>
      </c>
      <c r="B51">
        <v>1578</v>
      </c>
      <c r="C51">
        <v>4444</v>
      </c>
      <c r="D51">
        <v>1113</v>
      </c>
      <c r="E51">
        <f t="shared" si="2"/>
        <v>3331</v>
      </c>
      <c r="F51">
        <v>11</v>
      </c>
      <c r="G51">
        <v>24</v>
      </c>
      <c r="H51">
        <v>23</v>
      </c>
      <c r="I51">
        <v>24</v>
      </c>
      <c r="J51">
        <v>36</v>
      </c>
      <c r="K51">
        <v>54</v>
      </c>
      <c r="L51">
        <v>54</v>
      </c>
      <c r="M51">
        <v>3</v>
      </c>
      <c r="N51">
        <v>99</v>
      </c>
      <c r="O51">
        <v>156</v>
      </c>
      <c r="P51">
        <v>48</v>
      </c>
      <c r="Q51">
        <v>1</v>
      </c>
      <c r="R51">
        <v>1</v>
      </c>
      <c r="S51">
        <f t="shared" si="3"/>
        <v>1</v>
      </c>
      <c r="T51">
        <v>1</v>
      </c>
      <c r="U51">
        <v>1</v>
      </c>
      <c r="V51">
        <f t="shared" si="4"/>
        <v>1</v>
      </c>
      <c r="W51">
        <v>1</v>
      </c>
      <c r="X51">
        <v>1</v>
      </c>
      <c r="Y51">
        <v>0</v>
      </c>
      <c r="Z51">
        <v>0</v>
      </c>
      <c r="AA51">
        <v>0</v>
      </c>
      <c r="AC51" s="1"/>
    </row>
    <row r="52" spans="1:29" x14ac:dyDescent="0.35">
      <c r="A52">
        <v>51</v>
      </c>
      <c r="B52">
        <v>5958</v>
      </c>
      <c r="C52">
        <v>1875</v>
      </c>
      <c r="D52">
        <v>1599</v>
      </c>
      <c r="E52">
        <f t="shared" si="2"/>
        <v>276</v>
      </c>
      <c r="F52">
        <v>20</v>
      </c>
      <c r="G52">
        <v>26</v>
      </c>
      <c r="H52">
        <v>15</v>
      </c>
      <c r="I52">
        <v>21</v>
      </c>
      <c r="J52">
        <v>0</v>
      </c>
      <c r="K52">
        <v>7</v>
      </c>
      <c r="L52">
        <v>7</v>
      </c>
      <c r="M52">
        <v>18</v>
      </c>
      <c r="N52">
        <v>68</v>
      </c>
      <c r="O52">
        <v>686</v>
      </c>
      <c r="P52">
        <v>35</v>
      </c>
      <c r="Q52">
        <v>1</v>
      </c>
      <c r="R52">
        <v>1</v>
      </c>
      <c r="S52">
        <f t="shared" si="3"/>
        <v>1</v>
      </c>
      <c r="T52">
        <v>1</v>
      </c>
      <c r="U52">
        <v>1</v>
      </c>
      <c r="V52">
        <f t="shared" si="4"/>
        <v>1</v>
      </c>
      <c r="W52">
        <v>1</v>
      </c>
      <c r="X52">
        <v>1</v>
      </c>
      <c r="Y52">
        <v>0</v>
      </c>
      <c r="Z52">
        <v>0</v>
      </c>
      <c r="AA52">
        <v>0</v>
      </c>
      <c r="AC52" s="1"/>
    </row>
    <row r="53" spans="1:29" x14ac:dyDescent="0.35">
      <c r="A53">
        <v>52</v>
      </c>
      <c r="B53">
        <v>3321</v>
      </c>
      <c r="C53">
        <v>4018</v>
      </c>
      <c r="D53">
        <v>3580</v>
      </c>
      <c r="E53">
        <f t="shared" si="2"/>
        <v>438</v>
      </c>
      <c r="F53">
        <v>20</v>
      </c>
      <c r="G53">
        <v>30</v>
      </c>
      <c r="H53">
        <v>27</v>
      </c>
      <c r="I53">
        <v>20</v>
      </c>
      <c r="J53">
        <v>0</v>
      </c>
      <c r="K53">
        <v>25</v>
      </c>
      <c r="L53">
        <v>25</v>
      </c>
      <c r="M53">
        <v>12</v>
      </c>
      <c r="N53">
        <v>86</v>
      </c>
      <c r="O53">
        <v>256</v>
      </c>
      <c r="P53">
        <v>36</v>
      </c>
      <c r="Q53">
        <v>1</v>
      </c>
      <c r="R53">
        <v>1</v>
      </c>
      <c r="S53">
        <f t="shared" si="3"/>
        <v>1</v>
      </c>
      <c r="T53">
        <v>1</v>
      </c>
      <c r="U53">
        <v>1</v>
      </c>
      <c r="V53">
        <f t="shared" si="4"/>
        <v>1</v>
      </c>
      <c r="W53">
        <v>1</v>
      </c>
      <c r="X53">
        <v>1</v>
      </c>
      <c r="Y53">
        <v>0</v>
      </c>
      <c r="Z53">
        <v>0</v>
      </c>
      <c r="AA53">
        <v>0</v>
      </c>
      <c r="AC53" s="1"/>
    </row>
    <row r="54" spans="1:29" x14ac:dyDescent="0.35">
      <c r="A54">
        <v>53</v>
      </c>
      <c r="B54">
        <v>1393</v>
      </c>
      <c r="C54">
        <v>4054</v>
      </c>
      <c r="D54">
        <v>3878</v>
      </c>
      <c r="E54">
        <f t="shared" si="2"/>
        <v>176</v>
      </c>
      <c r="F54">
        <v>19</v>
      </c>
      <c r="G54">
        <v>40</v>
      </c>
      <c r="H54">
        <v>24</v>
      </c>
      <c r="I54">
        <v>34</v>
      </c>
      <c r="J54">
        <v>0</v>
      </c>
      <c r="K54">
        <v>89</v>
      </c>
      <c r="L54">
        <v>89</v>
      </c>
      <c r="M54">
        <v>14</v>
      </c>
      <c r="N54">
        <v>14</v>
      </c>
      <c r="O54">
        <v>177</v>
      </c>
      <c r="P54">
        <v>45</v>
      </c>
      <c r="Q54">
        <v>1</v>
      </c>
      <c r="R54">
        <v>1</v>
      </c>
      <c r="S54">
        <f t="shared" si="3"/>
        <v>1</v>
      </c>
      <c r="T54">
        <v>1</v>
      </c>
      <c r="U54">
        <v>1</v>
      </c>
      <c r="V54">
        <f t="shared" si="4"/>
        <v>1</v>
      </c>
      <c r="W54">
        <v>1</v>
      </c>
      <c r="X54">
        <v>1</v>
      </c>
      <c r="Y54">
        <v>0</v>
      </c>
      <c r="Z54">
        <v>0</v>
      </c>
      <c r="AA54">
        <v>0</v>
      </c>
      <c r="AC54" s="1"/>
    </row>
    <row r="55" spans="1:29" x14ac:dyDescent="0.35">
      <c r="A55">
        <v>54</v>
      </c>
      <c r="B55">
        <v>2451</v>
      </c>
      <c r="C55">
        <v>366</v>
      </c>
      <c r="D55">
        <v>225</v>
      </c>
      <c r="E55">
        <f t="shared" si="2"/>
        <v>141</v>
      </c>
      <c r="F55">
        <v>26</v>
      </c>
      <c r="G55">
        <v>25</v>
      </c>
      <c r="H55">
        <v>15</v>
      </c>
      <c r="I55">
        <v>25</v>
      </c>
      <c r="J55">
        <v>7</v>
      </c>
      <c r="K55">
        <v>18</v>
      </c>
      <c r="L55">
        <v>20</v>
      </c>
      <c r="M55">
        <v>27</v>
      </c>
      <c r="N55">
        <v>17</v>
      </c>
      <c r="O55">
        <v>217</v>
      </c>
      <c r="P55">
        <v>27</v>
      </c>
      <c r="Q55">
        <v>1</v>
      </c>
      <c r="R55">
        <v>1</v>
      </c>
      <c r="S55">
        <f t="shared" si="3"/>
        <v>1</v>
      </c>
      <c r="T55">
        <v>1</v>
      </c>
      <c r="U55">
        <v>1</v>
      </c>
      <c r="V55">
        <f t="shared" si="4"/>
        <v>1</v>
      </c>
      <c r="W55">
        <v>1</v>
      </c>
      <c r="X55">
        <v>1</v>
      </c>
      <c r="Y55">
        <v>0</v>
      </c>
      <c r="Z55">
        <v>0</v>
      </c>
      <c r="AA55">
        <v>0</v>
      </c>
      <c r="AC55" s="1"/>
    </row>
    <row r="56" spans="1:29" x14ac:dyDescent="0.35">
      <c r="A56">
        <v>55</v>
      </c>
      <c r="B56">
        <v>948</v>
      </c>
      <c r="C56">
        <v>7040</v>
      </c>
      <c r="D56">
        <v>6370</v>
      </c>
      <c r="E56">
        <f t="shared" si="2"/>
        <v>670</v>
      </c>
      <c r="F56">
        <v>19</v>
      </c>
      <c r="G56">
        <v>21</v>
      </c>
      <c r="H56">
        <v>16</v>
      </c>
      <c r="I56">
        <v>21</v>
      </c>
      <c r="J56">
        <v>18</v>
      </c>
      <c r="K56">
        <v>104</v>
      </c>
      <c r="L56">
        <v>104</v>
      </c>
      <c r="M56">
        <v>21</v>
      </c>
      <c r="N56">
        <v>29</v>
      </c>
      <c r="O56">
        <v>79</v>
      </c>
      <c r="P56">
        <v>33</v>
      </c>
      <c r="Q56">
        <v>1</v>
      </c>
      <c r="R56">
        <v>1</v>
      </c>
      <c r="S56">
        <f t="shared" si="3"/>
        <v>1</v>
      </c>
      <c r="T56">
        <v>1</v>
      </c>
      <c r="U56">
        <v>1</v>
      </c>
      <c r="V56">
        <f t="shared" si="4"/>
        <v>1</v>
      </c>
      <c r="W56">
        <v>1</v>
      </c>
      <c r="X56">
        <v>1</v>
      </c>
      <c r="Y56">
        <v>0</v>
      </c>
      <c r="Z56">
        <v>0</v>
      </c>
      <c r="AA56">
        <v>0</v>
      </c>
      <c r="AC56" s="1"/>
    </row>
    <row r="57" spans="1:29" x14ac:dyDescent="0.35">
      <c r="A57">
        <v>56</v>
      </c>
      <c r="B57">
        <v>2587</v>
      </c>
      <c r="C57">
        <v>70</v>
      </c>
      <c r="D57">
        <v>42</v>
      </c>
      <c r="E57">
        <f t="shared" si="2"/>
        <v>28</v>
      </c>
      <c r="F57">
        <v>20</v>
      </c>
      <c r="G57">
        <v>15</v>
      </c>
      <c r="H57">
        <v>5</v>
      </c>
      <c r="I57">
        <v>12</v>
      </c>
      <c r="J57">
        <v>2</v>
      </c>
      <c r="K57">
        <v>2</v>
      </c>
      <c r="L57">
        <v>2</v>
      </c>
      <c r="M57">
        <v>10</v>
      </c>
      <c r="N57">
        <v>8</v>
      </c>
      <c r="O57">
        <v>327</v>
      </c>
      <c r="P57">
        <v>15</v>
      </c>
      <c r="Q57">
        <v>1</v>
      </c>
      <c r="R57">
        <v>1</v>
      </c>
      <c r="S57">
        <f t="shared" si="3"/>
        <v>1</v>
      </c>
      <c r="T57">
        <v>1</v>
      </c>
      <c r="U57">
        <v>1</v>
      </c>
      <c r="V57">
        <f t="shared" si="4"/>
        <v>1</v>
      </c>
      <c r="W57">
        <v>1</v>
      </c>
      <c r="X57">
        <v>1</v>
      </c>
      <c r="Y57">
        <v>0</v>
      </c>
      <c r="Z57">
        <v>1</v>
      </c>
      <c r="AA57">
        <v>1</v>
      </c>
      <c r="AC57" s="1"/>
    </row>
    <row r="58" spans="1:29" x14ac:dyDescent="0.35">
      <c r="A58">
        <v>57</v>
      </c>
      <c r="B58">
        <v>1769</v>
      </c>
      <c r="C58">
        <v>1963</v>
      </c>
      <c r="D58">
        <v>1639</v>
      </c>
      <c r="E58">
        <f t="shared" si="2"/>
        <v>324</v>
      </c>
      <c r="F58">
        <v>20</v>
      </c>
      <c r="G58">
        <v>25</v>
      </c>
      <c r="H58">
        <v>22</v>
      </c>
      <c r="I58">
        <v>20</v>
      </c>
      <c r="J58">
        <v>0</v>
      </c>
      <c r="K58">
        <v>61</v>
      </c>
      <c r="L58">
        <v>61</v>
      </c>
      <c r="M58">
        <v>3</v>
      </c>
      <c r="N58">
        <v>9</v>
      </c>
      <c r="O58">
        <v>187</v>
      </c>
      <c r="P58">
        <v>28</v>
      </c>
      <c r="Q58">
        <v>1</v>
      </c>
      <c r="R58">
        <v>1</v>
      </c>
      <c r="S58">
        <f t="shared" si="3"/>
        <v>1</v>
      </c>
      <c r="T58">
        <v>1</v>
      </c>
      <c r="U58">
        <v>1</v>
      </c>
      <c r="V58">
        <f t="shared" si="4"/>
        <v>1</v>
      </c>
      <c r="W58">
        <v>1</v>
      </c>
      <c r="X58">
        <v>1</v>
      </c>
      <c r="Y58">
        <v>0</v>
      </c>
      <c r="Z58">
        <v>0</v>
      </c>
      <c r="AA58">
        <v>0</v>
      </c>
      <c r="AC58" s="1"/>
    </row>
    <row r="59" spans="1:29" x14ac:dyDescent="0.35">
      <c r="A59">
        <v>58</v>
      </c>
      <c r="B59">
        <v>2398</v>
      </c>
      <c r="C59">
        <v>44</v>
      </c>
      <c r="D59">
        <v>0</v>
      </c>
      <c r="E59">
        <f t="shared" si="2"/>
        <v>44</v>
      </c>
      <c r="F59">
        <v>14</v>
      </c>
      <c r="G59">
        <v>2</v>
      </c>
      <c r="H59">
        <v>2</v>
      </c>
      <c r="I59">
        <v>0</v>
      </c>
      <c r="J59">
        <v>3</v>
      </c>
      <c r="K59">
        <v>0</v>
      </c>
      <c r="L59">
        <v>3</v>
      </c>
      <c r="M59">
        <v>18</v>
      </c>
      <c r="N59">
        <v>6</v>
      </c>
      <c r="O59">
        <v>154</v>
      </c>
      <c r="P59">
        <v>0</v>
      </c>
      <c r="Q59">
        <v>1</v>
      </c>
      <c r="R59">
        <v>1</v>
      </c>
      <c r="S59">
        <f t="shared" si="3"/>
        <v>1</v>
      </c>
      <c r="T59">
        <v>0</v>
      </c>
      <c r="U59">
        <v>1</v>
      </c>
      <c r="V59">
        <f t="shared" si="4"/>
        <v>0</v>
      </c>
      <c r="W59">
        <v>1</v>
      </c>
      <c r="X59">
        <v>1</v>
      </c>
      <c r="Y59">
        <v>0</v>
      </c>
      <c r="Z59">
        <v>0</v>
      </c>
      <c r="AA59">
        <v>0</v>
      </c>
      <c r="AC59" s="1"/>
    </row>
    <row r="60" spans="1:29" x14ac:dyDescent="0.35">
      <c r="A60">
        <v>59</v>
      </c>
      <c r="B60">
        <v>1431</v>
      </c>
      <c r="C60">
        <v>769</v>
      </c>
      <c r="D60">
        <v>500</v>
      </c>
      <c r="E60">
        <f t="shared" si="2"/>
        <v>269</v>
      </c>
      <c r="F60">
        <v>32</v>
      </c>
      <c r="G60">
        <v>33</v>
      </c>
      <c r="H60">
        <v>23</v>
      </c>
      <c r="I60">
        <v>33</v>
      </c>
      <c r="J60">
        <v>27</v>
      </c>
      <c r="K60">
        <v>34</v>
      </c>
      <c r="L60">
        <v>39</v>
      </c>
      <c r="M60">
        <v>1</v>
      </c>
      <c r="N60">
        <v>40</v>
      </c>
      <c r="O60">
        <v>90</v>
      </c>
      <c r="P60">
        <v>28</v>
      </c>
      <c r="Q60">
        <v>1</v>
      </c>
      <c r="R60">
        <v>1</v>
      </c>
      <c r="S60">
        <f t="shared" si="3"/>
        <v>1</v>
      </c>
      <c r="T60">
        <v>1</v>
      </c>
      <c r="U60">
        <v>1</v>
      </c>
      <c r="V60">
        <f t="shared" si="4"/>
        <v>1</v>
      </c>
      <c r="W60">
        <v>1</v>
      </c>
      <c r="X60">
        <v>1</v>
      </c>
      <c r="Y60">
        <v>0</v>
      </c>
      <c r="Z60">
        <v>0</v>
      </c>
      <c r="AA60">
        <v>0</v>
      </c>
      <c r="AC60" s="1"/>
    </row>
    <row r="61" spans="1:29" ht="14.5" customHeight="1" x14ac:dyDescent="0.35">
      <c r="A61">
        <v>60</v>
      </c>
      <c r="B61">
        <v>2679</v>
      </c>
      <c r="C61">
        <v>5049</v>
      </c>
      <c r="D61">
        <v>4457</v>
      </c>
      <c r="E61">
        <f t="shared" si="2"/>
        <v>592</v>
      </c>
      <c r="F61">
        <v>25</v>
      </c>
      <c r="G61">
        <v>23</v>
      </c>
      <c r="H61">
        <v>19</v>
      </c>
      <c r="I61">
        <v>23</v>
      </c>
      <c r="J61">
        <v>29</v>
      </c>
      <c r="K61">
        <v>90</v>
      </c>
      <c r="L61">
        <v>91</v>
      </c>
      <c r="M61">
        <v>25</v>
      </c>
      <c r="N61">
        <v>84</v>
      </c>
      <c r="O61">
        <v>246</v>
      </c>
      <c r="P61">
        <v>28</v>
      </c>
      <c r="Q61">
        <v>1</v>
      </c>
      <c r="R61">
        <v>1</v>
      </c>
      <c r="S61">
        <f t="shared" si="3"/>
        <v>1</v>
      </c>
      <c r="T61">
        <v>1</v>
      </c>
      <c r="U61">
        <v>1</v>
      </c>
      <c r="V61">
        <f t="shared" si="4"/>
        <v>1</v>
      </c>
      <c r="W61">
        <v>1</v>
      </c>
      <c r="X61">
        <v>1</v>
      </c>
      <c r="Y61">
        <v>0</v>
      </c>
      <c r="Z61">
        <v>0</v>
      </c>
      <c r="AA61">
        <v>0</v>
      </c>
      <c r="AC61" s="1"/>
    </row>
    <row r="62" spans="1:29" x14ac:dyDescent="0.35">
      <c r="A62">
        <v>61</v>
      </c>
      <c r="B62">
        <v>242</v>
      </c>
      <c r="C62">
        <v>174</v>
      </c>
      <c r="D62">
        <v>3</v>
      </c>
      <c r="E62">
        <f t="shared" si="2"/>
        <v>171</v>
      </c>
      <c r="F62">
        <v>8</v>
      </c>
      <c r="G62">
        <v>2</v>
      </c>
      <c r="H62">
        <v>2</v>
      </c>
      <c r="I62">
        <v>1</v>
      </c>
      <c r="J62">
        <v>2</v>
      </c>
      <c r="K62">
        <v>1</v>
      </c>
      <c r="L62">
        <v>2</v>
      </c>
      <c r="M62">
        <v>9</v>
      </c>
      <c r="N62">
        <v>9</v>
      </c>
      <c r="O62">
        <v>18</v>
      </c>
      <c r="P62">
        <v>2</v>
      </c>
      <c r="Q62">
        <v>1</v>
      </c>
      <c r="R62">
        <v>1</v>
      </c>
      <c r="S62">
        <f t="shared" si="3"/>
        <v>1</v>
      </c>
      <c r="T62">
        <v>1</v>
      </c>
      <c r="U62">
        <v>1</v>
      </c>
      <c r="V62">
        <f t="shared" si="4"/>
        <v>1</v>
      </c>
      <c r="W62">
        <v>1</v>
      </c>
      <c r="X62">
        <v>1</v>
      </c>
      <c r="Y62">
        <v>1</v>
      </c>
      <c r="Z62">
        <v>0</v>
      </c>
      <c r="AA62">
        <v>0</v>
      </c>
      <c r="AC62" s="1"/>
    </row>
    <row r="63" spans="1:29" x14ac:dyDescent="0.35">
      <c r="A63">
        <v>62</v>
      </c>
      <c r="B63">
        <v>3661</v>
      </c>
      <c r="C63">
        <v>979</v>
      </c>
      <c r="D63">
        <v>556</v>
      </c>
      <c r="E63">
        <f t="shared" si="2"/>
        <v>423</v>
      </c>
      <c r="F63">
        <v>14</v>
      </c>
      <c r="G63">
        <v>17</v>
      </c>
      <c r="H63">
        <v>11</v>
      </c>
      <c r="I63">
        <v>17</v>
      </c>
      <c r="J63">
        <v>13</v>
      </c>
      <c r="K63">
        <v>71</v>
      </c>
      <c r="L63">
        <v>71</v>
      </c>
      <c r="M63">
        <v>1</v>
      </c>
      <c r="N63">
        <v>35</v>
      </c>
      <c r="O63">
        <v>219</v>
      </c>
      <c r="P63">
        <v>53</v>
      </c>
      <c r="Q63">
        <v>1</v>
      </c>
      <c r="R63">
        <v>1</v>
      </c>
      <c r="S63">
        <f t="shared" si="3"/>
        <v>1</v>
      </c>
      <c r="T63">
        <v>1</v>
      </c>
      <c r="U63">
        <v>1</v>
      </c>
      <c r="V63">
        <f t="shared" si="4"/>
        <v>1</v>
      </c>
      <c r="W63">
        <v>1</v>
      </c>
      <c r="X63">
        <v>1</v>
      </c>
      <c r="Y63">
        <v>0</v>
      </c>
      <c r="Z63">
        <v>0</v>
      </c>
      <c r="AA63">
        <v>0</v>
      </c>
      <c r="AC63" s="1"/>
    </row>
    <row r="64" spans="1:29" ht="14.5" customHeight="1" x14ac:dyDescent="0.35">
      <c r="A64">
        <v>63</v>
      </c>
      <c r="B64">
        <v>1400</v>
      </c>
      <c r="C64">
        <v>2086</v>
      </c>
      <c r="D64">
        <v>1831</v>
      </c>
      <c r="E64">
        <f t="shared" si="2"/>
        <v>255</v>
      </c>
      <c r="F64">
        <v>29</v>
      </c>
      <c r="G64">
        <v>27</v>
      </c>
      <c r="H64">
        <v>19</v>
      </c>
      <c r="I64">
        <v>23</v>
      </c>
      <c r="J64">
        <v>0</v>
      </c>
      <c r="K64">
        <v>64</v>
      </c>
      <c r="L64">
        <v>64</v>
      </c>
      <c r="M64">
        <v>39</v>
      </c>
      <c r="N64">
        <v>31</v>
      </c>
      <c r="O64">
        <v>114</v>
      </c>
      <c r="P64">
        <v>17</v>
      </c>
      <c r="Q64">
        <v>1</v>
      </c>
      <c r="R64">
        <v>1</v>
      </c>
      <c r="S64">
        <f t="shared" si="3"/>
        <v>1</v>
      </c>
      <c r="T64">
        <v>1</v>
      </c>
      <c r="U64">
        <v>1</v>
      </c>
      <c r="V64">
        <f t="shared" si="4"/>
        <v>1</v>
      </c>
      <c r="W64">
        <v>1</v>
      </c>
      <c r="X64">
        <v>1</v>
      </c>
      <c r="Y64">
        <v>0</v>
      </c>
      <c r="Z64">
        <v>0</v>
      </c>
      <c r="AA64">
        <v>0</v>
      </c>
      <c r="AC64" s="1"/>
    </row>
    <row r="65" spans="1:29" x14ac:dyDescent="0.35">
      <c r="A65">
        <v>64</v>
      </c>
      <c r="B65">
        <v>5629</v>
      </c>
      <c r="C65" t="s">
        <v>2</v>
      </c>
      <c r="D65" t="s">
        <v>2</v>
      </c>
      <c r="E65" t="s">
        <v>2</v>
      </c>
      <c r="F65">
        <v>24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>
        <v>13</v>
      </c>
      <c r="N65" t="s">
        <v>2</v>
      </c>
      <c r="O65">
        <v>393</v>
      </c>
      <c r="P65" t="s">
        <v>2</v>
      </c>
      <c r="Q65">
        <v>1</v>
      </c>
      <c r="R65">
        <v>0</v>
      </c>
      <c r="S65">
        <f t="shared" si="3"/>
        <v>0</v>
      </c>
      <c r="T65">
        <v>0</v>
      </c>
      <c r="U65">
        <v>0</v>
      </c>
      <c r="V65">
        <f t="shared" si="4"/>
        <v>0</v>
      </c>
      <c r="W65">
        <v>1</v>
      </c>
      <c r="X65">
        <v>0</v>
      </c>
      <c r="Y65">
        <v>0</v>
      </c>
      <c r="Z65">
        <v>0</v>
      </c>
      <c r="AA65">
        <v>0</v>
      </c>
      <c r="AC65" s="1"/>
    </row>
    <row r="66" spans="1:29" x14ac:dyDescent="0.35">
      <c r="A66">
        <v>65</v>
      </c>
      <c r="B66">
        <v>4288</v>
      </c>
      <c r="C66">
        <v>582</v>
      </c>
      <c r="D66">
        <v>235</v>
      </c>
      <c r="E66">
        <f t="shared" si="2"/>
        <v>347</v>
      </c>
      <c r="F66">
        <v>20</v>
      </c>
      <c r="G66">
        <v>19</v>
      </c>
      <c r="H66">
        <v>17</v>
      </c>
      <c r="I66">
        <v>19</v>
      </c>
      <c r="J66">
        <v>21</v>
      </c>
      <c r="K66">
        <v>34</v>
      </c>
      <c r="L66">
        <v>39</v>
      </c>
      <c r="M66">
        <v>14</v>
      </c>
      <c r="N66">
        <v>47</v>
      </c>
      <c r="O66">
        <v>443</v>
      </c>
      <c r="P66">
        <v>20</v>
      </c>
      <c r="Q66">
        <v>1</v>
      </c>
      <c r="R66">
        <v>1</v>
      </c>
      <c r="S66">
        <f t="shared" ref="S66:S97" si="5">IF(AND($Q66=1,$R66=1),1,0)</f>
        <v>1</v>
      </c>
      <c r="T66">
        <v>1</v>
      </c>
      <c r="U66">
        <v>1</v>
      </c>
      <c r="V66">
        <f t="shared" ref="V66:V97" si="6">IF(AND($T66=1,$U66=1),1,0)</f>
        <v>1</v>
      </c>
      <c r="W66">
        <v>1</v>
      </c>
      <c r="X66">
        <v>1</v>
      </c>
      <c r="Y66">
        <v>0</v>
      </c>
      <c r="Z66">
        <v>0</v>
      </c>
      <c r="AA66">
        <v>0</v>
      </c>
      <c r="AC66" s="1"/>
    </row>
    <row r="67" spans="1:29" ht="14.5" customHeight="1" x14ac:dyDescent="0.35">
      <c r="A67">
        <v>66</v>
      </c>
      <c r="B67">
        <v>3814</v>
      </c>
      <c r="C67">
        <v>9278</v>
      </c>
      <c r="D67">
        <v>9257</v>
      </c>
      <c r="E67">
        <f t="shared" ref="E67:E127" si="7">C67-D67</f>
        <v>21</v>
      </c>
      <c r="F67">
        <v>27</v>
      </c>
      <c r="G67">
        <v>25</v>
      </c>
      <c r="H67">
        <v>16</v>
      </c>
      <c r="I67">
        <v>24</v>
      </c>
      <c r="J67">
        <v>0</v>
      </c>
      <c r="K67">
        <v>163</v>
      </c>
      <c r="L67">
        <v>163</v>
      </c>
      <c r="M67">
        <v>45</v>
      </c>
      <c r="N67">
        <v>4</v>
      </c>
      <c r="O67">
        <v>384</v>
      </c>
      <c r="P67">
        <v>35</v>
      </c>
      <c r="Q67">
        <v>1</v>
      </c>
      <c r="R67">
        <v>1</v>
      </c>
      <c r="S67">
        <f t="shared" si="5"/>
        <v>1</v>
      </c>
      <c r="T67">
        <v>1</v>
      </c>
      <c r="U67">
        <v>1</v>
      </c>
      <c r="V67">
        <f t="shared" si="6"/>
        <v>1</v>
      </c>
      <c r="W67">
        <v>1</v>
      </c>
      <c r="X67">
        <v>1</v>
      </c>
      <c r="Y67">
        <v>0</v>
      </c>
      <c r="Z67">
        <v>0</v>
      </c>
      <c r="AA67">
        <v>0</v>
      </c>
      <c r="AC67" s="1"/>
    </row>
    <row r="68" spans="1:29" x14ac:dyDescent="0.35">
      <c r="A68">
        <v>67</v>
      </c>
      <c r="B68">
        <v>6218</v>
      </c>
      <c r="C68">
        <v>10735</v>
      </c>
      <c r="D68">
        <v>10536</v>
      </c>
      <c r="E68">
        <f t="shared" si="7"/>
        <v>199</v>
      </c>
      <c r="F68">
        <v>24</v>
      </c>
      <c r="G68">
        <v>37</v>
      </c>
      <c r="H68">
        <v>14</v>
      </c>
      <c r="I68">
        <v>23</v>
      </c>
      <c r="J68">
        <v>0</v>
      </c>
      <c r="K68">
        <v>81</v>
      </c>
      <c r="L68">
        <v>81</v>
      </c>
      <c r="M68">
        <v>1</v>
      </c>
      <c r="N68">
        <v>43</v>
      </c>
      <c r="O68">
        <v>324</v>
      </c>
      <c r="P68">
        <v>49</v>
      </c>
      <c r="Q68">
        <v>1</v>
      </c>
      <c r="R68">
        <v>1</v>
      </c>
      <c r="S68">
        <f t="shared" si="5"/>
        <v>1</v>
      </c>
      <c r="T68">
        <v>0</v>
      </c>
      <c r="U68">
        <v>0</v>
      </c>
      <c r="V68">
        <f t="shared" si="6"/>
        <v>0</v>
      </c>
      <c r="W68">
        <v>1</v>
      </c>
      <c r="X68">
        <v>1</v>
      </c>
      <c r="Y68">
        <v>0</v>
      </c>
      <c r="Z68">
        <v>0</v>
      </c>
      <c r="AA68">
        <v>0</v>
      </c>
      <c r="AC68" s="1"/>
    </row>
    <row r="69" spans="1:29" ht="14.5" customHeight="1" x14ac:dyDescent="0.35">
      <c r="A69">
        <v>68</v>
      </c>
      <c r="B69">
        <v>3251</v>
      </c>
      <c r="C69">
        <v>2798</v>
      </c>
      <c r="D69">
        <v>853</v>
      </c>
      <c r="E69">
        <f t="shared" si="7"/>
        <v>1945</v>
      </c>
      <c r="F69">
        <v>21</v>
      </c>
      <c r="G69">
        <v>24</v>
      </c>
      <c r="H69">
        <v>22</v>
      </c>
      <c r="I69">
        <v>24</v>
      </c>
      <c r="J69">
        <v>12</v>
      </c>
      <c r="K69">
        <v>28</v>
      </c>
      <c r="L69">
        <v>28</v>
      </c>
      <c r="M69">
        <v>7</v>
      </c>
      <c r="N69">
        <v>91</v>
      </c>
      <c r="O69">
        <v>267</v>
      </c>
      <c r="P69">
        <v>38</v>
      </c>
      <c r="Q69">
        <v>1</v>
      </c>
      <c r="R69">
        <v>1</v>
      </c>
      <c r="S69">
        <f t="shared" si="5"/>
        <v>1</v>
      </c>
      <c r="T69">
        <v>1</v>
      </c>
      <c r="U69">
        <v>1</v>
      </c>
      <c r="V69">
        <f t="shared" si="6"/>
        <v>1</v>
      </c>
      <c r="W69">
        <v>1</v>
      </c>
      <c r="X69">
        <v>1</v>
      </c>
      <c r="Y69">
        <v>0</v>
      </c>
      <c r="Z69">
        <v>0</v>
      </c>
      <c r="AA69">
        <v>0</v>
      </c>
      <c r="AC69" s="1"/>
    </row>
    <row r="70" spans="1:29" x14ac:dyDescent="0.35">
      <c r="A70">
        <v>69</v>
      </c>
      <c r="B70">
        <v>2121</v>
      </c>
      <c r="C70" t="s">
        <v>2</v>
      </c>
      <c r="D70" t="s">
        <v>2</v>
      </c>
      <c r="E70" t="s">
        <v>2</v>
      </c>
      <c r="F70">
        <v>25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>
        <v>9</v>
      </c>
      <c r="N70" t="s">
        <v>2</v>
      </c>
      <c r="O70">
        <v>202</v>
      </c>
      <c r="P70" t="s">
        <v>2</v>
      </c>
      <c r="Q70">
        <v>1</v>
      </c>
      <c r="R70">
        <v>0</v>
      </c>
      <c r="S70">
        <f t="shared" si="5"/>
        <v>0</v>
      </c>
      <c r="T70">
        <v>0</v>
      </c>
      <c r="U70">
        <v>0</v>
      </c>
      <c r="V70">
        <f t="shared" si="6"/>
        <v>0</v>
      </c>
      <c r="W70">
        <v>1</v>
      </c>
      <c r="X70">
        <v>0</v>
      </c>
      <c r="Y70">
        <v>0</v>
      </c>
      <c r="Z70">
        <v>0</v>
      </c>
      <c r="AA70">
        <v>0</v>
      </c>
      <c r="AC70" s="1"/>
    </row>
    <row r="71" spans="1:29" x14ac:dyDescent="0.35">
      <c r="A71">
        <v>70</v>
      </c>
      <c r="B71">
        <v>3559</v>
      </c>
      <c r="C71">
        <v>465</v>
      </c>
      <c r="D71">
        <v>397</v>
      </c>
      <c r="E71">
        <f t="shared" si="7"/>
        <v>68</v>
      </c>
      <c r="F71">
        <v>23</v>
      </c>
      <c r="G71">
        <v>22</v>
      </c>
      <c r="H71">
        <v>7</v>
      </c>
      <c r="I71">
        <v>22</v>
      </c>
      <c r="J71">
        <v>10</v>
      </c>
      <c r="K71">
        <v>38</v>
      </c>
      <c r="L71">
        <v>40</v>
      </c>
      <c r="M71">
        <v>1</v>
      </c>
      <c r="N71">
        <v>12</v>
      </c>
      <c r="O71">
        <v>293</v>
      </c>
      <c r="P71">
        <v>13</v>
      </c>
      <c r="Q71">
        <v>1</v>
      </c>
      <c r="R71">
        <v>1</v>
      </c>
      <c r="S71">
        <f t="shared" si="5"/>
        <v>1</v>
      </c>
      <c r="T71">
        <v>1</v>
      </c>
      <c r="U71">
        <v>1</v>
      </c>
      <c r="V71">
        <f t="shared" si="6"/>
        <v>1</v>
      </c>
      <c r="W71">
        <v>1</v>
      </c>
      <c r="X71">
        <v>1</v>
      </c>
      <c r="Y71">
        <v>0</v>
      </c>
      <c r="Z71">
        <v>0</v>
      </c>
      <c r="AA71">
        <v>0</v>
      </c>
      <c r="AC71" s="1"/>
    </row>
    <row r="72" spans="1:29" x14ac:dyDescent="0.35">
      <c r="A72">
        <v>71</v>
      </c>
      <c r="B72">
        <v>2272</v>
      </c>
      <c r="C72">
        <v>4850</v>
      </c>
      <c r="D72">
        <v>2864</v>
      </c>
      <c r="E72">
        <f t="shared" si="7"/>
        <v>1986</v>
      </c>
      <c r="F72">
        <v>21</v>
      </c>
      <c r="G72">
        <v>22</v>
      </c>
      <c r="H72">
        <v>22</v>
      </c>
      <c r="I72">
        <v>22</v>
      </c>
      <c r="J72">
        <v>0</v>
      </c>
      <c r="K72">
        <v>75</v>
      </c>
      <c r="L72">
        <v>75</v>
      </c>
      <c r="M72">
        <v>2</v>
      </c>
      <c r="N72">
        <v>120</v>
      </c>
      <c r="O72">
        <v>298</v>
      </c>
      <c r="P72">
        <v>33</v>
      </c>
      <c r="Q72">
        <v>1</v>
      </c>
      <c r="R72">
        <v>1</v>
      </c>
      <c r="S72">
        <f t="shared" si="5"/>
        <v>1</v>
      </c>
      <c r="T72">
        <v>1</v>
      </c>
      <c r="U72">
        <v>1</v>
      </c>
      <c r="V72">
        <f t="shared" si="6"/>
        <v>1</v>
      </c>
      <c r="W72">
        <v>1</v>
      </c>
      <c r="X72">
        <v>1</v>
      </c>
      <c r="Y72">
        <v>0</v>
      </c>
      <c r="Z72">
        <v>0</v>
      </c>
      <c r="AA72">
        <v>0</v>
      </c>
      <c r="AC72" s="1"/>
    </row>
    <row r="73" spans="1:29" x14ac:dyDescent="0.35">
      <c r="A73">
        <v>72</v>
      </c>
      <c r="B73">
        <v>4188</v>
      </c>
      <c r="C73">
        <v>551</v>
      </c>
      <c r="D73">
        <v>490</v>
      </c>
      <c r="E73">
        <f t="shared" si="7"/>
        <v>61</v>
      </c>
      <c r="F73">
        <v>22</v>
      </c>
      <c r="G73">
        <v>20</v>
      </c>
      <c r="H73">
        <v>7</v>
      </c>
      <c r="I73">
        <v>20</v>
      </c>
      <c r="J73">
        <v>13</v>
      </c>
      <c r="K73">
        <v>131</v>
      </c>
      <c r="L73">
        <v>135</v>
      </c>
      <c r="M73">
        <v>17</v>
      </c>
      <c r="N73">
        <v>18</v>
      </c>
      <c r="O73">
        <v>424</v>
      </c>
      <c r="P73">
        <v>31</v>
      </c>
      <c r="Q73">
        <v>1</v>
      </c>
      <c r="R73">
        <v>1</v>
      </c>
      <c r="S73">
        <f t="shared" si="5"/>
        <v>1</v>
      </c>
      <c r="T73">
        <v>1</v>
      </c>
      <c r="U73">
        <v>1</v>
      </c>
      <c r="V73">
        <f t="shared" si="6"/>
        <v>1</v>
      </c>
      <c r="W73">
        <v>1</v>
      </c>
      <c r="X73">
        <v>1</v>
      </c>
      <c r="Y73">
        <v>0</v>
      </c>
      <c r="Z73">
        <v>0</v>
      </c>
      <c r="AA73">
        <v>0</v>
      </c>
      <c r="AC73" s="1"/>
    </row>
    <row r="74" spans="1:29" x14ac:dyDescent="0.35">
      <c r="A74">
        <v>73</v>
      </c>
      <c r="B74">
        <v>4555</v>
      </c>
      <c r="C74">
        <v>723</v>
      </c>
      <c r="D74">
        <v>616</v>
      </c>
      <c r="E74">
        <f t="shared" si="7"/>
        <v>107</v>
      </c>
      <c r="F74">
        <v>20</v>
      </c>
      <c r="G74">
        <v>18</v>
      </c>
      <c r="H74">
        <v>4</v>
      </c>
      <c r="I74">
        <v>18</v>
      </c>
      <c r="J74">
        <v>0</v>
      </c>
      <c r="K74">
        <v>25</v>
      </c>
      <c r="L74">
        <v>25</v>
      </c>
      <c r="M74">
        <v>1</v>
      </c>
      <c r="N74">
        <v>5</v>
      </c>
      <c r="O74">
        <v>207</v>
      </c>
      <c r="P74">
        <v>22</v>
      </c>
      <c r="Q74">
        <v>1</v>
      </c>
      <c r="R74">
        <v>1</v>
      </c>
      <c r="S74">
        <f t="shared" si="5"/>
        <v>1</v>
      </c>
      <c r="T74">
        <v>1</v>
      </c>
      <c r="U74">
        <v>1</v>
      </c>
      <c r="V74">
        <f t="shared" si="6"/>
        <v>1</v>
      </c>
      <c r="W74">
        <v>1</v>
      </c>
      <c r="X74">
        <v>1</v>
      </c>
      <c r="Y74">
        <v>0</v>
      </c>
      <c r="Z74">
        <v>0</v>
      </c>
      <c r="AA74">
        <v>0</v>
      </c>
      <c r="AC74" s="1"/>
    </row>
    <row r="75" spans="1:29" x14ac:dyDescent="0.35">
      <c r="A75">
        <v>74</v>
      </c>
      <c r="B75">
        <v>7671</v>
      </c>
      <c r="C75">
        <v>825</v>
      </c>
      <c r="D75">
        <v>758</v>
      </c>
      <c r="E75">
        <f t="shared" si="7"/>
        <v>67</v>
      </c>
      <c r="F75">
        <v>26</v>
      </c>
      <c r="G75">
        <v>25</v>
      </c>
      <c r="H75">
        <v>11</v>
      </c>
      <c r="I75">
        <v>25</v>
      </c>
      <c r="J75">
        <v>16</v>
      </c>
      <c r="K75">
        <v>84</v>
      </c>
      <c r="L75">
        <v>85</v>
      </c>
      <c r="M75">
        <v>1</v>
      </c>
      <c r="N75">
        <v>15</v>
      </c>
      <c r="O75">
        <v>280</v>
      </c>
      <c r="P75">
        <v>50</v>
      </c>
      <c r="Q75">
        <v>1</v>
      </c>
      <c r="R75">
        <v>1</v>
      </c>
      <c r="S75">
        <f t="shared" si="5"/>
        <v>1</v>
      </c>
      <c r="T75">
        <v>1</v>
      </c>
      <c r="U75">
        <v>1</v>
      </c>
      <c r="V75">
        <f t="shared" si="6"/>
        <v>1</v>
      </c>
      <c r="W75">
        <v>1</v>
      </c>
      <c r="X75">
        <v>1</v>
      </c>
      <c r="Y75">
        <v>1</v>
      </c>
      <c r="Z75">
        <v>0</v>
      </c>
      <c r="AA75">
        <v>0</v>
      </c>
      <c r="AC75" s="1"/>
    </row>
    <row r="76" spans="1:29" x14ac:dyDescent="0.35">
      <c r="A76">
        <v>75</v>
      </c>
      <c r="B76">
        <v>1732</v>
      </c>
      <c r="C76">
        <v>3401</v>
      </c>
      <c r="D76">
        <v>1250</v>
      </c>
      <c r="E76">
        <f t="shared" si="7"/>
        <v>2151</v>
      </c>
      <c r="F76">
        <v>25</v>
      </c>
      <c r="G76">
        <v>25</v>
      </c>
      <c r="H76">
        <v>24</v>
      </c>
      <c r="I76">
        <v>25</v>
      </c>
      <c r="J76">
        <v>29</v>
      </c>
      <c r="K76">
        <v>66</v>
      </c>
      <c r="L76">
        <v>68</v>
      </c>
      <c r="M76">
        <v>1</v>
      </c>
      <c r="N76">
        <v>72</v>
      </c>
      <c r="O76">
        <v>197</v>
      </c>
      <c r="P76">
        <v>49</v>
      </c>
      <c r="Q76">
        <v>1</v>
      </c>
      <c r="R76">
        <v>1</v>
      </c>
      <c r="S76">
        <f t="shared" si="5"/>
        <v>1</v>
      </c>
      <c r="T76">
        <v>1</v>
      </c>
      <c r="U76">
        <v>1</v>
      </c>
      <c r="V76">
        <f t="shared" si="6"/>
        <v>1</v>
      </c>
      <c r="W76">
        <v>1</v>
      </c>
      <c r="X76">
        <v>1</v>
      </c>
      <c r="Y76">
        <v>0</v>
      </c>
      <c r="Z76">
        <v>0</v>
      </c>
      <c r="AA76">
        <v>0</v>
      </c>
      <c r="AC76" s="1"/>
    </row>
    <row r="77" spans="1:29" x14ac:dyDescent="0.35">
      <c r="A77">
        <v>76</v>
      </c>
      <c r="B77">
        <v>13457</v>
      </c>
      <c r="C77">
        <v>3929</v>
      </c>
      <c r="D77">
        <v>3818</v>
      </c>
      <c r="E77">
        <f t="shared" si="7"/>
        <v>111</v>
      </c>
      <c r="F77">
        <v>16</v>
      </c>
      <c r="G77">
        <v>42</v>
      </c>
      <c r="H77">
        <v>15</v>
      </c>
      <c r="I77">
        <v>32</v>
      </c>
      <c r="J77">
        <v>0</v>
      </c>
      <c r="K77">
        <v>179</v>
      </c>
      <c r="L77">
        <v>179</v>
      </c>
      <c r="M77">
        <v>1</v>
      </c>
      <c r="N77">
        <v>33</v>
      </c>
      <c r="O77">
        <v>447</v>
      </c>
      <c r="P77">
        <v>34</v>
      </c>
      <c r="Q77">
        <v>1</v>
      </c>
      <c r="R77">
        <v>1</v>
      </c>
      <c r="S77">
        <f t="shared" si="5"/>
        <v>1</v>
      </c>
      <c r="T77">
        <v>1</v>
      </c>
      <c r="U77">
        <v>1</v>
      </c>
      <c r="V77">
        <f t="shared" si="6"/>
        <v>1</v>
      </c>
      <c r="W77">
        <v>1</v>
      </c>
      <c r="X77">
        <v>1</v>
      </c>
      <c r="Y77">
        <v>1</v>
      </c>
      <c r="Z77">
        <v>0</v>
      </c>
      <c r="AA77">
        <v>0</v>
      </c>
      <c r="AC77" s="1"/>
    </row>
    <row r="78" spans="1:29" x14ac:dyDescent="0.35">
      <c r="A78">
        <v>77</v>
      </c>
      <c r="B78">
        <v>2831</v>
      </c>
      <c r="C78">
        <v>906</v>
      </c>
      <c r="D78">
        <v>878</v>
      </c>
      <c r="E78">
        <f t="shared" si="7"/>
        <v>28</v>
      </c>
      <c r="F78">
        <v>21</v>
      </c>
      <c r="G78">
        <v>22</v>
      </c>
      <c r="H78">
        <v>13</v>
      </c>
      <c r="I78">
        <v>21</v>
      </c>
      <c r="J78">
        <v>0</v>
      </c>
      <c r="K78">
        <v>101</v>
      </c>
      <c r="L78">
        <v>101</v>
      </c>
      <c r="M78">
        <v>33</v>
      </c>
      <c r="N78">
        <v>10</v>
      </c>
      <c r="O78">
        <v>257</v>
      </c>
      <c r="P78">
        <v>33</v>
      </c>
      <c r="Q78">
        <v>1</v>
      </c>
      <c r="R78">
        <v>1</v>
      </c>
      <c r="S78">
        <f t="shared" si="5"/>
        <v>1</v>
      </c>
      <c r="T78">
        <v>1</v>
      </c>
      <c r="U78">
        <v>1</v>
      </c>
      <c r="V78">
        <f t="shared" si="6"/>
        <v>1</v>
      </c>
      <c r="W78">
        <v>1</v>
      </c>
      <c r="X78">
        <v>1</v>
      </c>
      <c r="Y78">
        <v>0</v>
      </c>
      <c r="Z78">
        <v>0</v>
      </c>
      <c r="AA78">
        <v>0</v>
      </c>
      <c r="AC78" s="1"/>
    </row>
    <row r="79" spans="1:29" ht="14.5" customHeight="1" x14ac:dyDescent="0.35">
      <c r="A79">
        <v>78</v>
      </c>
      <c r="B79">
        <v>3398</v>
      </c>
      <c r="C79">
        <v>6576</v>
      </c>
      <c r="D79">
        <v>1948</v>
      </c>
      <c r="E79">
        <f t="shared" si="7"/>
        <v>4628</v>
      </c>
      <c r="F79">
        <v>29</v>
      </c>
      <c r="G79">
        <v>23</v>
      </c>
      <c r="H79">
        <v>22</v>
      </c>
      <c r="I79">
        <v>23</v>
      </c>
      <c r="J79">
        <v>59</v>
      </c>
      <c r="K79">
        <v>99</v>
      </c>
      <c r="L79">
        <v>99</v>
      </c>
      <c r="M79">
        <v>32</v>
      </c>
      <c r="N79">
        <v>63</v>
      </c>
      <c r="O79">
        <v>374</v>
      </c>
      <c r="P79">
        <v>33</v>
      </c>
      <c r="Q79">
        <v>1</v>
      </c>
      <c r="R79">
        <v>1</v>
      </c>
      <c r="S79">
        <f t="shared" si="5"/>
        <v>1</v>
      </c>
      <c r="T79">
        <v>1</v>
      </c>
      <c r="U79">
        <v>1</v>
      </c>
      <c r="V79">
        <f t="shared" si="6"/>
        <v>1</v>
      </c>
      <c r="W79">
        <v>1</v>
      </c>
      <c r="X79">
        <v>1</v>
      </c>
      <c r="Y79">
        <v>0</v>
      </c>
      <c r="Z79">
        <v>0</v>
      </c>
      <c r="AA79">
        <v>0</v>
      </c>
      <c r="AC79" s="1"/>
    </row>
    <row r="80" spans="1:29" x14ac:dyDescent="0.35">
      <c r="A80">
        <v>79</v>
      </c>
      <c r="B80">
        <v>2874</v>
      </c>
      <c r="C80" t="s">
        <v>2</v>
      </c>
      <c r="D80" t="s">
        <v>2</v>
      </c>
      <c r="E80" t="s">
        <v>2</v>
      </c>
      <c r="F80">
        <v>33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>
        <v>31</v>
      </c>
      <c r="N80" t="s">
        <v>2</v>
      </c>
      <c r="O80">
        <v>261</v>
      </c>
      <c r="P80" t="s">
        <v>2</v>
      </c>
      <c r="Q80">
        <v>1</v>
      </c>
      <c r="R80">
        <v>0</v>
      </c>
      <c r="S80">
        <f t="shared" si="5"/>
        <v>0</v>
      </c>
      <c r="T80">
        <v>0</v>
      </c>
      <c r="U80">
        <v>0</v>
      </c>
      <c r="V80">
        <f t="shared" si="6"/>
        <v>0</v>
      </c>
      <c r="W80">
        <v>1</v>
      </c>
      <c r="X80">
        <v>0</v>
      </c>
      <c r="Y80">
        <v>0</v>
      </c>
      <c r="Z80">
        <v>0</v>
      </c>
      <c r="AA80">
        <v>0</v>
      </c>
      <c r="AC80" s="1"/>
    </row>
    <row r="81" spans="1:29" x14ac:dyDescent="0.35">
      <c r="A81">
        <v>80</v>
      </c>
      <c r="B81">
        <v>3850</v>
      </c>
      <c r="C81">
        <v>2902</v>
      </c>
      <c r="D81">
        <v>634</v>
      </c>
      <c r="E81">
        <f t="shared" si="7"/>
        <v>2268</v>
      </c>
      <c r="F81">
        <v>19</v>
      </c>
      <c r="G81">
        <v>19</v>
      </c>
      <c r="H81">
        <v>18</v>
      </c>
      <c r="I81">
        <v>19</v>
      </c>
      <c r="J81">
        <v>60</v>
      </c>
      <c r="K81">
        <v>58</v>
      </c>
      <c r="L81">
        <v>68</v>
      </c>
      <c r="M81">
        <v>7</v>
      </c>
      <c r="N81">
        <v>148</v>
      </c>
      <c r="O81">
        <v>339</v>
      </c>
      <c r="P81">
        <v>25</v>
      </c>
      <c r="Q81">
        <v>1</v>
      </c>
      <c r="R81">
        <v>1</v>
      </c>
      <c r="S81">
        <f t="shared" si="5"/>
        <v>1</v>
      </c>
      <c r="T81">
        <v>1</v>
      </c>
      <c r="U81">
        <v>1</v>
      </c>
      <c r="V81">
        <f t="shared" si="6"/>
        <v>1</v>
      </c>
      <c r="W81">
        <v>1</v>
      </c>
      <c r="X81">
        <v>1</v>
      </c>
      <c r="Y81">
        <v>0</v>
      </c>
      <c r="Z81">
        <v>0</v>
      </c>
      <c r="AA81">
        <v>0</v>
      </c>
      <c r="AC81" s="1"/>
    </row>
    <row r="82" spans="1:29" x14ac:dyDescent="0.35">
      <c r="A82">
        <v>81</v>
      </c>
      <c r="B82">
        <v>5101</v>
      </c>
      <c r="C82">
        <v>2469</v>
      </c>
      <c r="D82">
        <v>1754</v>
      </c>
      <c r="E82">
        <f t="shared" si="7"/>
        <v>715</v>
      </c>
      <c r="F82">
        <v>24</v>
      </c>
      <c r="G82">
        <v>18</v>
      </c>
      <c r="H82">
        <v>17</v>
      </c>
      <c r="I82">
        <v>18</v>
      </c>
      <c r="J82">
        <v>27</v>
      </c>
      <c r="K82">
        <v>92</v>
      </c>
      <c r="L82">
        <v>92</v>
      </c>
      <c r="M82">
        <v>22</v>
      </c>
      <c r="N82">
        <v>29</v>
      </c>
      <c r="O82">
        <v>331</v>
      </c>
      <c r="P82">
        <v>25</v>
      </c>
      <c r="Q82">
        <v>1</v>
      </c>
      <c r="R82">
        <v>1</v>
      </c>
      <c r="S82">
        <f t="shared" si="5"/>
        <v>1</v>
      </c>
      <c r="T82">
        <v>1</v>
      </c>
      <c r="U82">
        <v>1</v>
      </c>
      <c r="V82">
        <f t="shared" si="6"/>
        <v>1</v>
      </c>
      <c r="W82">
        <v>1</v>
      </c>
      <c r="X82">
        <v>1</v>
      </c>
      <c r="Y82">
        <v>0</v>
      </c>
      <c r="Z82">
        <v>0</v>
      </c>
      <c r="AA82">
        <v>0</v>
      </c>
      <c r="AC82" s="1"/>
    </row>
    <row r="83" spans="1:29" x14ac:dyDescent="0.35">
      <c r="A83">
        <v>82</v>
      </c>
      <c r="B83">
        <v>6799</v>
      </c>
      <c r="C83">
        <v>264</v>
      </c>
      <c r="D83">
        <v>4</v>
      </c>
      <c r="E83">
        <f t="shared" si="7"/>
        <v>260</v>
      </c>
      <c r="F83">
        <v>31</v>
      </c>
      <c r="G83">
        <v>11</v>
      </c>
      <c r="H83">
        <v>11</v>
      </c>
      <c r="I83">
        <v>3</v>
      </c>
      <c r="J83">
        <v>13</v>
      </c>
      <c r="K83">
        <v>2</v>
      </c>
      <c r="L83">
        <v>13</v>
      </c>
      <c r="M83">
        <v>49</v>
      </c>
      <c r="N83">
        <v>9</v>
      </c>
      <c r="O83">
        <v>514</v>
      </c>
      <c r="P83">
        <v>1</v>
      </c>
      <c r="Q83">
        <v>1</v>
      </c>
      <c r="R83">
        <v>1</v>
      </c>
      <c r="S83">
        <f t="shared" si="5"/>
        <v>1</v>
      </c>
      <c r="T83">
        <v>1</v>
      </c>
      <c r="U83">
        <v>1</v>
      </c>
      <c r="V83">
        <f t="shared" si="6"/>
        <v>1</v>
      </c>
      <c r="W83">
        <v>1</v>
      </c>
      <c r="X83">
        <v>1</v>
      </c>
      <c r="Y83">
        <v>0</v>
      </c>
      <c r="Z83">
        <v>0</v>
      </c>
      <c r="AA83">
        <v>0</v>
      </c>
      <c r="AC83" s="1"/>
    </row>
    <row r="84" spans="1:29" x14ac:dyDescent="0.35">
      <c r="A84">
        <v>83</v>
      </c>
      <c r="B84">
        <v>7949</v>
      </c>
      <c r="C84" t="s">
        <v>2</v>
      </c>
      <c r="D84" t="s">
        <v>2</v>
      </c>
      <c r="E84" t="s">
        <v>2</v>
      </c>
      <c r="F84">
        <v>29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>
        <v>32</v>
      </c>
      <c r="N84" t="s">
        <v>2</v>
      </c>
      <c r="O84">
        <v>336</v>
      </c>
      <c r="P84" t="s">
        <v>2</v>
      </c>
      <c r="Q84">
        <v>1</v>
      </c>
      <c r="R84">
        <v>0</v>
      </c>
      <c r="S84">
        <f t="shared" si="5"/>
        <v>0</v>
      </c>
      <c r="T84">
        <v>0</v>
      </c>
      <c r="U84">
        <v>0</v>
      </c>
      <c r="V84">
        <f t="shared" si="6"/>
        <v>0</v>
      </c>
      <c r="W84">
        <v>1</v>
      </c>
      <c r="X84">
        <v>0</v>
      </c>
      <c r="Y84">
        <v>1</v>
      </c>
      <c r="Z84">
        <v>1</v>
      </c>
      <c r="AA84">
        <v>0</v>
      </c>
      <c r="AC84" s="1"/>
    </row>
    <row r="85" spans="1:29" x14ac:dyDescent="0.35">
      <c r="A85">
        <v>84</v>
      </c>
      <c r="B85">
        <v>6098</v>
      </c>
      <c r="C85">
        <v>1840</v>
      </c>
      <c r="D85">
        <v>950</v>
      </c>
      <c r="E85">
        <f t="shared" si="7"/>
        <v>890</v>
      </c>
      <c r="F85">
        <v>20</v>
      </c>
      <c r="G85">
        <v>20</v>
      </c>
      <c r="H85">
        <v>19</v>
      </c>
      <c r="I85">
        <v>20</v>
      </c>
      <c r="J85">
        <v>24</v>
      </c>
      <c r="K85">
        <v>48</v>
      </c>
      <c r="L85">
        <v>48</v>
      </c>
      <c r="M85">
        <v>1</v>
      </c>
      <c r="N85">
        <v>83</v>
      </c>
      <c r="O85">
        <v>190</v>
      </c>
      <c r="P85">
        <v>49</v>
      </c>
      <c r="Q85">
        <v>1</v>
      </c>
      <c r="R85">
        <v>1</v>
      </c>
      <c r="S85">
        <f t="shared" si="5"/>
        <v>1</v>
      </c>
      <c r="T85">
        <v>1</v>
      </c>
      <c r="U85">
        <v>1</v>
      </c>
      <c r="V85">
        <f t="shared" si="6"/>
        <v>1</v>
      </c>
      <c r="W85">
        <v>1</v>
      </c>
      <c r="X85">
        <v>1</v>
      </c>
      <c r="Y85">
        <v>1</v>
      </c>
      <c r="Z85">
        <v>0</v>
      </c>
      <c r="AA85">
        <v>0</v>
      </c>
      <c r="AC85" s="1"/>
    </row>
    <row r="86" spans="1:29" ht="14.5" customHeight="1" x14ac:dyDescent="0.35">
      <c r="A86">
        <v>85</v>
      </c>
      <c r="B86">
        <v>2303</v>
      </c>
      <c r="C86">
        <v>16182</v>
      </c>
      <c r="D86">
        <v>7633</v>
      </c>
      <c r="E86">
        <f t="shared" si="7"/>
        <v>8549</v>
      </c>
      <c r="F86">
        <v>23</v>
      </c>
      <c r="G86">
        <v>24</v>
      </c>
      <c r="H86">
        <v>24</v>
      </c>
      <c r="I86">
        <v>24</v>
      </c>
      <c r="J86">
        <v>68</v>
      </c>
      <c r="K86">
        <v>107</v>
      </c>
      <c r="L86">
        <v>110</v>
      </c>
      <c r="M86">
        <v>20</v>
      </c>
      <c r="N86">
        <v>191</v>
      </c>
      <c r="O86">
        <v>147</v>
      </c>
      <c r="P86">
        <v>52</v>
      </c>
      <c r="Q86">
        <v>1</v>
      </c>
      <c r="R86">
        <v>1</v>
      </c>
      <c r="S86">
        <f t="shared" si="5"/>
        <v>1</v>
      </c>
      <c r="T86">
        <v>1</v>
      </c>
      <c r="U86">
        <v>1</v>
      </c>
      <c r="V86">
        <f t="shared" si="6"/>
        <v>1</v>
      </c>
      <c r="W86">
        <v>1</v>
      </c>
      <c r="X86">
        <v>1</v>
      </c>
      <c r="Y86">
        <v>0</v>
      </c>
      <c r="Z86">
        <v>0</v>
      </c>
      <c r="AA86">
        <v>0</v>
      </c>
      <c r="AC86" s="1"/>
    </row>
    <row r="87" spans="1:29" x14ac:dyDescent="0.35">
      <c r="A87">
        <v>86</v>
      </c>
      <c r="B87">
        <v>3514</v>
      </c>
      <c r="C87">
        <v>4679</v>
      </c>
      <c r="D87">
        <v>4562</v>
      </c>
      <c r="E87">
        <f t="shared" si="7"/>
        <v>117</v>
      </c>
      <c r="F87">
        <v>27</v>
      </c>
      <c r="G87">
        <v>27</v>
      </c>
      <c r="H87">
        <v>22</v>
      </c>
      <c r="I87">
        <v>24</v>
      </c>
      <c r="J87">
        <v>0</v>
      </c>
      <c r="K87">
        <v>140</v>
      </c>
      <c r="L87">
        <v>140</v>
      </c>
      <c r="M87">
        <v>6</v>
      </c>
      <c r="N87">
        <v>5</v>
      </c>
      <c r="O87">
        <v>379</v>
      </c>
      <c r="P87">
        <v>24</v>
      </c>
      <c r="Q87">
        <v>1</v>
      </c>
      <c r="R87">
        <v>1</v>
      </c>
      <c r="S87">
        <f t="shared" si="5"/>
        <v>1</v>
      </c>
      <c r="T87">
        <v>1</v>
      </c>
      <c r="U87">
        <v>1</v>
      </c>
      <c r="V87">
        <f t="shared" si="6"/>
        <v>1</v>
      </c>
      <c r="W87">
        <v>1</v>
      </c>
      <c r="X87">
        <v>1</v>
      </c>
      <c r="Y87">
        <v>0</v>
      </c>
      <c r="Z87">
        <v>0</v>
      </c>
      <c r="AA87">
        <v>0</v>
      </c>
      <c r="AC87" s="1"/>
    </row>
    <row r="88" spans="1:29" x14ac:dyDescent="0.35">
      <c r="A88">
        <v>87</v>
      </c>
      <c r="B88">
        <v>2976</v>
      </c>
      <c r="C88">
        <v>1518</v>
      </c>
      <c r="D88">
        <v>1361</v>
      </c>
      <c r="E88">
        <f t="shared" si="7"/>
        <v>157</v>
      </c>
      <c r="F88">
        <v>17</v>
      </c>
      <c r="G88">
        <v>18</v>
      </c>
      <c r="H88">
        <v>17</v>
      </c>
      <c r="I88">
        <v>18</v>
      </c>
      <c r="J88">
        <v>16</v>
      </c>
      <c r="K88">
        <v>54</v>
      </c>
      <c r="L88">
        <v>55</v>
      </c>
      <c r="M88">
        <v>8</v>
      </c>
      <c r="N88">
        <v>42</v>
      </c>
      <c r="O88">
        <v>273</v>
      </c>
      <c r="P88">
        <v>41</v>
      </c>
      <c r="Q88">
        <v>1</v>
      </c>
      <c r="R88">
        <v>1</v>
      </c>
      <c r="S88">
        <f t="shared" si="5"/>
        <v>1</v>
      </c>
      <c r="T88">
        <v>1</v>
      </c>
      <c r="U88">
        <v>1</v>
      </c>
      <c r="V88">
        <f t="shared" si="6"/>
        <v>1</v>
      </c>
      <c r="W88">
        <v>1</v>
      </c>
      <c r="X88">
        <v>1</v>
      </c>
      <c r="Y88">
        <v>0</v>
      </c>
      <c r="Z88">
        <v>0</v>
      </c>
      <c r="AA88">
        <v>0</v>
      </c>
      <c r="AC88" s="1"/>
    </row>
    <row r="89" spans="1:29" x14ac:dyDescent="0.35">
      <c r="A89">
        <v>88</v>
      </c>
      <c r="B89">
        <v>1694</v>
      </c>
      <c r="C89">
        <v>1766</v>
      </c>
      <c r="D89">
        <v>1636</v>
      </c>
      <c r="E89">
        <f t="shared" si="7"/>
        <v>130</v>
      </c>
      <c r="F89">
        <v>22</v>
      </c>
      <c r="G89">
        <v>22</v>
      </c>
      <c r="H89">
        <v>5</v>
      </c>
      <c r="I89">
        <v>22</v>
      </c>
      <c r="J89">
        <v>4</v>
      </c>
      <c r="K89">
        <v>53</v>
      </c>
      <c r="L89">
        <v>53</v>
      </c>
      <c r="M89">
        <v>24</v>
      </c>
      <c r="N89">
        <v>12</v>
      </c>
      <c r="O89">
        <v>220</v>
      </c>
      <c r="P89">
        <v>11</v>
      </c>
      <c r="Q89">
        <v>1</v>
      </c>
      <c r="R89">
        <v>1</v>
      </c>
      <c r="S89">
        <f t="shared" si="5"/>
        <v>1</v>
      </c>
      <c r="T89">
        <v>1</v>
      </c>
      <c r="U89">
        <v>1</v>
      </c>
      <c r="V89">
        <f t="shared" si="6"/>
        <v>1</v>
      </c>
      <c r="W89">
        <v>1</v>
      </c>
      <c r="X89">
        <v>1</v>
      </c>
      <c r="Y89">
        <v>0</v>
      </c>
      <c r="Z89">
        <v>0</v>
      </c>
      <c r="AA89">
        <v>0</v>
      </c>
      <c r="AC89" s="1"/>
    </row>
    <row r="90" spans="1:29" x14ac:dyDescent="0.35">
      <c r="A90">
        <v>89</v>
      </c>
      <c r="B90">
        <v>1202</v>
      </c>
      <c r="C90">
        <v>2526</v>
      </c>
      <c r="D90">
        <v>1478</v>
      </c>
      <c r="E90">
        <f t="shared" si="7"/>
        <v>1048</v>
      </c>
      <c r="F90">
        <v>19</v>
      </c>
      <c r="G90">
        <v>24</v>
      </c>
      <c r="H90">
        <v>13</v>
      </c>
      <c r="I90">
        <v>24</v>
      </c>
      <c r="J90">
        <v>23</v>
      </c>
      <c r="K90">
        <v>82</v>
      </c>
      <c r="L90">
        <v>82</v>
      </c>
      <c r="M90">
        <v>24</v>
      </c>
      <c r="N90">
        <v>55</v>
      </c>
      <c r="O90">
        <v>152</v>
      </c>
      <c r="P90">
        <v>56</v>
      </c>
      <c r="Q90">
        <v>1</v>
      </c>
      <c r="R90">
        <v>1</v>
      </c>
      <c r="S90">
        <f t="shared" si="5"/>
        <v>1</v>
      </c>
      <c r="T90">
        <v>1</v>
      </c>
      <c r="U90">
        <v>1</v>
      </c>
      <c r="V90">
        <f t="shared" si="6"/>
        <v>1</v>
      </c>
      <c r="W90">
        <v>1</v>
      </c>
      <c r="X90">
        <v>1</v>
      </c>
      <c r="Y90">
        <v>0</v>
      </c>
      <c r="Z90">
        <v>0</v>
      </c>
      <c r="AA90">
        <v>0</v>
      </c>
      <c r="AC90" s="1"/>
    </row>
    <row r="91" spans="1:29" x14ac:dyDescent="0.35">
      <c r="A91">
        <v>90</v>
      </c>
      <c r="B91">
        <v>4051</v>
      </c>
      <c r="C91">
        <v>9405</v>
      </c>
      <c r="D91">
        <v>7884</v>
      </c>
      <c r="E91">
        <f t="shared" si="7"/>
        <v>1521</v>
      </c>
      <c r="F91">
        <v>35</v>
      </c>
      <c r="G91">
        <v>37</v>
      </c>
      <c r="H91">
        <v>10</v>
      </c>
      <c r="I91">
        <v>37</v>
      </c>
      <c r="J91">
        <v>16</v>
      </c>
      <c r="K91">
        <v>146</v>
      </c>
      <c r="L91">
        <v>148</v>
      </c>
      <c r="M91">
        <v>24</v>
      </c>
      <c r="N91">
        <v>62</v>
      </c>
      <c r="O91">
        <v>343</v>
      </c>
      <c r="P91">
        <v>32</v>
      </c>
      <c r="Q91">
        <v>1</v>
      </c>
      <c r="R91">
        <v>1</v>
      </c>
      <c r="S91">
        <f t="shared" si="5"/>
        <v>1</v>
      </c>
      <c r="T91">
        <v>1</v>
      </c>
      <c r="U91">
        <v>1</v>
      </c>
      <c r="V91">
        <f t="shared" si="6"/>
        <v>1</v>
      </c>
      <c r="W91">
        <v>1</v>
      </c>
      <c r="X91">
        <v>1</v>
      </c>
      <c r="Y91">
        <v>0</v>
      </c>
      <c r="Z91">
        <v>0</v>
      </c>
      <c r="AA91">
        <v>0</v>
      </c>
      <c r="AC91" s="1"/>
    </row>
    <row r="92" spans="1:29" x14ac:dyDescent="0.35">
      <c r="A92">
        <v>91</v>
      </c>
      <c r="B92">
        <v>3950</v>
      </c>
      <c r="C92">
        <v>1473</v>
      </c>
      <c r="D92">
        <v>1397</v>
      </c>
      <c r="E92">
        <f t="shared" si="7"/>
        <v>76</v>
      </c>
      <c r="F92">
        <v>32</v>
      </c>
      <c r="G92">
        <v>23</v>
      </c>
      <c r="H92">
        <v>12</v>
      </c>
      <c r="I92">
        <v>21</v>
      </c>
      <c r="J92">
        <v>0</v>
      </c>
      <c r="K92">
        <v>82</v>
      </c>
      <c r="L92">
        <v>82</v>
      </c>
      <c r="M92">
        <v>35</v>
      </c>
      <c r="N92">
        <v>11</v>
      </c>
      <c r="O92">
        <v>456</v>
      </c>
      <c r="P92">
        <v>32</v>
      </c>
      <c r="Q92">
        <v>1</v>
      </c>
      <c r="R92">
        <v>1</v>
      </c>
      <c r="S92">
        <f t="shared" si="5"/>
        <v>1</v>
      </c>
      <c r="T92">
        <v>1</v>
      </c>
      <c r="U92">
        <v>1</v>
      </c>
      <c r="V92">
        <f t="shared" si="6"/>
        <v>1</v>
      </c>
      <c r="W92">
        <v>1</v>
      </c>
      <c r="X92">
        <v>1</v>
      </c>
      <c r="Y92">
        <v>0</v>
      </c>
      <c r="Z92">
        <v>0</v>
      </c>
      <c r="AA92">
        <v>0</v>
      </c>
      <c r="AC92" s="1"/>
    </row>
    <row r="93" spans="1:29" x14ac:dyDescent="0.35">
      <c r="A93">
        <v>92</v>
      </c>
      <c r="B93">
        <v>2065</v>
      </c>
      <c r="C93">
        <v>12590</v>
      </c>
      <c r="D93">
        <v>1185</v>
      </c>
      <c r="E93">
        <f t="shared" si="7"/>
        <v>11405</v>
      </c>
      <c r="F93">
        <v>25</v>
      </c>
      <c r="G93">
        <v>35</v>
      </c>
      <c r="H93">
        <v>34</v>
      </c>
      <c r="I93">
        <v>35</v>
      </c>
      <c r="J93">
        <v>67</v>
      </c>
      <c r="K93">
        <v>87</v>
      </c>
      <c r="L93">
        <v>98</v>
      </c>
      <c r="M93">
        <v>21</v>
      </c>
      <c r="N93">
        <v>82</v>
      </c>
      <c r="O93">
        <v>162</v>
      </c>
      <c r="P93">
        <v>47</v>
      </c>
      <c r="Q93">
        <v>1</v>
      </c>
      <c r="R93">
        <v>1</v>
      </c>
      <c r="S93">
        <f t="shared" si="5"/>
        <v>1</v>
      </c>
      <c r="T93">
        <v>1</v>
      </c>
      <c r="U93">
        <v>1</v>
      </c>
      <c r="V93">
        <f t="shared" si="6"/>
        <v>1</v>
      </c>
      <c r="W93">
        <v>1</v>
      </c>
      <c r="X93">
        <v>1</v>
      </c>
      <c r="Y93">
        <v>0</v>
      </c>
      <c r="Z93">
        <v>0</v>
      </c>
      <c r="AA93">
        <v>0</v>
      </c>
      <c r="AC93" s="1"/>
    </row>
    <row r="94" spans="1:29" x14ac:dyDescent="0.35">
      <c r="A94">
        <v>93</v>
      </c>
      <c r="B94">
        <v>3232</v>
      </c>
      <c r="C94">
        <v>6974</v>
      </c>
      <c r="D94">
        <v>6235</v>
      </c>
      <c r="E94">
        <f t="shared" si="7"/>
        <v>739</v>
      </c>
      <c r="F94">
        <v>23</v>
      </c>
      <c r="G94">
        <v>23</v>
      </c>
      <c r="H94">
        <v>20</v>
      </c>
      <c r="I94">
        <v>23</v>
      </c>
      <c r="J94">
        <v>24</v>
      </c>
      <c r="K94">
        <v>119</v>
      </c>
      <c r="L94">
        <v>120</v>
      </c>
      <c r="M94">
        <v>6</v>
      </c>
      <c r="N94">
        <v>45</v>
      </c>
      <c r="O94">
        <v>354</v>
      </c>
      <c r="P94">
        <v>17</v>
      </c>
      <c r="Q94">
        <v>1</v>
      </c>
      <c r="R94">
        <v>1</v>
      </c>
      <c r="S94">
        <f t="shared" si="5"/>
        <v>1</v>
      </c>
      <c r="T94">
        <v>1</v>
      </c>
      <c r="U94">
        <v>1</v>
      </c>
      <c r="V94">
        <f t="shared" si="6"/>
        <v>1</v>
      </c>
      <c r="W94">
        <v>1</v>
      </c>
      <c r="X94">
        <v>1</v>
      </c>
      <c r="Y94">
        <v>0</v>
      </c>
      <c r="Z94">
        <v>0</v>
      </c>
      <c r="AA94">
        <v>0</v>
      </c>
      <c r="AC94" s="1"/>
    </row>
    <row r="95" spans="1:29" x14ac:dyDescent="0.35">
      <c r="A95">
        <v>94</v>
      </c>
      <c r="B95">
        <v>4652</v>
      </c>
      <c r="C95">
        <v>2505</v>
      </c>
      <c r="D95">
        <v>1451</v>
      </c>
      <c r="E95">
        <f t="shared" si="7"/>
        <v>1054</v>
      </c>
      <c r="F95">
        <v>20</v>
      </c>
      <c r="G95">
        <v>23</v>
      </c>
      <c r="H95">
        <v>23</v>
      </c>
      <c r="I95">
        <v>23</v>
      </c>
      <c r="J95">
        <v>51</v>
      </c>
      <c r="K95">
        <v>85</v>
      </c>
      <c r="L95">
        <v>85</v>
      </c>
      <c r="M95">
        <v>23</v>
      </c>
      <c r="N95">
        <v>82</v>
      </c>
      <c r="O95">
        <v>381</v>
      </c>
      <c r="P95">
        <v>59</v>
      </c>
      <c r="Q95">
        <v>1</v>
      </c>
      <c r="R95">
        <v>1</v>
      </c>
      <c r="S95">
        <f t="shared" si="5"/>
        <v>1</v>
      </c>
      <c r="T95">
        <v>1</v>
      </c>
      <c r="U95">
        <v>1</v>
      </c>
      <c r="V95">
        <f t="shared" si="6"/>
        <v>1</v>
      </c>
      <c r="W95">
        <v>1</v>
      </c>
      <c r="X95">
        <v>1</v>
      </c>
      <c r="Y95">
        <v>0</v>
      </c>
      <c r="Z95">
        <v>0</v>
      </c>
      <c r="AA95">
        <v>0</v>
      </c>
      <c r="AC95" s="1"/>
    </row>
    <row r="96" spans="1:29" x14ac:dyDescent="0.35">
      <c r="A96">
        <v>95</v>
      </c>
      <c r="B96">
        <v>6880</v>
      </c>
      <c r="C96">
        <v>6798</v>
      </c>
      <c r="D96">
        <v>6329</v>
      </c>
      <c r="E96">
        <f t="shared" si="7"/>
        <v>469</v>
      </c>
      <c r="F96">
        <v>36</v>
      </c>
      <c r="G96">
        <v>50</v>
      </c>
      <c r="H96">
        <v>43</v>
      </c>
      <c r="I96">
        <v>38</v>
      </c>
      <c r="J96">
        <v>0</v>
      </c>
      <c r="K96">
        <v>245</v>
      </c>
      <c r="L96">
        <v>245</v>
      </c>
      <c r="M96">
        <v>40</v>
      </c>
      <c r="N96">
        <v>119</v>
      </c>
      <c r="O96">
        <v>628</v>
      </c>
      <c r="P96">
        <v>43</v>
      </c>
      <c r="Q96">
        <v>1</v>
      </c>
      <c r="R96">
        <v>1</v>
      </c>
      <c r="S96">
        <f t="shared" si="5"/>
        <v>1</v>
      </c>
      <c r="T96">
        <v>1</v>
      </c>
      <c r="U96">
        <v>1</v>
      </c>
      <c r="V96">
        <f t="shared" si="6"/>
        <v>1</v>
      </c>
      <c r="W96">
        <v>1</v>
      </c>
      <c r="X96">
        <v>1</v>
      </c>
      <c r="Y96">
        <v>0</v>
      </c>
      <c r="Z96">
        <v>0</v>
      </c>
      <c r="AA96">
        <v>0</v>
      </c>
      <c r="AC96" s="1"/>
    </row>
    <row r="97" spans="1:29" x14ac:dyDescent="0.35">
      <c r="A97">
        <v>96</v>
      </c>
      <c r="B97">
        <v>6219</v>
      </c>
      <c r="C97">
        <v>3476</v>
      </c>
      <c r="D97">
        <v>3471</v>
      </c>
      <c r="E97">
        <f t="shared" si="7"/>
        <v>5</v>
      </c>
      <c r="F97">
        <v>25</v>
      </c>
      <c r="G97">
        <v>25</v>
      </c>
      <c r="H97">
        <v>4</v>
      </c>
      <c r="I97">
        <v>25</v>
      </c>
      <c r="J97">
        <v>0</v>
      </c>
      <c r="K97">
        <v>77</v>
      </c>
      <c r="L97">
        <v>77</v>
      </c>
      <c r="M97">
        <v>22</v>
      </c>
      <c r="N97">
        <v>2</v>
      </c>
      <c r="O97">
        <v>491</v>
      </c>
      <c r="P97">
        <v>45</v>
      </c>
      <c r="Q97">
        <v>1</v>
      </c>
      <c r="R97">
        <v>1</v>
      </c>
      <c r="S97">
        <f t="shared" si="5"/>
        <v>1</v>
      </c>
      <c r="T97">
        <v>1</v>
      </c>
      <c r="U97">
        <v>1</v>
      </c>
      <c r="V97">
        <f t="shared" si="6"/>
        <v>1</v>
      </c>
      <c r="W97">
        <v>1</v>
      </c>
      <c r="X97">
        <v>1</v>
      </c>
      <c r="Y97">
        <v>0</v>
      </c>
      <c r="Z97">
        <v>0</v>
      </c>
      <c r="AA97">
        <v>0</v>
      </c>
      <c r="AC97" s="1"/>
    </row>
    <row r="98" spans="1:29" x14ac:dyDescent="0.35">
      <c r="A98">
        <v>97</v>
      </c>
      <c r="B98">
        <v>8718</v>
      </c>
      <c r="C98">
        <v>1166</v>
      </c>
      <c r="D98">
        <v>649</v>
      </c>
      <c r="E98">
        <f t="shared" si="7"/>
        <v>517</v>
      </c>
      <c r="F98">
        <v>33</v>
      </c>
      <c r="G98">
        <v>22</v>
      </c>
      <c r="H98">
        <v>18</v>
      </c>
      <c r="I98">
        <v>22</v>
      </c>
      <c r="J98">
        <v>24</v>
      </c>
      <c r="K98">
        <v>64</v>
      </c>
      <c r="L98">
        <v>68</v>
      </c>
      <c r="M98">
        <v>24</v>
      </c>
      <c r="N98">
        <v>60</v>
      </c>
      <c r="O98">
        <v>1007</v>
      </c>
      <c r="P98">
        <v>25</v>
      </c>
      <c r="Q98">
        <v>1</v>
      </c>
      <c r="R98">
        <v>1</v>
      </c>
      <c r="S98">
        <f t="shared" ref="S98:S127" si="8">IF(AND($Q98=1,$R98=1),1,0)</f>
        <v>1</v>
      </c>
      <c r="T98">
        <v>1</v>
      </c>
      <c r="U98">
        <v>1</v>
      </c>
      <c r="V98">
        <f t="shared" ref="V98:V127" si="9">IF(AND($T98=1,$U98=1),1,0)</f>
        <v>1</v>
      </c>
      <c r="W98">
        <v>1</v>
      </c>
      <c r="X98">
        <v>1</v>
      </c>
      <c r="Y98">
        <v>0</v>
      </c>
      <c r="Z98">
        <v>0</v>
      </c>
      <c r="AA98">
        <v>0</v>
      </c>
      <c r="AC98" s="1"/>
    </row>
    <row r="99" spans="1:29" x14ac:dyDescent="0.35">
      <c r="A99">
        <v>98</v>
      </c>
      <c r="B99">
        <v>1240</v>
      </c>
      <c r="C99">
        <v>2663</v>
      </c>
      <c r="D99">
        <v>2156</v>
      </c>
      <c r="E99">
        <f t="shared" si="7"/>
        <v>507</v>
      </c>
      <c r="F99">
        <v>32</v>
      </c>
      <c r="G99">
        <v>32</v>
      </c>
      <c r="H99">
        <v>19</v>
      </c>
      <c r="I99">
        <v>32</v>
      </c>
      <c r="J99">
        <v>18</v>
      </c>
      <c r="K99">
        <v>169</v>
      </c>
      <c r="L99">
        <v>170</v>
      </c>
      <c r="M99">
        <v>9</v>
      </c>
      <c r="N99">
        <v>23</v>
      </c>
      <c r="O99">
        <v>87</v>
      </c>
      <c r="P99">
        <v>16</v>
      </c>
      <c r="Q99">
        <v>1</v>
      </c>
      <c r="R99">
        <v>1</v>
      </c>
      <c r="S99">
        <f t="shared" si="8"/>
        <v>1</v>
      </c>
      <c r="T99">
        <v>1</v>
      </c>
      <c r="U99">
        <v>1</v>
      </c>
      <c r="V99">
        <f t="shared" si="9"/>
        <v>1</v>
      </c>
      <c r="W99">
        <v>1</v>
      </c>
      <c r="X99">
        <v>1</v>
      </c>
      <c r="Y99">
        <v>0</v>
      </c>
      <c r="Z99">
        <v>0</v>
      </c>
      <c r="AA99">
        <v>0</v>
      </c>
      <c r="AC99" s="1"/>
    </row>
    <row r="100" spans="1:29" x14ac:dyDescent="0.35">
      <c r="A100">
        <v>99</v>
      </c>
      <c r="B100">
        <v>3173</v>
      </c>
      <c r="C100">
        <v>10735</v>
      </c>
      <c r="D100">
        <v>3474</v>
      </c>
      <c r="E100">
        <f t="shared" si="7"/>
        <v>7261</v>
      </c>
      <c r="F100">
        <v>32</v>
      </c>
      <c r="G100">
        <v>30</v>
      </c>
      <c r="H100">
        <v>30</v>
      </c>
      <c r="I100">
        <v>30</v>
      </c>
      <c r="J100">
        <v>88</v>
      </c>
      <c r="K100">
        <v>148</v>
      </c>
      <c r="L100">
        <v>153</v>
      </c>
      <c r="M100">
        <v>45</v>
      </c>
      <c r="N100">
        <v>96</v>
      </c>
      <c r="O100">
        <v>242</v>
      </c>
      <c r="P100">
        <v>25</v>
      </c>
      <c r="Q100">
        <v>1</v>
      </c>
      <c r="R100">
        <v>1</v>
      </c>
      <c r="S100">
        <f t="shared" si="8"/>
        <v>1</v>
      </c>
      <c r="T100">
        <v>1</v>
      </c>
      <c r="U100">
        <v>1</v>
      </c>
      <c r="V100">
        <f t="shared" si="9"/>
        <v>1</v>
      </c>
      <c r="W100">
        <v>1</v>
      </c>
      <c r="X100">
        <v>1</v>
      </c>
      <c r="Y100">
        <v>0</v>
      </c>
      <c r="Z100">
        <v>0</v>
      </c>
      <c r="AA100">
        <v>0</v>
      </c>
      <c r="AC100" s="1"/>
    </row>
    <row r="101" spans="1:29" x14ac:dyDescent="0.35">
      <c r="A101">
        <v>100</v>
      </c>
      <c r="B101">
        <v>2563</v>
      </c>
      <c r="C101">
        <v>10397</v>
      </c>
      <c r="D101">
        <v>1565</v>
      </c>
      <c r="E101">
        <f t="shared" si="7"/>
        <v>8832</v>
      </c>
      <c r="F101">
        <v>28</v>
      </c>
      <c r="G101">
        <v>23</v>
      </c>
      <c r="H101">
        <v>23</v>
      </c>
      <c r="I101">
        <v>23</v>
      </c>
      <c r="J101">
        <v>63</v>
      </c>
      <c r="K101">
        <v>89</v>
      </c>
      <c r="L101">
        <v>92</v>
      </c>
      <c r="M101">
        <v>29</v>
      </c>
      <c r="N101">
        <v>220</v>
      </c>
      <c r="O101">
        <v>281</v>
      </c>
      <c r="P101">
        <v>58</v>
      </c>
      <c r="Q101">
        <v>1</v>
      </c>
      <c r="R101">
        <v>1</v>
      </c>
      <c r="S101">
        <f t="shared" si="8"/>
        <v>1</v>
      </c>
      <c r="T101">
        <v>1</v>
      </c>
      <c r="U101">
        <v>1</v>
      </c>
      <c r="V101">
        <f t="shared" si="9"/>
        <v>1</v>
      </c>
      <c r="W101">
        <v>1</v>
      </c>
      <c r="X101">
        <v>1</v>
      </c>
      <c r="Y101">
        <v>0</v>
      </c>
      <c r="Z101">
        <v>0</v>
      </c>
      <c r="AA101">
        <v>0</v>
      </c>
      <c r="AC101" s="1"/>
    </row>
    <row r="102" spans="1:29" x14ac:dyDescent="0.35">
      <c r="A102">
        <v>101</v>
      </c>
      <c r="B102">
        <v>4677</v>
      </c>
      <c r="C102">
        <v>2794</v>
      </c>
      <c r="D102">
        <v>1573</v>
      </c>
      <c r="E102">
        <f t="shared" si="7"/>
        <v>1221</v>
      </c>
      <c r="F102">
        <v>22</v>
      </c>
      <c r="G102">
        <v>19</v>
      </c>
      <c r="H102">
        <v>19</v>
      </c>
      <c r="I102">
        <v>19</v>
      </c>
      <c r="J102">
        <v>27</v>
      </c>
      <c r="K102">
        <v>82</v>
      </c>
      <c r="L102">
        <v>82</v>
      </c>
      <c r="M102">
        <v>3</v>
      </c>
      <c r="N102">
        <v>35</v>
      </c>
      <c r="O102">
        <v>372</v>
      </c>
      <c r="P102">
        <v>20</v>
      </c>
      <c r="Q102">
        <v>1</v>
      </c>
      <c r="R102">
        <v>1</v>
      </c>
      <c r="S102">
        <f t="shared" si="8"/>
        <v>1</v>
      </c>
      <c r="T102">
        <v>1</v>
      </c>
      <c r="U102">
        <v>1</v>
      </c>
      <c r="V102">
        <f t="shared" si="9"/>
        <v>1</v>
      </c>
      <c r="W102">
        <v>1</v>
      </c>
      <c r="X102">
        <v>1</v>
      </c>
      <c r="Y102">
        <v>0</v>
      </c>
      <c r="Z102">
        <v>0</v>
      </c>
      <c r="AA102">
        <v>0</v>
      </c>
      <c r="AC102" s="1"/>
    </row>
    <row r="103" spans="1:29" x14ac:dyDescent="0.35">
      <c r="A103">
        <v>102</v>
      </c>
      <c r="B103">
        <v>40335</v>
      </c>
      <c r="C103">
        <v>3086</v>
      </c>
      <c r="D103">
        <v>10</v>
      </c>
      <c r="E103">
        <f t="shared" si="7"/>
        <v>3076</v>
      </c>
      <c r="F103">
        <v>25</v>
      </c>
      <c r="G103">
        <v>4</v>
      </c>
      <c r="H103">
        <v>4</v>
      </c>
      <c r="I103">
        <v>4</v>
      </c>
      <c r="J103">
        <v>3</v>
      </c>
      <c r="K103">
        <v>2</v>
      </c>
      <c r="L103">
        <v>3</v>
      </c>
      <c r="M103">
        <v>15</v>
      </c>
      <c r="N103">
        <v>19</v>
      </c>
      <c r="O103">
        <v>407</v>
      </c>
      <c r="P103">
        <v>3</v>
      </c>
      <c r="Q103">
        <v>1</v>
      </c>
      <c r="R103">
        <v>1</v>
      </c>
      <c r="S103">
        <f t="shared" si="8"/>
        <v>1</v>
      </c>
      <c r="T103">
        <v>1</v>
      </c>
      <c r="U103">
        <v>1</v>
      </c>
      <c r="V103">
        <f t="shared" si="9"/>
        <v>1</v>
      </c>
      <c r="W103">
        <v>1</v>
      </c>
      <c r="X103">
        <v>1</v>
      </c>
      <c r="Y103">
        <v>1</v>
      </c>
      <c r="Z103">
        <v>0</v>
      </c>
      <c r="AA103">
        <v>0</v>
      </c>
      <c r="AC103" s="1"/>
    </row>
    <row r="104" spans="1:29" ht="14.5" customHeight="1" x14ac:dyDescent="0.35">
      <c r="A104">
        <v>103</v>
      </c>
      <c r="B104">
        <v>34110</v>
      </c>
      <c r="C104">
        <v>12349</v>
      </c>
      <c r="D104">
        <v>10755</v>
      </c>
      <c r="E104">
        <f t="shared" si="7"/>
        <v>1594</v>
      </c>
      <c r="F104">
        <v>25</v>
      </c>
      <c r="G104">
        <v>23</v>
      </c>
      <c r="H104">
        <v>23</v>
      </c>
      <c r="I104">
        <v>23</v>
      </c>
      <c r="J104">
        <v>12</v>
      </c>
      <c r="K104">
        <v>18</v>
      </c>
      <c r="L104">
        <v>19</v>
      </c>
      <c r="M104">
        <v>18</v>
      </c>
      <c r="N104">
        <v>118</v>
      </c>
      <c r="O104">
        <v>483</v>
      </c>
      <c r="P104">
        <v>41</v>
      </c>
      <c r="Q104">
        <v>1</v>
      </c>
      <c r="R104">
        <v>1</v>
      </c>
      <c r="S104">
        <f t="shared" si="8"/>
        <v>1</v>
      </c>
      <c r="T104">
        <v>1</v>
      </c>
      <c r="U104">
        <v>1</v>
      </c>
      <c r="V104">
        <f t="shared" si="9"/>
        <v>1</v>
      </c>
      <c r="W104">
        <v>1</v>
      </c>
      <c r="X104">
        <v>1</v>
      </c>
      <c r="Y104">
        <v>1</v>
      </c>
      <c r="Z104">
        <v>0</v>
      </c>
      <c r="AA104">
        <v>0</v>
      </c>
      <c r="AC104" s="1"/>
    </row>
    <row r="105" spans="1:29" ht="14.5" customHeight="1" x14ac:dyDescent="0.35">
      <c r="A105">
        <v>104</v>
      </c>
      <c r="B105">
        <v>172</v>
      </c>
      <c r="C105">
        <v>64</v>
      </c>
      <c r="D105">
        <v>23</v>
      </c>
      <c r="E105">
        <f t="shared" si="7"/>
        <v>41</v>
      </c>
      <c r="F105">
        <v>3</v>
      </c>
      <c r="G105">
        <v>4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2</v>
      </c>
      <c r="N105">
        <v>8</v>
      </c>
      <c r="O105">
        <v>32</v>
      </c>
      <c r="P105">
        <v>11</v>
      </c>
      <c r="Q105">
        <v>1</v>
      </c>
      <c r="R105">
        <v>1</v>
      </c>
      <c r="S105">
        <f t="shared" si="8"/>
        <v>1</v>
      </c>
      <c r="T105">
        <v>1</v>
      </c>
      <c r="U105">
        <v>1</v>
      </c>
      <c r="V105">
        <f t="shared" si="9"/>
        <v>1</v>
      </c>
      <c r="W105">
        <v>1</v>
      </c>
      <c r="X105">
        <v>1</v>
      </c>
      <c r="Y105">
        <v>0</v>
      </c>
      <c r="Z105">
        <v>0</v>
      </c>
      <c r="AA105">
        <v>0</v>
      </c>
      <c r="AC105" s="1"/>
    </row>
    <row r="106" spans="1:29" x14ac:dyDescent="0.35">
      <c r="A106">
        <v>105</v>
      </c>
      <c r="B106">
        <v>6790</v>
      </c>
      <c r="C106">
        <v>67</v>
      </c>
      <c r="D106">
        <v>53</v>
      </c>
      <c r="E106">
        <f t="shared" si="7"/>
        <v>14</v>
      </c>
      <c r="F106">
        <v>39</v>
      </c>
      <c r="G106">
        <v>9</v>
      </c>
      <c r="H106">
        <v>3</v>
      </c>
      <c r="I106">
        <v>6</v>
      </c>
      <c r="J106">
        <v>3</v>
      </c>
      <c r="K106">
        <v>2</v>
      </c>
      <c r="L106">
        <v>4</v>
      </c>
      <c r="M106">
        <v>14</v>
      </c>
      <c r="N106">
        <v>6</v>
      </c>
      <c r="O106">
        <v>494</v>
      </c>
      <c r="P106">
        <v>14</v>
      </c>
      <c r="Q106">
        <v>1</v>
      </c>
      <c r="R106">
        <v>1</v>
      </c>
      <c r="S106">
        <f t="shared" si="8"/>
        <v>1</v>
      </c>
      <c r="T106">
        <v>1</v>
      </c>
      <c r="U106">
        <v>1</v>
      </c>
      <c r="V106">
        <f t="shared" si="9"/>
        <v>1</v>
      </c>
      <c r="W106">
        <v>1</v>
      </c>
      <c r="X106">
        <v>1</v>
      </c>
      <c r="Y106">
        <v>0</v>
      </c>
      <c r="Z106">
        <v>0</v>
      </c>
      <c r="AA106">
        <v>0</v>
      </c>
      <c r="AC106" s="1"/>
    </row>
    <row r="107" spans="1:29" ht="14.5" customHeight="1" x14ac:dyDescent="0.35">
      <c r="A107">
        <v>106</v>
      </c>
      <c r="B107">
        <v>5786</v>
      </c>
      <c r="C107">
        <v>6933</v>
      </c>
      <c r="D107">
        <v>4502</v>
      </c>
      <c r="E107">
        <f t="shared" si="7"/>
        <v>2431</v>
      </c>
      <c r="F107">
        <v>24</v>
      </c>
      <c r="G107">
        <v>23</v>
      </c>
      <c r="H107">
        <v>21</v>
      </c>
      <c r="I107">
        <v>23</v>
      </c>
      <c r="J107">
        <v>12</v>
      </c>
      <c r="K107">
        <v>27</v>
      </c>
      <c r="L107">
        <v>28</v>
      </c>
      <c r="M107">
        <v>6</v>
      </c>
      <c r="N107">
        <v>83</v>
      </c>
      <c r="O107">
        <v>426</v>
      </c>
      <c r="P107">
        <v>24</v>
      </c>
      <c r="Q107">
        <v>1</v>
      </c>
      <c r="R107">
        <v>1</v>
      </c>
      <c r="S107">
        <f t="shared" si="8"/>
        <v>1</v>
      </c>
      <c r="T107">
        <v>1</v>
      </c>
      <c r="U107">
        <v>1</v>
      </c>
      <c r="V107">
        <f t="shared" si="9"/>
        <v>1</v>
      </c>
      <c r="W107">
        <v>1</v>
      </c>
      <c r="X107">
        <v>1</v>
      </c>
      <c r="Y107">
        <v>0</v>
      </c>
      <c r="Z107">
        <v>0</v>
      </c>
      <c r="AA107">
        <v>0</v>
      </c>
      <c r="AC107" s="1"/>
    </row>
    <row r="108" spans="1:29" ht="14.5" customHeight="1" x14ac:dyDescent="0.35">
      <c r="A108">
        <v>107</v>
      </c>
      <c r="B108">
        <v>481</v>
      </c>
      <c r="C108" t="s">
        <v>2</v>
      </c>
      <c r="D108" t="s">
        <v>2</v>
      </c>
      <c r="E108" t="s">
        <v>2</v>
      </c>
      <c r="F108">
        <v>3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>
        <v>7</v>
      </c>
      <c r="N108" t="s">
        <v>2</v>
      </c>
      <c r="O108">
        <v>98</v>
      </c>
      <c r="P108" t="s">
        <v>2</v>
      </c>
      <c r="Q108">
        <v>1</v>
      </c>
      <c r="R108">
        <v>0</v>
      </c>
      <c r="S108">
        <f t="shared" si="8"/>
        <v>0</v>
      </c>
      <c r="T108">
        <v>0</v>
      </c>
      <c r="U108">
        <v>0</v>
      </c>
      <c r="V108">
        <f t="shared" si="9"/>
        <v>0</v>
      </c>
      <c r="W108">
        <v>1</v>
      </c>
      <c r="X108">
        <v>0</v>
      </c>
      <c r="Y108">
        <v>0</v>
      </c>
      <c r="Z108">
        <v>0</v>
      </c>
      <c r="AA108">
        <v>0</v>
      </c>
      <c r="AC108" s="1"/>
    </row>
    <row r="109" spans="1:29" x14ac:dyDescent="0.35">
      <c r="A109">
        <v>108</v>
      </c>
      <c r="B109">
        <v>1294</v>
      </c>
      <c r="C109">
        <v>1072</v>
      </c>
      <c r="D109">
        <v>964</v>
      </c>
      <c r="E109">
        <f t="shared" si="7"/>
        <v>108</v>
      </c>
      <c r="F109">
        <v>17</v>
      </c>
      <c r="G109">
        <v>23</v>
      </c>
      <c r="H109">
        <v>17</v>
      </c>
      <c r="I109">
        <v>18</v>
      </c>
      <c r="J109">
        <v>1</v>
      </c>
      <c r="K109">
        <v>47</v>
      </c>
      <c r="L109">
        <v>47</v>
      </c>
      <c r="M109">
        <v>31</v>
      </c>
      <c r="N109">
        <v>25</v>
      </c>
      <c r="O109">
        <v>146</v>
      </c>
      <c r="P109">
        <v>31</v>
      </c>
      <c r="Q109">
        <v>1</v>
      </c>
      <c r="R109">
        <v>1</v>
      </c>
      <c r="S109">
        <f t="shared" si="8"/>
        <v>1</v>
      </c>
      <c r="T109">
        <v>0</v>
      </c>
      <c r="U109">
        <v>0</v>
      </c>
      <c r="V109">
        <f t="shared" si="9"/>
        <v>0</v>
      </c>
      <c r="W109">
        <v>1</v>
      </c>
      <c r="X109">
        <v>1</v>
      </c>
      <c r="Y109">
        <v>0</v>
      </c>
      <c r="Z109">
        <v>0</v>
      </c>
      <c r="AA109">
        <v>0</v>
      </c>
    </row>
    <row r="110" spans="1:29" ht="14.5" customHeight="1" x14ac:dyDescent="0.35">
      <c r="A110">
        <v>109</v>
      </c>
      <c r="B110">
        <v>195</v>
      </c>
      <c r="C110" t="s">
        <v>2</v>
      </c>
      <c r="D110" t="s">
        <v>2</v>
      </c>
      <c r="E110" t="s">
        <v>2</v>
      </c>
      <c r="F110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>
        <v>1</v>
      </c>
      <c r="N110" t="s">
        <v>2</v>
      </c>
      <c r="O110">
        <v>41</v>
      </c>
      <c r="P110" t="s">
        <v>2</v>
      </c>
      <c r="Q110">
        <v>1</v>
      </c>
      <c r="R110">
        <v>0</v>
      </c>
      <c r="S110">
        <f t="shared" si="8"/>
        <v>0</v>
      </c>
      <c r="T110">
        <v>0</v>
      </c>
      <c r="U110">
        <v>0</v>
      </c>
      <c r="V110">
        <f t="shared" si="9"/>
        <v>0</v>
      </c>
      <c r="W110">
        <v>1</v>
      </c>
      <c r="X110">
        <v>0</v>
      </c>
      <c r="Y110">
        <v>0</v>
      </c>
      <c r="Z110">
        <v>0</v>
      </c>
      <c r="AA110">
        <v>1</v>
      </c>
    </row>
    <row r="111" spans="1:29" x14ac:dyDescent="0.35">
      <c r="A111">
        <v>110</v>
      </c>
      <c r="B111">
        <v>78</v>
      </c>
      <c r="C111" t="s">
        <v>2</v>
      </c>
      <c r="D111" t="s">
        <v>2</v>
      </c>
      <c r="E111" t="s">
        <v>2</v>
      </c>
      <c r="F111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>
        <v>1</v>
      </c>
      <c r="N111" t="s">
        <v>2</v>
      </c>
      <c r="O111">
        <v>20</v>
      </c>
      <c r="P111" t="s">
        <v>2</v>
      </c>
      <c r="Q111">
        <v>1</v>
      </c>
      <c r="R111">
        <v>0</v>
      </c>
      <c r="S111">
        <f t="shared" si="8"/>
        <v>0</v>
      </c>
      <c r="T111">
        <v>0</v>
      </c>
      <c r="U111">
        <v>0</v>
      </c>
      <c r="V111">
        <f t="shared" si="9"/>
        <v>0</v>
      </c>
      <c r="W111">
        <v>1</v>
      </c>
      <c r="X111">
        <v>0</v>
      </c>
      <c r="Y111">
        <v>0</v>
      </c>
      <c r="Z111">
        <v>0</v>
      </c>
      <c r="AA111">
        <v>0</v>
      </c>
    </row>
    <row r="112" spans="1:29" x14ac:dyDescent="0.35">
      <c r="A112">
        <v>111</v>
      </c>
      <c r="B112">
        <v>6338</v>
      </c>
      <c r="C112">
        <v>747</v>
      </c>
      <c r="D112">
        <v>309</v>
      </c>
      <c r="E112">
        <f t="shared" si="7"/>
        <v>438</v>
      </c>
      <c r="F112">
        <v>20</v>
      </c>
      <c r="G112">
        <v>30</v>
      </c>
      <c r="H112">
        <v>28</v>
      </c>
      <c r="I112">
        <v>19</v>
      </c>
      <c r="J112">
        <v>0</v>
      </c>
      <c r="K112">
        <v>18</v>
      </c>
      <c r="L112">
        <v>18</v>
      </c>
      <c r="M112">
        <v>40</v>
      </c>
      <c r="N112">
        <v>82</v>
      </c>
      <c r="O112">
        <v>481</v>
      </c>
      <c r="P112">
        <v>25</v>
      </c>
      <c r="Q112">
        <v>1</v>
      </c>
      <c r="R112">
        <v>1</v>
      </c>
      <c r="S112">
        <f t="shared" si="8"/>
        <v>1</v>
      </c>
      <c r="T112">
        <v>1</v>
      </c>
      <c r="U112">
        <v>1</v>
      </c>
      <c r="V112">
        <f t="shared" si="9"/>
        <v>1</v>
      </c>
      <c r="W112">
        <v>1</v>
      </c>
      <c r="X112">
        <v>1</v>
      </c>
      <c r="Y112">
        <v>0</v>
      </c>
      <c r="Z112">
        <v>1</v>
      </c>
      <c r="AA112">
        <v>0</v>
      </c>
    </row>
    <row r="113" spans="1:27" x14ac:dyDescent="0.35">
      <c r="A113">
        <v>112</v>
      </c>
      <c r="B113">
        <v>3819</v>
      </c>
      <c r="C113">
        <v>8266</v>
      </c>
      <c r="D113">
        <v>1026</v>
      </c>
      <c r="E113">
        <f t="shared" si="7"/>
        <v>7240</v>
      </c>
      <c r="F113">
        <v>30</v>
      </c>
      <c r="G113">
        <v>28</v>
      </c>
      <c r="H113">
        <v>28</v>
      </c>
      <c r="I113">
        <v>28</v>
      </c>
      <c r="J113">
        <v>13</v>
      </c>
      <c r="K113">
        <v>17</v>
      </c>
      <c r="L113">
        <v>17</v>
      </c>
      <c r="M113">
        <v>25</v>
      </c>
      <c r="N113">
        <v>52</v>
      </c>
      <c r="O113">
        <v>263</v>
      </c>
      <c r="P113">
        <v>26</v>
      </c>
      <c r="Q113">
        <v>1</v>
      </c>
      <c r="R113">
        <v>1</v>
      </c>
      <c r="S113">
        <f t="shared" si="8"/>
        <v>1</v>
      </c>
      <c r="T113">
        <v>1</v>
      </c>
      <c r="U113">
        <v>1</v>
      </c>
      <c r="V113">
        <f t="shared" si="9"/>
        <v>1</v>
      </c>
      <c r="W113">
        <v>1</v>
      </c>
      <c r="X113">
        <v>1</v>
      </c>
      <c r="Y113">
        <v>0</v>
      </c>
      <c r="Z113">
        <v>0</v>
      </c>
      <c r="AA113">
        <v>0</v>
      </c>
    </row>
    <row r="114" spans="1:27" x14ac:dyDescent="0.35">
      <c r="A114">
        <v>113</v>
      </c>
      <c r="B114">
        <v>1369</v>
      </c>
      <c r="C114">
        <v>4766</v>
      </c>
      <c r="D114">
        <v>3683</v>
      </c>
      <c r="E114">
        <f t="shared" si="7"/>
        <v>1083</v>
      </c>
      <c r="F114">
        <v>18</v>
      </c>
      <c r="G114">
        <v>22</v>
      </c>
      <c r="H114">
        <v>10</v>
      </c>
      <c r="I114">
        <v>22</v>
      </c>
      <c r="J114">
        <v>14</v>
      </c>
      <c r="K114">
        <v>36</v>
      </c>
      <c r="L114">
        <v>36</v>
      </c>
      <c r="M114">
        <v>22</v>
      </c>
      <c r="N114">
        <v>37</v>
      </c>
      <c r="O114">
        <v>171</v>
      </c>
      <c r="P114">
        <v>27</v>
      </c>
      <c r="Q114">
        <v>1</v>
      </c>
      <c r="R114">
        <v>1</v>
      </c>
      <c r="S114">
        <f t="shared" si="8"/>
        <v>1</v>
      </c>
      <c r="T114">
        <v>1</v>
      </c>
      <c r="U114">
        <v>1</v>
      </c>
      <c r="V114">
        <f t="shared" si="9"/>
        <v>1</v>
      </c>
      <c r="W114">
        <v>1</v>
      </c>
      <c r="X114">
        <v>1</v>
      </c>
      <c r="Y114">
        <v>0</v>
      </c>
      <c r="Z114">
        <v>0</v>
      </c>
      <c r="AA114">
        <v>1</v>
      </c>
    </row>
    <row r="115" spans="1:27" x14ac:dyDescent="0.35">
      <c r="A115">
        <v>114</v>
      </c>
      <c r="B115">
        <v>3520</v>
      </c>
      <c r="C115">
        <v>6448</v>
      </c>
      <c r="D115">
        <v>1017</v>
      </c>
      <c r="E115">
        <f t="shared" si="7"/>
        <v>5431</v>
      </c>
      <c r="F115">
        <v>26</v>
      </c>
      <c r="G115">
        <v>26</v>
      </c>
      <c r="H115">
        <v>26</v>
      </c>
      <c r="I115">
        <v>26</v>
      </c>
      <c r="J115">
        <v>47</v>
      </c>
      <c r="K115">
        <v>80</v>
      </c>
      <c r="L115">
        <v>82</v>
      </c>
      <c r="M115">
        <v>41</v>
      </c>
      <c r="N115">
        <v>137</v>
      </c>
      <c r="O115">
        <v>380</v>
      </c>
      <c r="P115">
        <v>48</v>
      </c>
      <c r="Q115">
        <v>1</v>
      </c>
      <c r="R115">
        <v>1</v>
      </c>
      <c r="S115">
        <f t="shared" si="8"/>
        <v>1</v>
      </c>
      <c r="T115">
        <v>1</v>
      </c>
      <c r="U115">
        <v>1</v>
      </c>
      <c r="V115">
        <f t="shared" si="9"/>
        <v>1</v>
      </c>
      <c r="W115">
        <v>1</v>
      </c>
      <c r="X115">
        <v>1</v>
      </c>
      <c r="Y115">
        <v>0</v>
      </c>
      <c r="Z115">
        <v>0</v>
      </c>
      <c r="AA115">
        <v>0</v>
      </c>
    </row>
    <row r="116" spans="1:27" x14ac:dyDescent="0.35">
      <c r="A116">
        <v>115</v>
      </c>
      <c r="B116">
        <v>3065</v>
      </c>
      <c r="C116">
        <v>5046</v>
      </c>
      <c r="D116">
        <v>4566</v>
      </c>
      <c r="E116">
        <f t="shared" si="7"/>
        <v>480</v>
      </c>
      <c r="F116">
        <v>22</v>
      </c>
      <c r="G116">
        <v>20</v>
      </c>
      <c r="H116">
        <v>9</v>
      </c>
      <c r="I116">
        <v>20</v>
      </c>
      <c r="J116">
        <v>5</v>
      </c>
      <c r="K116">
        <v>16</v>
      </c>
      <c r="L116">
        <v>16</v>
      </c>
      <c r="M116">
        <v>1</v>
      </c>
      <c r="N116">
        <v>21</v>
      </c>
      <c r="O116">
        <v>146</v>
      </c>
      <c r="P116">
        <v>17</v>
      </c>
      <c r="Q116">
        <v>1</v>
      </c>
      <c r="R116">
        <v>1</v>
      </c>
      <c r="S116">
        <f t="shared" si="8"/>
        <v>1</v>
      </c>
      <c r="T116">
        <v>1</v>
      </c>
      <c r="U116">
        <v>1</v>
      </c>
      <c r="V116">
        <f t="shared" si="9"/>
        <v>1</v>
      </c>
      <c r="W116">
        <v>1</v>
      </c>
      <c r="X116">
        <v>1</v>
      </c>
      <c r="Y116">
        <v>0</v>
      </c>
      <c r="Z116">
        <v>0</v>
      </c>
      <c r="AA116">
        <v>0</v>
      </c>
    </row>
    <row r="117" spans="1:27" x14ac:dyDescent="0.35">
      <c r="A117">
        <v>116</v>
      </c>
      <c r="B117">
        <v>1654</v>
      </c>
      <c r="C117" t="s">
        <v>2</v>
      </c>
      <c r="D117" t="s">
        <v>2</v>
      </c>
      <c r="E117" t="s">
        <v>2</v>
      </c>
      <c r="F117">
        <v>6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>
        <v>11</v>
      </c>
      <c r="N117" t="s">
        <v>2</v>
      </c>
      <c r="O117">
        <v>65</v>
      </c>
      <c r="P117" t="s">
        <v>2</v>
      </c>
      <c r="Q117">
        <v>1</v>
      </c>
      <c r="R117">
        <v>0</v>
      </c>
      <c r="S117">
        <f t="shared" si="8"/>
        <v>0</v>
      </c>
      <c r="T117">
        <v>0</v>
      </c>
      <c r="U117">
        <v>0</v>
      </c>
      <c r="V117">
        <f t="shared" si="9"/>
        <v>0</v>
      </c>
      <c r="W117">
        <v>1</v>
      </c>
      <c r="X117">
        <v>0</v>
      </c>
      <c r="Y117">
        <v>1</v>
      </c>
      <c r="Z117">
        <v>0</v>
      </c>
      <c r="AA117">
        <v>0</v>
      </c>
    </row>
    <row r="118" spans="1:27" ht="14.5" customHeight="1" x14ac:dyDescent="0.35">
      <c r="A118">
        <v>117</v>
      </c>
      <c r="B118">
        <v>1896</v>
      </c>
      <c r="C118">
        <v>412</v>
      </c>
      <c r="D118">
        <v>301</v>
      </c>
      <c r="E118">
        <f t="shared" si="7"/>
        <v>111</v>
      </c>
      <c r="F118">
        <v>23</v>
      </c>
      <c r="G118">
        <v>33</v>
      </c>
      <c r="H118">
        <v>16</v>
      </c>
      <c r="I118">
        <v>18</v>
      </c>
      <c r="J118">
        <v>0</v>
      </c>
      <c r="K118">
        <v>46</v>
      </c>
      <c r="L118">
        <v>46</v>
      </c>
      <c r="M118">
        <v>2</v>
      </c>
      <c r="N118">
        <v>11</v>
      </c>
      <c r="O118">
        <v>197</v>
      </c>
      <c r="P118">
        <v>13</v>
      </c>
      <c r="Q118">
        <v>1</v>
      </c>
      <c r="R118">
        <v>1</v>
      </c>
      <c r="S118">
        <f t="shared" si="8"/>
        <v>1</v>
      </c>
      <c r="T118">
        <v>1</v>
      </c>
      <c r="U118">
        <v>1</v>
      </c>
      <c r="V118">
        <f t="shared" si="9"/>
        <v>1</v>
      </c>
      <c r="W118">
        <v>1</v>
      </c>
      <c r="X118">
        <v>1</v>
      </c>
      <c r="Y118">
        <v>0</v>
      </c>
      <c r="Z118">
        <v>0</v>
      </c>
      <c r="AA118">
        <v>0</v>
      </c>
    </row>
    <row r="119" spans="1:27" ht="14.5" customHeight="1" x14ac:dyDescent="0.35">
      <c r="A119">
        <v>118</v>
      </c>
      <c r="B119">
        <v>5169</v>
      </c>
      <c r="C119">
        <v>1628</v>
      </c>
      <c r="D119">
        <v>970</v>
      </c>
      <c r="E119">
        <f t="shared" si="7"/>
        <v>658</v>
      </c>
      <c r="F119">
        <v>24</v>
      </c>
      <c r="G119">
        <v>25</v>
      </c>
      <c r="H119">
        <v>21</v>
      </c>
      <c r="I119">
        <v>25</v>
      </c>
      <c r="J119">
        <v>25</v>
      </c>
      <c r="K119">
        <v>65</v>
      </c>
      <c r="L119">
        <v>65</v>
      </c>
      <c r="M119">
        <v>25</v>
      </c>
      <c r="N119">
        <v>45</v>
      </c>
      <c r="O119">
        <v>542</v>
      </c>
      <c r="P119">
        <v>50</v>
      </c>
      <c r="Q119">
        <v>1</v>
      </c>
      <c r="R119">
        <v>1</v>
      </c>
      <c r="S119">
        <f t="shared" si="8"/>
        <v>1</v>
      </c>
      <c r="T119">
        <v>1</v>
      </c>
      <c r="U119">
        <v>1</v>
      </c>
      <c r="V119">
        <f t="shared" si="9"/>
        <v>1</v>
      </c>
      <c r="W119">
        <v>1</v>
      </c>
      <c r="X119">
        <v>1</v>
      </c>
      <c r="Y119">
        <v>0</v>
      </c>
      <c r="Z119">
        <v>0</v>
      </c>
      <c r="AA119">
        <v>0</v>
      </c>
    </row>
    <row r="120" spans="1:27" x14ac:dyDescent="0.35">
      <c r="A120">
        <v>119</v>
      </c>
      <c r="B120">
        <v>4845</v>
      </c>
      <c r="C120">
        <v>2429</v>
      </c>
      <c r="D120">
        <v>2429</v>
      </c>
      <c r="E120">
        <f t="shared" si="7"/>
        <v>0</v>
      </c>
      <c r="F120">
        <v>20</v>
      </c>
      <c r="G120">
        <v>24</v>
      </c>
      <c r="H120">
        <v>0</v>
      </c>
      <c r="I120">
        <v>24</v>
      </c>
      <c r="J120">
        <v>0</v>
      </c>
      <c r="K120">
        <v>210</v>
      </c>
      <c r="L120">
        <v>210</v>
      </c>
      <c r="M120">
        <v>1</v>
      </c>
      <c r="N120">
        <v>0</v>
      </c>
      <c r="O120">
        <v>281</v>
      </c>
      <c r="P120">
        <v>32</v>
      </c>
      <c r="Q120">
        <v>1</v>
      </c>
      <c r="R120">
        <v>1</v>
      </c>
      <c r="S120">
        <f t="shared" si="8"/>
        <v>1</v>
      </c>
      <c r="T120">
        <v>1</v>
      </c>
      <c r="U120">
        <v>0</v>
      </c>
      <c r="V120">
        <f t="shared" si="9"/>
        <v>0</v>
      </c>
      <c r="W120">
        <v>1</v>
      </c>
      <c r="X120">
        <v>1</v>
      </c>
      <c r="Y120">
        <v>0</v>
      </c>
      <c r="Z120">
        <v>0</v>
      </c>
      <c r="AA120">
        <v>0</v>
      </c>
    </row>
    <row r="121" spans="1:27" x14ac:dyDescent="0.35">
      <c r="A121">
        <v>120</v>
      </c>
      <c r="B121">
        <v>162</v>
      </c>
      <c r="C121" t="s">
        <v>2</v>
      </c>
      <c r="D121" t="s">
        <v>2</v>
      </c>
      <c r="E121" t="s">
        <v>2</v>
      </c>
      <c r="F121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>
        <v>3</v>
      </c>
      <c r="N121" t="s">
        <v>2</v>
      </c>
      <c r="O121">
        <v>40</v>
      </c>
      <c r="P121" t="s">
        <v>2</v>
      </c>
      <c r="Q121">
        <v>1</v>
      </c>
      <c r="R121">
        <v>0</v>
      </c>
      <c r="S121">
        <f t="shared" si="8"/>
        <v>0</v>
      </c>
      <c r="T121">
        <v>0</v>
      </c>
      <c r="U121">
        <v>0</v>
      </c>
      <c r="V121">
        <f t="shared" si="9"/>
        <v>0</v>
      </c>
      <c r="W121">
        <v>1</v>
      </c>
      <c r="X121">
        <v>0</v>
      </c>
      <c r="Y121">
        <v>0</v>
      </c>
      <c r="Z121">
        <v>0</v>
      </c>
      <c r="AA121">
        <v>0</v>
      </c>
    </row>
    <row r="122" spans="1:27" ht="14.5" customHeight="1" x14ac:dyDescent="0.35">
      <c r="A122">
        <v>121</v>
      </c>
      <c r="B122">
        <v>3210</v>
      </c>
      <c r="C122" t="s">
        <v>2</v>
      </c>
      <c r="D122" t="s">
        <v>2</v>
      </c>
      <c r="E122" t="s">
        <v>2</v>
      </c>
      <c r="F122">
        <v>13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>
        <v>20</v>
      </c>
      <c r="N122" t="s">
        <v>2</v>
      </c>
      <c r="O122">
        <v>426</v>
      </c>
      <c r="P122" t="s">
        <v>2</v>
      </c>
      <c r="Q122">
        <v>1</v>
      </c>
      <c r="R122">
        <v>0</v>
      </c>
      <c r="S122">
        <f t="shared" si="8"/>
        <v>0</v>
      </c>
      <c r="T122">
        <v>0</v>
      </c>
      <c r="U122">
        <v>0</v>
      </c>
      <c r="V122">
        <f t="shared" si="9"/>
        <v>0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>
        <v>122</v>
      </c>
      <c r="B123">
        <v>14997</v>
      </c>
      <c r="C123">
        <v>83</v>
      </c>
      <c r="D123">
        <v>59</v>
      </c>
      <c r="E123">
        <f t="shared" si="7"/>
        <v>24</v>
      </c>
      <c r="F123">
        <v>21</v>
      </c>
      <c r="G123">
        <v>10</v>
      </c>
      <c r="H123">
        <v>4</v>
      </c>
      <c r="I123">
        <v>10</v>
      </c>
      <c r="J123">
        <v>2</v>
      </c>
      <c r="K123">
        <v>6</v>
      </c>
      <c r="L123">
        <v>6</v>
      </c>
      <c r="M123">
        <v>17</v>
      </c>
      <c r="N123">
        <v>6</v>
      </c>
      <c r="O123">
        <v>251</v>
      </c>
      <c r="P123">
        <v>11</v>
      </c>
      <c r="Q123">
        <v>1</v>
      </c>
      <c r="R123">
        <v>1</v>
      </c>
      <c r="S123">
        <f t="shared" si="8"/>
        <v>1</v>
      </c>
      <c r="T123">
        <v>1</v>
      </c>
      <c r="U123">
        <v>1</v>
      </c>
      <c r="V123">
        <f t="shared" si="9"/>
        <v>1</v>
      </c>
      <c r="W123">
        <v>1</v>
      </c>
      <c r="X123">
        <v>1</v>
      </c>
      <c r="Y123">
        <v>1</v>
      </c>
      <c r="Z123">
        <v>0</v>
      </c>
      <c r="AA123">
        <v>0</v>
      </c>
    </row>
    <row r="124" spans="1:27" ht="14.5" customHeight="1" x14ac:dyDescent="0.35">
      <c r="A124">
        <v>123</v>
      </c>
      <c r="B124">
        <v>6067</v>
      </c>
      <c r="C124">
        <v>215</v>
      </c>
      <c r="D124">
        <v>148</v>
      </c>
      <c r="E124">
        <f t="shared" si="7"/>
        <v>67</v>
      </c>
      <c r="F124">
        <v>21</v>
      </c>
      <c r="G124">
        <v>17</v>
      </c>
      <c r="H124">
        <v>8</v>
      </c>
      <c r="I124">
        <v>17</v>
      </c>
      <c r="J124">
        <v>1</v>
      </c>
      <c r="K124">
        <v>1</v>
      </c>
      <c r="L124">
        <v>1</v>
      </c>
      <c r="M124">
        <v>26</v>
      </c>
      <c r="N124">
        <v>16</v>
      </c>
      <c r="O124">
        <v>406</v>
      </c>
      <c r="P124">
        <v>6</v>
      </c>
      <c r="Q124">
        <v>1</v>
      </c>
      <c r="R124">
        <v>1</v>
      </c>
      <c r="S124">
        <f t="shared" si="8"/>
        <v>1</v>
      </c>
      <c r="T124">
        <v>1</v>
      </c>
      <c r="U124">
        <v>1</v>
      </c>
      <c r="V124">
        <f t="shared" si="9"/>
        <v>1</v>
      </c>
      <c r="W124">
        <v>1</v>
      </c>
      <c r="X124">
        <v>1</v>
      </c>
      <c r="Y124">
        <v>0</v>
      </c>
      <c r="Z124">
        <v>0</v>
      </c>
      <c r="AA124">
        <v>0</v>
      </c>
    </row>
    <row r="125" spans="1:27" x14ac:dyDescent="0.35">
      <c r="A125">
        <v>124</v>
      </c>
      <c r="B125">
        <v>27</v>
      </c>
      <c r="C125" t="s">
        <v>2</v>
      </c>
      <c r="D125" t="s">
        <v>2</v>
      </c>
      <c r="E125" t="s">
        <v>2</v>
      </c>
      <c r="F125">
        <v>1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>
        <v>1</v>
      </c>
      <c r="N125" t="s">
        <v>2</v>
      </c>
      <c r="O125">
        <v>13</v>
      </c>
      <c r="P125" t="s">
        <v>2</v>
      </c>
      <c r="Q125">
        <v>1</v>
      </c>
      <c r="R125">
        <v>0</v>
      </c>
      <c r="S125">
        <f t="shared" si="8"/>
        <v>0</v>
      </c>
      <c r="T125">
        <v>0</v>
      </c>
      <c r="U125">
        <v>0</v>
      </c>
      <c r="V125">
        <f t="shared" si="9"/>
        <v>0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ht="14.5" customHeight="1" x14ac:dyDescent="0.35">
      <c r="A126">
        <v>125</v>
      </c>
      <c r="B126">
        <v>29561</v>
      </c>
      <c r="C126">
        <v>1793</v>
      </c>
      <c r="D126">
        <v>1349</v>
      </c>
      <c r="E126">
        <f t="shared" si="7"/>
        <v>444</v>
      </c>
      <c r="F126">
        <v>22</v>
      </c>
      <c r="G126">
        <v>27</v>
      </c>
      <c r="H126">
        <v>24</v>
      </c>
      <c r="I126">
        <v>22</v>
      </c>
      <c r="J126">
        <v>0</v>
      </c>
      <c r="K126">
        <v>40</v>
      </c>
      <c r="L126">
        <v>40</v>
      </c>
      <c r="M126">
        <v>23</v>
      </c>
      <c r="N126">
        <v>23</v>
      </c>
      <c r="O126">
        <v>452</v>
      </c>
      <c r="P126">
        <v>16</v>
      </c>
      <c r="Q126">
        <v>1</v>
      </c>
      <c r="R126">
        <v>1</v>
      </c>
      <c r="S126">
        <f t="shared" si="8"/>
        <v>1</v>
      </c>
      <c r="T126">
        <v>1</v>
      </c>
      <c r="U126">
        <v>1</v>
      </c>
      <c r="V126">
        <f t="shared" si="9"/>
        <v>1</v>
      </c>
      <c r="W126">
        <v>1</v>
      </c>
      <c r="X126">
        <v>1</v>
      </c>
      <c r="Y126">
        <v>1</v>
      </c>
      <c r="Z126">
        <v>0</v>
      </c>
      <c r="AA126">
        <v>0</v>
      </c>
    </row>
    <row r="127" spans="1:27" ht="14.5" customHeight="1" x14ac:dyDescent="0.35">
      <c r="A127">
        <v>126</v>
      </c>
      <c r="B127" t="s">
        <v>2</v>
      </c>
      <c r="C127">
        <v>964</v>
      </c>
      <c r="D127">
        <v>771</v>
      </c>
      <c r="E127">
        <f t="shared" si="7"/>
        <v>193</v>
      </c>
      <c r="F127" t="s">
        <v>2</v>
      </c>
      <c r="G127">
        <v>12</v>
      </c>
      <c r="H127">
        <v>10</v>
      </c>
      <c r="I127">
        <v>12</v>
      </c>
      <c r="J127">
        <v>15</v>
      </c>
      <c r="K127">
        <v>65</v>
      </c>
      <c r="L127">
        <v>66</v>
      </c>
      <c r="M127" t="s">
        <v>2</v>
      </c>
      <c r="N127">
        <v>36</v>
      </c>
      <c r="O127" t="s">
        <v>2</v>
      </c>
      <c r="P127">
        <v>48</v>
      </c>
      <c r="Q127">
        <v>0</v>
      </c>
      <c r="R127">
        <v>1</v>
      </c>
      <c r="S127">
        <f t="shared" si="8"/>
        <v>0</v>
      </c>
      <c r="T127">
        <v>1</v>
      </c>
      <c r="U127">
        <v>1</v>
      </c>
      <c r="V127">
        <f t="shared" si="9"/>
        <v>1</v>
      </c>
      <c r="W127">
        <v>0</v>
      </c>
      <c r="X127">
        <v>1</v>
      </c>
      <c r="Y127">
        <v>0</v>
      </c>
      <c r="Z127">
        <v>0</v>
      </c>
      <c r="AA127">
        <v>0</v>
      </c>
    </row>
    <row r="129" spans="1:27" x14ac:dyDescent="0.35">
      <c r="A129" t="s">
        <v>27</v>
      </c>
      <c r="B129">
        <f>SUM(B2:B127)/Q129</f>
        <v>4406.6400000000003</v>
      </c>
      <c r="C129">
        <f>SUM(C2:C127)/R129</f>
        <v>3760.0092592592591</v>
      </c>
      <c r="D129">
        <f>SUM(D2:D127)/R129</f>
        <v>2579.6666666666665</v>
      </c>
      <c r="E129">
        <f>SUM(E2:E127)/R129</f>
        <v>1180.3425925925926</v>
      </c>
      <c r="F129">
        <f>SUM(F2:F127)/Q129</f>
        <v>21.48</v>
      </c>
      <c r="G129">
        <f>SUM(G2:G127)/R129</f>
        <v>23.166666666666668</v>
      </c>
      <c r="H129">
        <f>SUM(H2:H127)/R129</f>
        <v>15.722222222222221</v>
      </c>
      <c r="I129">
        <f>SUM(I2:I127)/R129</f>
        <v>21.175925925925927</v>
      </c>
      <c r="J129">
        <f>SUM(J2:J127)/R129</f>
        <v>14.407407407407407</v>
      </c>
      <c r="K129">
        <f>SUM(K2:K127)/R129</f>
        <v>65.083333333333329</v>
      </c>
      <c r="L129">
        <f>SUM(L2:L127)/R129</f>
        <v>66.351851851851848</v>
      </c>
      <c r="M129">
        <f>SUM(M2:M127)/Q129</f>
        <v>16.64</v>
      </c>
      <c r="N129">
        <f>SUM(N2:N127)/R129</f>
        <v>46.898148148148145</v>
      </c>
      <c r="O129">
        <f>SUM(O2:O127)/Q129</f>
        <v>263.33600000000001</v>
      </c>
      <c r="P129">
        <f>SUM(P2:P127)/R129</f>
        <v>30.675925925925927</v>
      </c>
      <c r="Q129">
        <f t="shared" ref="Q129:V129" si="10">SUM(Q2:Q127)</f>
        <v>125</v>
      </c>
      <c r="R129">
        <f t="shared" si="10"/>
        <v>108</v>
      </c>
      <c r="S129">
        <f t="shared" si="10"/>
        <v>107</v>
      </c>
      <c r="T129">
        <f t="shared" si="10"/>
        <v>104</v>
      </c>
      <c r="U129">
        <f t="shared" si="10"/>
        <v>102</v>
      </c>
      <c r="V129">
        <f t="shared" si="10"/>
        <v>99</v>
      </c>
      <c r="W129">
        <f t="shared" ref="W129:AA129" si="11">SUM(W2:W127)</f>
        <v>125</v>
      </c>
      <c r="X129">
        <f t="shared" si="11"/>
        <v>107</v>
      </c>
      <c r="Y129">
        <f t="shared" si="11"/>
        <v>15</v>
      </c>
      <c r="Z129">
        <f t="shared" si="11"/>
        <v>4</v>
      </c>
      <c r="AA129">
        <f t="shared" si="11"/>
        <v>3</v>
      </c>
    </row>
    <row r="130" spans="1:27" x14ac:dyDescent="0.35">
      <c r="A130" t="s">
        <v>28</v>
      </c>
      <c r="B130">
        <f>_xlfn.STDEV.P(B2:B126)</f>
        <v>5761.7756935167135</v>
      </c>
      <c r="C130">
        <f>_xlfn.STDEV.P(C2:C6,C8:C12,C14:C16,C18:C19,C21:C24,C26:C27,C29:C36,C38:C64,C66:C69,C71:C79,C81:C83,C85:C107,C109,C112:C116,C118:C120,C123:C124,C126:C127)</f>
        <v>3600.5829093288912</v>
      </c>
      <c r="D130">
        <f t="shared" ref="D130" si="12">_xlfn.STDEV.P(D2:D6,D8:D12,D14:D16,D18:D19,D21:D24,D26:D27,D29:D36,D38:D64,D66:D69,D71:D79,D81:D83,D85:D107,D109,D112:D116,D118:D120,D123:D124,D126:D127)</f>
        <v>2941.4819646137807</v>
      </c>
      <c r="E130">
        <f>_xlfn.STDEV.P(E2:E6,E8:E12,E14:E16,E18:E19,E21:E24,E26:E27,E29:E36,E38:E64,E66:E69,E71:E79,E81:E83,E85:E107,E109,E112:E116,E118:E120,E123:E124,E126:E127)</f>
        <v>2025.6188179401568</v>
      </c>
      <c r="F130">
        <f>_xlfn.STDEV.P(F2:F126)</f>
        <v>7.9181816094353383</v>
      </c>
      <c r="G130">
        <f>_xlfn.STDEV.P(G2:G6,G8:G12,G14:G16,G18:G19,G21:G24,G26:G27,G29:G36,G38:G64,G66:G69,G71:G79,G81:G83,G85:G107,G109,G112:G116,G118:G120,G123:G124,G126:G127)</f>
        <v>7.8345152772605928</v>
      </c>
      <c r="H130">
        <f t="shared" ref="H130:L130" si="13">_xlfn.STDEV.P(H2:H6,H8:H12,H14:H16,H18:H19,H21:H24,H26:H27,H29:H36,H38:H64,H66:H69,H71:H79,H81:H83,H85:H107,H109,H112:H116,H118:H120,H123:H124,H126:H127)</f>
        <v>9.0234605061568729</v>
      </c>
      <c r="I130">
        <f t="shared" si="13"/>
        <v>7.8573257910758434</v>
      </c>
      <c r="J130">
        <f t="shared" si="13"/>
        <v>18.450653424661745</v>
      </c>
      <c r="K130">
        <f t="shared" si="13"/>
        <v>48.746913482538297</v>
      </c>
      <c r="L130">
        <f t="shared" si="13"/>
        <v>48.333585212909746</v>
      </c>
      <c r="M130">
        <f>_xlfn.STDEV.P(M2:M6,M8:M12,M14:M16,M18:M19,M21:M24,M26:M27,M29:M36,M38:M64,M66:M69,M71:M79,M81:M83,M85:M107,M109,M112:M116,M118:M120,M123:M124,M126:M127)</f>
        <v>12.40120359650536</v>
      </c>
      <c r="N130">
        <f t="shared" ref="N130" si="14">_xlfn.STDEV.P(N2:N6,N8:N12,N14:N16,N18:N19,N21:N24,N26:N27,N29:N36,N38:N64,N66:N69,N71:N79,N81:N83,N85:N107,N109,N112:N116,N118:N120,N123:N124,N126:N127)</f>
        <v>49.610695496855875</v>
      </c>
      <c r="O130">
        <f>_xlfn.STDEV.P(O2:O6,O8:O12,O14:O16,O18:O19,O21:O24,O26:O27,O29:O36,O38:O64,O66:O69,O71:O79,O81:O83,O85:O107,O109,O112:O116,O118:O120,O123:O124,O126:O127)</f>
        <v>158.23162427633892</v>
      </c>
      <c r="P130">
        <f t="shared" ref="P130" si="15">_xlfn.STDEV.P(P2:P6,P8:P12,P14:P16,P18:P19,P21:P24,P26:P27,P29:P36,P38:P64,P66:P69,P71:P79,P81:P83,P85:P107,P109,P112:P116,P118:P120,P123:P124,P126:P127)</f>
        <v>15.661836550758062</v>
      </c>
    </row>
    <row r="131" spans="1:27" x14ac:dyDescent="0.35">
      <c r="A131" t="s">
        <v>29</v>
      </c>
      <c r="B131">
        <f>MEDIAN(B2:B126)</f>
        <v>2992</v>
      </c>
      <c r="C131">
        <f>MEDIAN(C2:C6,C8:C12,C14:C16,C18:C19,C21:C24,C26:C27,C29:C36,C38:C64,C66:C69,C71:C79,C81:C83,C85:C107,C109,C112:C116,C118:C120,C123:C124,C126:C127)</f>
        <v>2611</v>
      </c>
      <c r="D131">
        <f>MEDIAN(D2:D6,D8:D12,D14:D16,D18:D19,D21:D24,D26:D27,D29:D36,D38:D64,D66:D69,D71:D79,D81:D83,D85:D107,D109,D112:D116,D118:D120,D123:D124,D126:D127)</f>
        <v>1464.5</v>
      </c>
      <c r="E131">
        <f>MEDIAN(E2:E6,E8:E12,E14:E16,E18:E19,E21:E24,E26:E27,E29:E36,E38:E64,E66:E69,E71:E79,E81:E83,E85:E107,E109,E112:E116,E118:E120,E123:E124,E126:E127)</f>
        <v>385</v>
      </c>
      <c r="F131">
        <f>MEDIAN(F2:F126)</f>
        <v>22</v>
      </c>
      <c r="G131">
        <f>MEDIAN(G2:G6,G8:G12,G14:G16,G18:G19,G21:G24,G26:G27,G29:G36,G38:G64,G66:G69,G71:G79,G81:G83,G85:G107,G109,G112:G116,G118:G120,G123:G124,G126:G127)</f>
        <v>23</v>
      </c>
      <c r="H131">
        <f t="shared" ref="H131:N131" si="16">MEDIAN(H2:H6,H8:H12,H14:H16,H18:H19,H21:H24,H26:H27,H29:H36,H38:H64,H66:H69,H71:H79,H81:H83,H85:H107,H109,H112:H116,H118:H120,H123:H124,H126:H127)</f>
        <v>17</v>
      </c>
      <c r="I131">
        <f t="shared" si="16"/>
        <v>22</v>
      </c>
      <c r="J131">
        <f t="shared" si="16"/>
        <v>7.5</v>
      </c>
      <c r="K131">
        <f t="shared" si="16"/>
        <v>60.5</v>
      </c>
      <c r="L131">
        <f t="shared" si="16"/>
        <v>62.5</v>
      </c>
      <c r="M131">
        <f>MEDIAN(M2:M126)</f>
        <v>17</v>
      </c>
      <c r="N131">
        <f t="shared" si="16"/>
        <v>30.5</v>
      </c>
      <c r="O131">
        <f>MEDIAN(O2:O126)</f>
        <v>251</v>
      </c>
      <c r="P131">
        <f>MEDIAN(P2:P6,P8:P12,P14:P16,P18:P19,P21:P24,P26:P27,P29:P36,P38:P64,P66:P69,P71:P79,P81:P83,P85:P107,P109,P112:P116,P118:P120,P123:P124,P126:P127)</f>
        <v>30</v>
      </c>
    </row>
    <row r="132" spans="1:27" x14ac:dyDescent="0.35">
      <c r="A132" t="s">
        <v>30</v>
      </c>
      <c r="B132">
        <f>QUARTILE(B2:B126,1)</f>
        <v>1641</v>
      </c>
      <c r="C132">
        <f>QUARTILE((C2:C6,C8:C12,C14:C16,C18:C19,C21:C24,C26:C27,C29:C36,C38:C64,C66:C69,C71:C79,C81:C83,C85:C107,C109,C112:C116,C118:C120,C123:C124,C126:C127),1)</f>
        <v>885.75</v>
      </c>
      <c r="D132">
        <f>QUARTILE((D2:D6,D8:D12,D14:D16,D18:D19,D21:D24,D26:D27,D29:D36,D38:D64,D66:D69,D71:D79,D81:D83,D85:D107,D109,D112:D116,D118:D120,D123:D124,D126:D127),1)</f>
        <v>546</v>
      </c>
      <c r="E132">
        <f>QUARTILE((E2:E6,E8:E12,E14:E16,E18:E19,E21:E24,E26:E27,E29:E36,E38:E64,E66:E69,E71:E79,E81:E83,E85:E107,E109,E112:E116,E118:E120,E123:E124,E126:E127),1)</f>
        <v>67.75</v>
      </c>
      <c r="F132">
        <f>QUARTILE(F2:F126,1)</f>
        <v>19</v>
      </c>
      <c r="G132">
        <f>QUARTILE((G2:G6,G8:G12,G14:G16,G18:G19,G21:G24,G26:G27,G29:G36,G38:G64,G66:G69,G71:G79,G81:G83,G85:G107,G109,G112:G116,G118:G120,G123:G124,G126:G127),1)</f>
        <v>20</v>
      </c>
      <c r="H132">
        <f>QUARTILE((H2:H6,H8:H12,H14:H16,H18:H19,H21:H24,H26:H27,H29:H36,H38:H64,H66:H69,H71:H79,H81:H83,H85:H107,H109,H112:H116,H118:H120,H123:H124,H126:H127),1)</f>
        <v>8.75</v>
      </c>
      <c r="I132">
        <f>QUARTILE((I2:I6,I8:I12,I14:I16,I18:I19,I21:I24,I26:I27,I29:I36,I38:I64,I66:I69,I71:I79,I81:I83,I85:I107,I109,I112:I116,I118:I120,I123:I124,I126:I127),1)</f>
        <v>18.75</v>
      </c>
      <c r="J132">
        <f>QUARTILE((J2:J6,J8:J12,J14:J16,J18:J19,J21:J24,J26:J27,J29:J36,J38:J64,J66:J69,J71:J79,J81:J83,J85:J107,J109,J112:J116,J118:J120,J123:J124,J126:J127),1)</f>
        <v>0</v>
      </c>
      <c r="K132">
        <f>QUARTILE((K2:K6,K8:K12,K14:K16,K18:K19,K21:K24,K26:K27,K29:K36,K38:K64,K66:K69,K71:K79,K81:K83,K85:K107,K109,K112:K116,K118:K120,K123:K124,K126:K127),1)</f>
        <v>25</v>
      </c>
      <c r="L132">
        <f>QUARTILE((L2:L6,L8:L12,L14:L16,L18:L19,L21:L24,L26:L27,L29:L36,L38:L64,L66:L69,L71:L79,L81:L83,L85:L107,L109,L112:L116,L118:L120,L123:L124,L126:L127),1)</f>
        <v>25</v>
      </c>
      <c r="M132">
        <f>QUARTILE(M2:M126,1)</f>
        <v>6</v>
      </c>
      <c r="N132">
        <f>QUARTILE((N2:N6,N8:N12,N14:N16,N18:N19,N21:N24,N26:N27,N29:N36,N38:N64,N66:N69,N71:N79,N81:N83,N85:N107,N109,N112:N116,N118:N120,N123:N124,N126:N127),1)</f>
        <v>9</v>
      </c>
      <c r="O132">
        <f>QUARTILE(O2:O126,1)</f>
        <v>149</v>
      </c>
      <c r="P132">
        <f>QUARTILE((P2:P6,P8:P12,P14:P16,P18:P19,P21:P24,P26:P27,P29:P36,P38:P64,P66:P69,P71:P79,P81:P83,P85:P107,P109,P112:P116,P118:P120,P123:P124,P126:P127),1)</f>
        <v>18.5</v>
      </c>
    </row>
    <row r="133" spans="1:27" x14ac:dyDescent="0.35">
      <c r="A133" t="s">
        <v>31</v>
      </c>
      <c r="B133">
        <f>QUARTILE(B2:B126,3)</f>
        <v>4845</v>
      </c>
      <c r="C133">
        <f>QUARTILE((C2:C6,C8:C12,C14:C16,C18:C19,C21:C24,C26:C27,C29:C36,C38:C64,C66:C69,C71:C79,C81:C83,C85:C107,C109,C112:C116,C118:C120,C123:C124,C126:C127),3)</f>
        <v>5685.75</v>
      </c>
      <c r="D133">
        <f>QUARTILE((D2:D6,D8:D12,D14:D16,D18:D19,D21:D24,D26:D27,D29:D36,D38:D64,D66:D69,D71:D79,D81:D83,D85:D107,D109,D112:D116,D118:D120,D123:D124,D126:D127),3)</f>
        <v>3531.25</v>
      </c>
      <c r="E133">
        <f>QUARTILE((E2:E6,E8:E12,E14:E16,E18:E19,E21:E24,E26:E27,E29:E36,E38:E64,E66:E69,E71:E79,E81:E83,E85:E107,E109,E112:E116,E118:E120,E123:E124,E126:E127),3)</f>
        <v>1289</v>
      </c>
      <c r="F133">
        <f>QUARTILE(F2:F126,3)</f>
        <v>26</v>
      </c>
      <c r="G133">
        <f>QUARTILE((G2:G6,G8:G12,G14:G16,G18:G19,G21:G24,G26:G27,G29:G36,G38:G64,G66:G69,G71:G79,G81:G83,G85:G107,G109,G112:G116,G118:G120,G123:G124,G126:G127),3)</f>
        <v>26</v>
      </c>
      <c r="H133">
        <f>QUARTILE((H2:H6,H8:H12,H14:H16,H18:H19,H21:H24,H26:H27,H29:H36,H38:H64,H66:H69,H71:H79,H81:H83,H85:H107,H109,H112:H116,H118:H120,H123:H124,H126:H127),3)</f>
        <v>23</v>
      </c>
      <c r="I133">
        <f>QUARTILE((I2:I6,I8:I12,I14:I16,I18:I19,I21:I24,I26:I27,I29:I36,I38:I64,I66:I69,I71:I79,I81:I83,I85:I107,I109,I112:I116,I118:I120,I123:I124,I126:I127),3)</f>
        <v>24</v>
      </c>
      <c r="J133">
        <f>QUARTILE((J2:J6,J8:J12,J14:J16,J18:J19,J21:J24,J26:J27,J29:J36,J38:J64,J66:J69,J71:J79,J81:J83,J85:J107,J109,J112:J116,J118:J120,J123:J124,J126:J127),3)</f>
        <v>23.25</v>
      </c>
      <c r="K133">
        <f>QUARTILE((K2:K6,K8:K12,K14:K16,K18:K19,K21:K24,K26:K27,K29:K36,K38:K64,K66:K69,K71:K79,K81:K83,K85:K107,K109,K112:K116,K118:K120,K123:K124,K126:K127),3)</f>
        <v>89.25</v>
      </c>
      <c r="L133">
        <f>QUARTILE((L2:L6,L8:L12,L14:L16,L18:L19,L21:L24,L26:L27,L29:L36,L38:L64,L66:L69,L71:L79,L81:L83,L85:L107,L109,L112:L116,L118:L120,L123:L124,L126:L127),3)</f>
        <v>92</v>
      </c>
      <c r="M133">
        <f>QUARTILE(M2:M126,3)</f>
        <v>24</v>
      </c>
      <c r="N133">
        <f>QUARTILE((N2:N6,N8:N12,N14:N16,N18:N19,N21:N24,N26:N27,N29:N36,N38:N64,N66:N69,N71:N79,N81:N83,N85:N107,N109,N112:N116,N118:N120,N123:N124,N126:N127),3)</f>
        <v>69.75</v>
      </c>
      <c r="O133">
        <f>QUARTILE(O2:O126,3)</f>
        <v>374</v>
      </c>
      <c r="P133">
        <f>QUARTILE((P2:P6,P8:P12,P14:P16,P18:P19,P21:P24,P26:P27,P29:P36,P38:P64,P66:P69,P71:P79,P81:P83,P85:P107,P109,P112:P116,P118:P120,P123:P124,P126:P127),3)</f>
        <v>44.25</v>
      </c>
    </row>
  </sheetData>
  <autoFilter ref="A1:AA127"/>
  <sortState ref="A2:V127">
    <sortCondition ref="A2:A1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Study_Participant_List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2017-06-30T00:16:15Z</dcterms:created>
  <dcterms:modified xsi:type="dcterms:W3CDTF">2017-06-30T02:43:46Z</dcterms:modified>
</cp:coreProperties>
</file>