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ent 1" sheetId="1" r:id="rId4"/>
    <sheet state="visible" name="Names" sheetId="2" r:id="rId5"/>
    <sheet state="visible" name="Event 2" sheetId="3" r:id="rId6"/>
    <sheet state="visible" name="Sheet4" sheetId="4" r:id="rId7"/>
    <sheet state="visible" name="Event 3" sheetId="5" r:id="rId8"/>
    <sheet state="visible" name="Event 4" sheetId="6" r:id="rId9"/>
    <sheet state="visible" name="Event 5" sheetId="7" r:id="rId10"/>
    <sheet state="visible" name="Event 6" sheetId="8" r:id="rId11"/>
    <sheet state="visible" name="Event 7" sheetId="9" r:id="rId12"/>
    <sheet state="visible" name="Event 8" sheetId="10" r:id="rId13"/>
    <sheet state="visible" name="Event 9" sheetId="11" r:id="rId14"/>
    <sheet state="visible" name="Event 10" sheetId="12" r:id="rId15"/>
    <sheet state="visible" name="Event 11" sheetId="13" r:id="rId16"/>
  </sheets>
  <definedNames>
    <definedName localSheetId="0" name="solver_cvg">0.0001</definedName>
    <definedName localSheetId="10" name="solver_cvg">0.0001</definedName>
    <definedName localSheetId="11" name="solver_cvg">0.0001</definedName>
    <definedName localSheetId="1" name="solver_cvg">0.0001</definedName>
    <definedName localSheetId="3" name="solver_cvg">0.0001</definedName>
    <definedName localSheetId="4" name="solver_cvg">0.0001</definedName>
    <definedName localSheetId="5" name="solver_cvg">0.0001</definedName>
    <definedName localSheetId="6" name="solver_cvg">0.0001</definedName>
    <definedName localSheetId="7" name="solver_cvg">0.0001</definedName>
    <definedName localSheetId="8" name="solver_cvg">0.0001</definedName>
    <definedName localSheetId="9" name="solver_cvg">0.0001</definedName>
    <definedName localSheetId="0" name="solver_drv">1</definedName>
    <definedName localSheetId="10" name="solver_drv">1</definedName>
    <definedName localSheetId="11" name="solver_drv">1</definedName>
    <definedName localSheetId="1" name="solver_drv">1</definedName>
    <definedName localSheetId="3" name="solver_drv">1</definedName>
    <definedName localSheetId="4" name="solver_drv">1</definedName>
    <definedName localSheetId="5" name="solver_drv">1</definedName>
    <definedName localSheetId="6" name="solver_drv">1</definedName>
    <definedName localSheetId="7" name="solver_drv">1</definedName>
    <definedName localSheetId="8" name="solver_drv">1</definedName>
    <definedName localSheetId="9" name="solver_drv">1</definedName>
    <definedName localSheetId="0" name="solver_eng">2</definedName>
    <definedName localSheetId="10" name="solver_eng">2</definedName>
    <definedName localSheetId="11" name="solver_eng">2</definedName>
    <definedName localSheetId="1" name="solver_eng">2</definedName>
    <definedName localSheetId="3" name="solver_eng">2</definedName>
    <definedName localSheetId="4" name="solver_eng">2</definedName>
    <definedName localSheetId="5" name="solver_eng">2</definedName>
    <definedName localSheetId="6" name="solver_eng">2</definedName>
    <definedName localSheetId="7" name="solver_eng">2</definedName>
    <definedName localSheetId="8" name="solver_eng">2</definedName>
    <definedName localSheetId="9" name="solver_eng">2</definedName>
    <definedName localSheetId="0" name="solver_est">1</definedName>
    <definedName localSheetId="10" name="solver_est">1</definedName>
    <definedName localSheetId="11" name="solver_est">1</definedName>
    <definedName localSheetId="1" name="solver_est">1</definedName>
    <definedName localSheetId="3" name="solver_est">1</definedName>
    <definedName localSheetId="4" name="solver_est">1</definedName>
    <definedName localSheetId="5" name="solver_est">1</definedName>
    <definedName localSheetId="6" name="solver_est">1</definedName>
    <definedName localSheetId="7" name="solver_est">1</definedName>
    <definedName localSheetId="8" name="solver_est">1</definedName>
    <definedName localSheetId="9" name="solver_est">1</definedName>
    <definedName localSheetId="0" name="solver_itr">2147483647</definedName>
    <definedName localSheetId="10" name="solver_itr">2147483647</definedName>
    <definedName localSheetId="11" name="solver_itr">2147483647</definedName>
    <definedName localSheetId="1" name="solver_itr">2147483647</definedName>
    <definedName localSheetId="3" name="solver_itr">2147483647</definedName>
    <definedName localSheetId="4" name="solver_itr">2147483647</definedName>
    <definedName localSheetId="5" name="solver_itr">2147483647</definedName>
    <definedName localSheetId="6" name="solver_itr">2147483647</definedName>
    <definedName localSheetId="7" name="solver_itr">2147483647</definedName>
    <definedName localSheetId="8" name="solver_itr">2147483647</definedName>
    <definedName localSheetId="9" name="solver_itr">2147483647</definedName>
    <definedName localSheetId="0" name="solver_mip">2147483647</definedName>
    <definedName localSheetId="10" name="solver_mip">2147483647</definedName>
    <definedName localSheetId="11" name="solver_mip">2147483647</definedName>
    <definedName localSheetId="1" name="solver_mip">2147483647</definedName>
    <definedName localSheetId="3" name="solver_mip">2147483647</definedName>
    <definedName localSheetId="4" name="solver_mip">2147483647</definedName>
    <definedName localSheetId="5" name="solver_mip">2147483647</definedName>
    <definedName localSheetId="6" name="solver_mip">2147483647</definedName>
    <definedName localSheetId="7" name="solver_mip">2147483647</definedName>
    <definedName localSheetId="8" name="solver_mip">2147483647</definedName>
    <definedName localSheetId="9" name="solver_mip">2147483647</definedName>
    <definedName localSheetId="0" name="solver_mni">30</definedName>
    <definedName localSheetId="10" name="solver_mni">30</definedName>
    <definedName localSheetId="11" name="solver_mni">30</definedName>
    <definedName localSheetId="1" name="solver_mni">30</definedName>
    <definedName localSheetId="3" name="solver_mni">30</definedName>
    <definedName localSheetId="4" name="solver_mni">30</definedName>
    <definedName localSheetId="5" name="solver_mni">30</definedName>
    <definedName localSheetId="6" name="solver_mni">30</definedName>
    <definedName localSheetId="7" name="solver_mni">30</definedName>
    <definedName localSheetId="8" name="solver_mni">30</definedName>
    <definedName localSheetId="9" name="solver_mni">30</definedName>
    <definedName localSheetId="0" name="solver_mrt">0.075</definedName>
    <definedName localSheetId="10" name="solver_mrt">0.075</definedName>
    <definedName localSheetId="11" name="solver_mrt">0.075</definedName>
    <definedName localSheetId="1" name="solver_mrt">0.075</definedName>
    <definedName localSheetId="3" name="solver_mrt">0.075</definedName>
    <definedName localSheetId="4" name="solver_mrt">0.075</definedName>
    <definedName localSheetId="5" name="solver_mrt">0.075</definedName>
    <definedName localSheetId="6" name="solver_mrt">0.075</definedName>
    <definedName localSheetId="7" name="solver_mrt">0.075</definedName>
    <definedName localSheetId="8" name="solver_mrt">0.075</definedName>
    <definedName localSheetId="9" name="solver_mrt">0.075</definedName>
    <definedName localSheetId="0" name="solver_msl">2</definedName>
    <definedName localSheetId="10" name="solver_msl">2</definedName>
    <definedName localSheetId="11" name="solver_msl">2</definedName>
    <definedName localSheetId="1" name="solver_msl">2</definedName>
    <definedName localSheetId="3" name="solver_msl">2</definedName>
    <definedName localSheetId="4" name="solver_msl">2</definedName>
    <definedName localSheetId="5" name="solver_msl">2</definedName>
    <definedName localSheetId="6" name="solver_msl">2</definedName>
    <definedName localSheetId="7" name="solver_msl">2</definedName>
    <definedName localSheetId="8" name="solver_msl">2</definedName>
    <definedName localSheetId="9" name="solver_msl">2</definedName>
    <definedName localSheetId="0" name="solver_neg">1</definedName>
    <definedName localSheetId="10" name="solver_neg">1</definedName>
    <definedName localSheetId="11" name="solver_neg">1</definedName>
    <definedName localSheetId="1" name="solver_neg">1</definedName>
    <definedName localSheetId="3" name="solver_neg">1</definedName>
    <definedName localSheetId="4" name="solver_neg">1</definedName>
    <definedName localSheetId="5" name="solver_neg">1</definedName>
    <definedName localSheetId="6" name="solver_neg">1</definedName>
    <definedName localSheetId="7" name="solver_neg">1</definedName>
    <definedName localSheetId="8" name="solver_neg">1</definedName>
    <definedName localSheetId="9" name="solver_neg">1</definedName>
    <definedName localSheetId="0" name="solver_nod">2147483647</definedName>
    <definedName localSheetId="10" name="solver_nod">2147483647</definedName>
    <definedName localSheetId="11" name="solver_nod">2147483647</definedName>
    <definedName localSheetId="1" name="solver_nod">2147483647</definedName>
    <definedName localSheetId="3" name="solver_nod">2147483647</definedName>
    <definedName localSheetId="4" name="solver_nod">2147483647</definedName>
    <definedName localSheetId="5" name="solver_nod">2147483647</definedName>
    <definedName localSheetId="6" name="solver_nod">2147483647</definedName>
    <definedName localSheetId="7" name="solver_nod">2147483647</definedName>
    <definedName localSheetId="8" name="solver_nod">2147483647</definedName>
    <definedName localSheetId="9" name="solver_nod">2147483647</definedName>
    <definedName localSheetId="0" name="solver_num">7</definedName>
    <definedName localSheetId="10" name="solver_num">8</definedName>
    <definedName localSheetId="11" name="solver_num">8</definedName>
    <definedName localSheetId="1" name="solver_num">7</definedName>
    <definedName localSheetId="3" name="solver_num">8</definedName>
    <definedName localSheetId="4" name="solver_num">8</definedName>
    <definedName localSheetId="5" name="solver_num">8</definedName>
    <definedName localSheetId="6" name="solver_num">8</definedName>
    <definedName localSheetId="7" name="solver_num">8</definedName>
    <definedName localSheetId="8" name="solver_num">8</definedName>
    <definedName localSheetId="9" name="solver_num">8</definedName>
    <definedName localSheetId="0" name="solver_nwt">1</definedName>
    <definedName localSheetId="10" name="solver_nwt">1</definedName>
    <definedName localSheetId="11" name="solver_nwt">1</definedName>
    <definedName localSheetId="1" name="solver_nwt">1</definedName>
    <definedName localSheetId="3" name="solver_nwt">1</definedName>
    <definedName localSheetId="4" name="solver_nwt">1</definedName>
    <definedName localSheetId="5" name="solver_nwt">1</definedName>
    <definedName localSheetId="6" name="solver_nwt">1</definedName>
    <definedName localSheetId="7" name="solver_nwt">1</definedName>
    <definedName localSheetId="8" name="solver_nwt">1</definedName>
    <definedName localSheetId="9" name="solver_nwt">1</definedName>
    <definedName localSheetId="0" name="solver_pre">0.000001</definedName>
    <definedName localSheetId="10" name="solver_pre">0.000001</definedName>
    <definedName localSheetId="11" name="solver_pre">0.000001</definedName>
    <definedName localSheetId="1" name="solver_pre">0.000001</definedName>
    <definedName localSheetId="3" name="solver_pre">0.000001</definedName>
    <definedName localSheetId="4" name="solver_pre">0.000001</definedName>
    <definedName localSheetId="5" name="solver_pre">0.000001</definedName>
    <definedName localSheetId="6" name="solver_pre">0.000001</definedName>
    <definedName localSheetId="7" name="solver_pre">0.000001</definedName>
    <definedName localSheetId="8" name="solver_pre">0.000001</definedName>
    <definedName localSheetId="9" name="solver_pre">0.000001</definedName>
    <definedName localSheetId="0" name="solver_rbv">1</definedName>
    <definedName localSheetId="10" name="solver_rbv">1</definedName>
    <definedName localSheetId="11" name="solver_rbv">1</definedName>
    <definedName localSheetId="1" name="solver_rbv">1</definedName>
    <definedName localSheetId="3" name="solver_rbv">1</definedName>
    <definedName localSheetId="4" name="solver_rbv">1</definedName>
    <definedName localSheetId="5" name="solver_rbv">1</definedName>
    <definedName localSheetId="6" name="solver_rbv">1</definedName>
    <definedName localSheetId="7" name="solver_rbv">1</definedName>
    <definedName localSheetId="8" name="solver_rbv">1</definedName>
    <definedName localSheetId="9" name="solver_rbv">1</definedName>
    <definedName localSheetId="0" name="solver_rel1">5</definedName>
    <definedName localSheetId="10" name="solver_rel1">5</definedName>
    <definedName localSheetId="11" name="solver_rel1">5</definedName>
    <definedName localSheetId="1" name="solver_rel1">5</definedName>
    <definedName localSheetId="3" name="solver_rel1">5</definedName>
    <definedName localSheetId="4" name="solver_rel1">5</definedName>
    <definedName localSheetId="5" name="solver_rel1">5</definedName>
    <definedName localSheetId="6" name="solver_rel1">5</definedName>
    <definedName localSheetId="7" name="solver_rel1">5</definedName>
    <definedName localSheetId="8" name="solver_rel1">5</definedName>
    <definedName localSheetId="9" name="solver_rel1">5</definedName>
    <definedName localSheetId="0" name="solver_rel2">1</definedName>
    <definedName localSheetId="10" name="solver_rel2">1</definedName>
    <definedName localSheetId="11" name="solver_rel2">1</definedName>
    <definedName localSheetId="1" name="solver_rel2">1</definedName>
    <definedName localSheetId="3" name="solver_rel2">1</definedName>
    <definedName localSheetId="4" name="solver_rel2">1</definedName>
    <definedName localSheetId="5" name="solver_rel2">1</definedName>
    <definedName localSheetId="6" name="solver_rel2">1</definedName>
    <definedName localSheetId="7" name="solver_rel2">1</definedName>
    <definedName localSheetId="8" name="solver_rel2">1</definedName>
    <definedName localSheetId="9" name="solver_rel2">1</definedName>
    <definedName localSheetId="0" name="solver_rel3">2</definedName>
    <definedName localSheetId="10" name="solver_rel3">2</definedName>
    <definedName localSheetId="11" name="solver_rel3">2</definedName>
    <definedName localSheetId="1" name="solver_rel3">2</definedName>
    <definedName localSheetId="3" name="solver_rel3">2</definedName>
    <definedName localSheetId="4" name="solver_rel3">2</definedName>
    <definedName localSheetId="5" name="solver_rel3">2</definedName>
    <definedName localSheetId="6" name="solver_rel3">2</definedName>
    <definedName localSheetId="7" name="solver_rel3">2</definedName>
    <definedName localSheetId="8" name="solver_rel3">2</definedName>
    <definedName localSheetId="9" name="solver_rel3">2</definedName>
    <definedName localSheetId="0" name="solver_rel4">3</definedName>
    <definedName localSheetId="10" name="solver_rel4">3</definedName>
    <definedName localSheetId="11" name="solver_rel4">3</definedName>
    <definedName localSheetId="1" name="solver_rel4">3</definedName>
    <definedName localSheetId="3" name="solver_rel4">3</definedName>
    <definedName localSheetId="4" name="solver_rel4">3</definedName>
    <definedName localSheetId="5" name="solver_rel4">3</definedName>
    <definedName localSheetId="6" name="solver_rel4">3</definedName>
    <definedName localSheetId="7" name="solver_rel4">3</definedName>
    <definedName localSheetId="8" name="solver_rel4">3</definedName>
    <definedName localSheetId="9" name="solver_rel4">3</definedName>
    <definedName localSheetId="0" name="solver_rel5">2</definedName>
    <definedName localSheetId="10" name="solver_rel5">3</definedName>
    <definedName localSheetId="11" name="solver_rel5">3</definedName>
    <definedName localSheetId="1" name="solver_rel5">2</definedName>
    <definedName localSheetId="3" name="solver_rel5">3</definedName>
    <definedName localSheetId="4" name="solver_rel5">3</definedName>
    <definedName localSheetId="5" name="solver_rel5">3</definedName>
    <definedName localSheetId="6" name="solver_rel5">3</definedName>
    <definedName localSheetId="7" name="solver_rel5">3</definedName>
    <definedName localSheetId="8" name="solver_rel5">3</definedName>
    <definedName localSheetId="9" name="solver_rel5">3</definedName>
    <definedName localSheetId="0" name="solver_rel6">2</definedName>
    <definedName localSheetId="10" name="solver_rel6">2</definedName>
    <definedName localSheetId="11" name="solver_rel6">2</definedName>
    <definedName localSheetId="1" name="solver_rel6">2</definedName>
    <definedName localSheetId="3" name="solver_rel6">2</definedName>
    <definedName localSheetId="4" name="solver_rel6">2</definedName>
    <definedName localSheetId="5" name="solver_rel6">2</definedName>
    <definedName localSheetId="6" name="solver_rel6">2</definedName>
    <definedName localSheetId="7" name="solver_rel6">2</definedName>
    <definedName localSheetId="8" name="solver_rel6">2</definedName>
    <definedName localSheetId="9" name="solver_rel6">2</definedName>
    <definedName localSheetId="0" name="solver_rel7">2</definedName>
    <definedName localSheetId="10" name="solver_rel7">2</definedName>
    <definedName localSheetId="11" name="solver_rel7">2</definedName>
    <definedName localSheetId="1" name="solver_rel7">2</definedName>
    <definedName localSheetId="3" name="solver_rel7">2</definedName>
    <definedName localSheetId="4" name="solver_rel7">2</definedName>
    <definedName localSheetId="5" name="solver_rel7">2</definedName>
    <definedName localSheetId="6" name="solver_rel7">2</definedName>
    <definedName localSheetId="7" name="solver_rel7">2</definedName>
    <definedName localSheetId="8" name="solver_rel7">2</definedName>
    <definedName localSheetId="9" name="solver_rel7">2</definedName>
    <definedName localSheetId="10" name="solver_rel8">2</definedName>
    <definedName localSheetId="11" name="solver_rel8">2</definedName>
    <definedName localSheetId="3" name="solver_rel8">2</definedName>
    <definedName localSheetId="4" name="solver_rel8">2</definedName>
    <definedName localSheetId="5" name="solver_rel8">2</definedName>
    <definedName localSheetId="6" name="solver_rel8">2</definedName>
    <definedName localSheetId="7" name="solver_rel8">2</definedName>
    <definedName localSheetId="8" name="solver_rel8">2</definedName>
    <definedName localSheetId="9" name="solver_rel8">2</definedName>
    <definedName localSheetId="0" name="solver_rhs1">"binary"</definedName>
    <definedName localSheetId="10" name="solver_rhs1">"binary"</definedName>
    <definedName localSheetId="11" name="solver_rhs1">"binary"</definedName>
    <definedName localSheetId="1" name="solver_rhs1">"binary"</definedName>
    <definedName localSheetId="3" name="solver_rhs1">"binary"</definedName>
    <definedName localSheetId="4" name="solver_rhs1">"binary"</definedName>
    <definedName localSheetId="5" name="solver_rhs1">"binary"</definedName>
    <definedName localSheetId="6" name="solver_rhs1">"binary"</definedName>
    <definedName localSheetId="7" name="solver_rhs1">"binary"</definedName>
    <definedName localSheetId="8" name="solver_rhs1">"binary"</definedName>
    <definedName localSheetId="9" name="solver_rhs1">"binary"</definedName>
    <definedName localSheetId="0" name="solver_rhs3">1</definedName>
    <definedName localSheetId="10" name="solver_rhs3">1</definedName>
    <definedName localSheetId="11" name="solver_rhs3">1</definedName>
    <definedName localSheetId="1" name="solver_rhs3">1</definedName>
    <definedName localSheetId="3" name="solver_rhs3">1</definedName>
    <definedName localSheetId="4" name="solver_rhs3">1</definedName>
    <definedName localSheetId="5" name="solver_rhs3">1</definedName>
    <definedName localSheetId="6" name="solver_rhs3">1</definedName>
    <definedName localSheetId="7" name="solver_rhs3">1</definedName>
    <definedName localSheetId="8" name="solver_rhs3">1</definedName>
    <definedName localSheetId="9" name="solver_rhs3">1</definedName>
    <definedName localSheetId="0" name="solver_rlx">2</definedName>
    <definedName localSheetId="10" name="solver_rlx">2</definedName>
    <definedName localSheetId="11" name="solver_rlx">2</definedName>
    <definedName localSheetId="1" name="solver_rlx">2</definedName>
    <definedName localSheetId="3" name="solver_rlx">2</definedName>
    <definedName localSheetId="4" name="solver_rlx">2</definedName>
    <definedName localSheetId="5" name="solver_rlx">2</definedName>
    <definedName localSheetId="6" name="solver_rlx">2</definedName>
    <definedName localSheetId="7" name="solver_rlx">2</definedName>
    <definedName localSheetId="8" name="solver_rlx">2</definedName>
    <definedName localSheetId="9" name="solver_rlx">2</definedName>
    <definedName localSheetId="0" name="solver_rsd">0</definedName>
    <definedName localSheetId="10" name="solver_rsd">0</definedName>
    <definedName localSheetId="11" name="solver_rsd">0</definedName>
    <definedName localSheetId="1" name="solver_rsd">0</definedName>
    <definedName localSheetId="3" name="solver_rsd">0</definedName>
    <definedName localSheetId="4" name="solver_rsd">0</definedName>
    <definedName localSheetId="5" name="solver_rsd">0</definedName>
    <definedName localSheetId="6" name="solver_rsd">0</definedName>
    <definedName localSheetId="7" name="solver_rsd">0</definedName>
    <definedName localSheetId="8" name="solver_rsd">0</definedName>
    <definedName localSheetId="9" name="solver_rsd">0</definedName>
    <definedName localSheetId="0" name="solver_scl">1</definedName>
    <definedName localSheetId="10" name="solver_scl">1</definedName>
    <definedName localSheetId="11" name="solver_scl">1</definedName>
    <definedName localSheetId="1" name="solver_scl">1</definedName>
    <definedName localSheetId="3" name="solver_scl">1</definedName>
    <definedName localSheetId="4" name="solver_scl">1</definedName>
    <definedName localSheetId="5" name="solver_scl">1</definedName>
    <definedName localSheetId="6" name="solver_scl">1</definedName>
    <definedName localSheetId="7" name="solver_scl">1</definedName>
    <definedName localSheetId="8" name="solver_scl">1</definedName>
    <definedName localSheetId="9" name="solver_scl">1</definedName>
    <definedName localSheetId="0" name="solver_sho">2</definedName>
    <definedName localSheetId="10" name="solver_sho">2</definedName>
    <definedName localSheetId="11" name="solver_sho">2</definedName>
    <definedName localSheetId="1" name="solver_sho">2</definedName>
    <definedName localSheetId="3" name="solver_sho">2</definedName>
    <definedName localSheetId="4" name="solver_sho">2</definedName>
    <definedName localSheetId="5" name="solver_sho">2</definedName>
    <definedName localSheetId="6" name="solver_sho">2</definedName>
    <definedName localSheetId="7" name="solver_sho">2</definedName>
    <definedName localSheetId="8" name="solver_sho">2</definedName>
    <definedName localSheetId="9" name="solver_sho">2</definedName>
    <definedName localSheetId="0" name="solver_ssz">100</definedName>
    <definedName localSheetId="10" name="solver_ssz">100</definedName>
    <definedName localSheetId="11" name="solver_ssz">100</definedName>
    <definedName localSheetId="1" name="solver_ssz">100</definedName>
    <definedName localSheetId="3" name="solver_ssz">100</definedName>
    <definedName localSheetId="4" name="solver_ssz">100</definedName>
    <definedName localSheetId="5" name="solver_ssz">100</definedName>
    <definedName localSheetId="6" name="solver_ssz">100</definedName>
    <definedName localSheetId="7" name="solver_ssz">100</definedName>
    <definedName localSheetId="8" name="solver_ssz">100</definedName>
    <definedName localSheetId="9" name="solver_ssz">100</definedName>
    <definedName localSheetId="0" name="solver_tim">2147483647</definedName>
    <definedName localSheetId="10" name="solver_tim">2147483647</definedName>
    <definedName localSheetId="11" name="solver_tim">2147483647</definedName>
    <definedName localSheetId="1" name="solver_tim">2147483647</definedName>
    <definedName localSheetId="3" name="solver_tim">2147483647</definedName>
    <definedName localSheetId="4" name="solver_tim">2147483647</definedName>
    <definedName localSheetId="5" name="solver_tim">2147483647</definedName>
    <definedName localSheetId="6" name="solver_tim">2147483647</definedName>
    <definedName localSheetId="7" name="solver_tim">2147483647</definedName>
    <definedName localSheetId="8" name="solver_tim">2147483647</definedName>
    <definedName localSheetId="9" name="solver_tim">2147483647</definedName>
    <definedName localSheetId="0" name="solver_tol">0.01</definedName>
    <definedName localSheetId="10" name="solver_tol">0.01</definedName>
    <definedName localSheetId="11" name="solver_tol">0.01</definedName>
    <definedName localSheetId="1" name="solver_tol">0.01</definedName>
    <definedName localSheetId="3" name="solver_tol">0.01</definedName>
    <definedName localSheetId="4" name="solver_tol">0.01</definedName>
    <definedName localSheetId="5" name="solver_tol">0.01</definedName>
    <definedName localSheetId="6" name="solver_tol">0.01</definedName>
    <definedName localSheetId="7" name="solver_tol">0.01</definedName>
    <definedName localSheetId="8" name="solver_tol">0.01</definedName>
    <definedName localSheetId="9" name="solver_tol">0.01</definedName>
    <definedName localSheetId="0" name="solver_typ">1</definedName>
    <definedName localSheetId="10" name="solver_typ">1</definedName>
    <definedName localSheetId="11" name="solver_typ">1</definedName>
    <definedName localSheetId="1" name="solver_typ">1</definedName>
    <definedName localSheetId="3" name="solver_typ">1</definedName>
    <definedName localSheetId="4" name="solver_typ">1</definedName>
    <definedName localSheetId="5" name="solver_typ">1</definedName>
    <definedName localSheetId="6" name="solver_typ">1</definedName>
    <definedName localSheetId="7" name="solver_typ">1</definedName>
    <definedName localSheetId="8" name="solver_typ">1</definedName>
    <definedName localSheetId="9" name="solver_typ">1</definedName>
    <definedName localSheetId="0" name="solver_val">0</definedName>
    <definedName localSheetId="10" name="solver_val">0</definedName>
    <definedName localSheetId="11" name="solver_val">0</definedName>
    <definedName localSheetId="1" name="solver_val">0</definedName>
    <definedName localSheetId="3" name="solver_val">0</definedName>
    <definedName localSheetId="4" name="solver_val">0</definedName>
    <definedName localSheetId="5" name="solver_val">0</definedName>
    <definedName localSheetId="6" name="solver_val">0</definedName>
    <definedName localSheetId="7" name="solver_val">0</definedName>
    <definedName localSheetId="8" name="solver_val">0</definedName>
    <definedName localSheetId="9" name="solver_val">0</definedName>
    <definedName localSheetId="0" name="solver_ver">3</definedName>
    <definedName localSheetId="10" name="solver_ver">3</definedName>
    <definedName localSheetId="11" name="solver_ver">3</definedName>
    <definedName localSheetId="1" name="solver_ver">3</definedName>
    <definedName localSheetId="3" name="solver_ver">3</definedName>
    <definedName localSheetId="4" name="solver_ver">3</definedName>
    <definedName localSheetId="5" name="solver_ver">3</definedName>
    <definedName localSheetId="6" name="solver_ver">3</definedName>
    <definedName localSheetId="7" name="solver_ver">3</definedName>
    <definedName localSheetId="8" name="solver_ver">3</definedName>
    <definedName localSheetId="9" name="solver_ver">3</definedName>
    <definedName localSheetId="12" name="solver_rhs8">'Event 11'!$M$6</definedName>
    <definedName localSheetId="7" name="solver_lhs1">'Event 6'!$F$2:$G$37</definedName>
    <definedName localSheetId="12" name="solver_lhs8">'Event 11'!$K$6</definedName>
    <definedName localSheetId="8" name="solver_lhs3">'Event 7'!$G$39</definedName>
    <definedName localSheetId="8" name="solver_lhs4">'Event 7'!$K$2</definedName>
    <definedName localSheetId="11" name="solver_lhs6">'Event 10'!$K$4</definedName>
    <definedName localSheetId="4" name="solver_lhs6">'Event 3'!$K$4</definedName>
    <definedName localSheetId="0" name="solver_rhs4">'Event 1'!$L$2</definedName>
    <definedName localSheetId="8" name="solver_lhs7">'Event 7'!$K$5</definedName>
    <definedName localSheetId="4" name="solver_lhs1">'Event 3'!$F$2:$G$37</definedName>
    <definedName localSheetId="7" name="solver_rhs2">'Event 6'!$F$2:$F$37</definedName>
    <definedName localSheetId="11" name="solver_rhs8">'Event 10'!$M$6</definedName>
    <definedName localSheetId="4" name="solver_opt">'Event 3'!$K$1</definedName>
    <definedName localSheetId="9" name="solver_rhs7">'Event 8'!$M$5</definedName>
    <definedName localSheetId="7" name="solver_lhs5">'Event 6'!$K$3</definedName>
    <definedName localSheetId="10" name="solver_lhs8">'Event 9'!$K$6</definedName>
    <definedName localSheetId="4" name="solver_lhs3">'Event 3'!$G$38</definedName>
    <definedName localSheetId="5" name="solver_lhs6">'Event 4'!$K$4</definedName>
    <definedName localSheetId="9" name="solver_lhs1">'Event 8'!$F$2:$G$37</definedName>
    <definedName localSheetId="5" name="solver_rhs5">'Event 4'!$M$3</definedName>
    <definedName localSheetId="11" name="solver_rhs6">'Event 10'!$M$4</definedName>
    <definedName localSheetId="6" name="solver_rhs4">'Event 5'!$M$2</definedName>
    <definedName localSheetId="10" name="solver_lhs6">'Event 9'!$K$4</definedName>
    <definedName localSheetId="8" name="solver_adj">'Event 7'!$F$2:$G$37</definedName>
    <definedName localSheetId="0" name="solver_rhs2">'Event 1'!$E$2:$E$37</definedName>
    <definedName localSheetId="8" name="solver_lhs2">'Event 7'!$G$2:$G$37</definedName>
    <definedName localSheetId="8" name="solver_rhs5">'Event 7'!$M$3</definedName>
    <definedName localSheetId="7" name="solver_adj">'Event 6'!$F$2:$G$37</definedName>
    <definedName localSheetId="8" name="solver_opt">'Event 7'!$K$1</definedName>
    <definedName localSheetId="2" name="solver_lhs7">'Event 2'!$L$5</definedName>
    <definedName localSheetId="9" name="solver_rhs6">'Event 8'!$M$4</definedName>
    <definedName localSheetId="9" name="solver_rhs2">'Event 8'!$F$2:$F$37</definedName>
    <definedName localSheetId="9" name="solver_lhs6">'Event 8'!$K$4</definedName>
    <definedName localSheetId="2" name="solver_rhs4">'Event 2'!$N$2</definedName>
    <definedName localSheetId="10" name="solver_rhs8">'Event 9'!$M$6</definedName>
    <definedName localSheetId="8" name="solver_lhs1">'Event 7'!$F$2:$G$37</definedName>
    <definedName localSheetId="10" name="solver_rhs5">'Event 9'!$M$3</definedName>
    <definedName localSheetId="11" name="solver_lhs7">'Event 10'!$K$5</definedName>
    <definedName localSheetId="6" name="solver_lhs2">'Event 5'!$G$2:$G$36</definedName>
    <definedName localSheetId="12" name="solver_lhs6">'Event 11'!$K$4</definedName>
    <definedName localSheetId="9" name="solver_opt">'Event 8'!$K$1</definedName>
    <definedName localSheetId="5" name="solver_rhs4">'Event 4'!$M$2</definedName>
    <definedName localSheetId="8" name="solver_rhs8">'Event 7'!$M$6</definedName>
    <definedName localSheetId="9" name="solver_lhs5">'Event 8'!$K$3</definedName>
    <definedName localSheetId="2" name="solver_rhs6">'Event 2'!$N$4</definedName>
    <definedName localSheetId="12" name="solver_rhs2">'Event 11'!$F$2:$F$37</definedName>
    <definedName localSheetId="2" name="solver_adj">'Event 2'!$G$2:$H$37</definedName>
    <definedName localSheetId="5" name="solver_lhs5">'Event 4'!$K$3</definedName>
    <definedName localSheetId="6" name="solver_rhs7">'Event 5'!$M$5</definedName>
    <definedName localSheetId="7" name="solver_lhs3">'Event 6'!$G$39</definedName>
    <definedName localSheetId="6" name="solver_rhs6">'Event 5'!$M$4</definedName>
    <definedName localSheetId="11" name="solver_rhs4">'Event 10'!$M$2</definedName>
    <definedName localSheetId="8" name="solver_rhs4">'Event 7'!$M$2</definedName>
    <definedName localSheetId="2" name="solver_rhs2">'Event 2'!$G$2:$G$37</definedName>
    <definedName localSheetId="12" name="solver_rhs4">'Event 11'!$M$2</definedName>
    <definedName localSheetId="0" name="solver_adj">'Event 1'!$E$2:$F$37</definedName>
    <definedName localSheetId="10" name="solver_rhs2">'Event 9'!$F$2:$F$37</definedName>
    <definedName localSheetId="9" name="solver_lhs3">'Event 8'!$G$38</definedName>
    <definedName localSheetId="6" name="solver_rhs2">'Event 5'!$F$2:$F$36</definedName>
    <definedName localSheetId="0" name="solver_rhs5">'Event 1'!$L$3</definedName>
    <definedName localSheetId="8" name="solver_lhs6">'Event 7'!$K$4</definedName>
    <definedName localSheetId="10" name="solver_adj">'Event 9'!$F$2:$G$37</definedName>
    <definedName localSheetId="5" name="solver_lhs8">'Event 4'!$K$6</definedName>
    <definedName localSheetId="11" name="solver_lhs5">'Event 10'!$K$3</definedName>
    <definedName localSheetId="0" name="solver_lhs5">'Event 1'!$J$3</definedName>
    <definedName localSheetId="7" name="solver_rhs8">'Event 6'!$M$6</definedName>
    <definedName localSheetId="11" name="solver_lhs4">'Event 10'!$K$2</definedName>
    <definedName localSheetId="0" name="solver_opt">'Event 1'!$J$1</definedName>
    <definedName localSheetId="8" name="solver_lhs8">'Event 7'!$K$6</definedName>
    <definedName localSheetId="7" name="solver_lhs6">'Event 6'!$K$4</definedName>
    <definedName localSheetId="7" name="solver_rhs6">'Event 6'!$M$4</definedName>
    <definedName localSheetId="9" name="solver_rhs5">'Event 8'!$M$3</definedName>
    <definedName localSheetId="6" name="solver_lhs5">'Event 5'!$K$3</definedName>
    <definedName localSheetId="12" name="solver_lhs5">'Event 11'!$K$3</definedName>
    <definedName localSheetId="10" name="solver_lhs5">'Event 9'!$K$3</definedName>
    <definedName localSheetId="9" name="solver_lhs4">'Event 8'!$K$2</definedName>
    <definedName localSheetId="10" name="solver_lhs4">'Event 9'!$K$2</definedName>
    <definedName localSheetId="8" name="solver_lhs5">'Event 7'!$K$3</definedName>
    <definedName localSheetId="7" name="solver_lhs2">'Event 6'!$G$2:$G$37</definedName>
    <definedName localSheetId="8" name="solver_rhs7">'Event 7'!$M$5</definedName>
    <definedName localSheetId="12" name="solver_lhs1">'Event 11'!$F$2:$G$37</definedName>
    <definedName localSheetId="2" name="solver_lhs1">'Event 2'!$G$2:$H$37</definedName>
    <definedName localSheetId="11" name="solver_rhs5">'Event 10'!$M$3</definedName>
    <definedName localSheetId="4" name="solver_rhs4">'Event 3'!$M$2</definedName>
    <definedName localSheetId="6" name="solver_lhs1">'Event 5'!$F$2:$G$36</definedName>
    <definedName localSheetId="2" name="solver_lhs5">'Event 2'!$L$3</definedName>
    <definedName localSheetId="5" name="solver_lhs2">'Event 4'!$G$2:$G$37</definedName>
    <definedName localSheetId="5" name="solver_lhs4">'Event 4'!$K$2</definedName>
    <definedName localSheetId="2" name="solver_rhs5">'Event 2'!$N$3</definedName>
    <definedName localSheetId="0" name="solver_rhs6">'Event 1'!$L$4</definedName>
    <definedName localSheetId="4" name="solver_lhs4">'Event 3'!$K$2</definedName>
    <definedName localSheetId="0" name="solver_lhs3">'Event 1'!$F$38</definedName>
    <definedName localSheetId="12" name="solver_opt">'Event 11'!$K$1</definedName>
    <definedName localSheetId="6" name="solver_lhs7">'Event 5'!$K$5</definedName>
    <definedName localSheetId="12" name="solver_lhs7">'Event 11'!$K$5</definedName>
    <definedName localSheetId="7" name="solver_lhs4">'Event 6'!$K$2</definedName>
    <definedName localSheetId="7" name="solver_rhs4">'Event 6'!$M$2</definedName>
    <definedName localSheetId="9" name="solver_rhs4">'Event 8'!$M$2</definedName>
    <definedName localSheetId="9" name="solver_lhs8">'Event 8'!$K$6</definedName>
    <definedName localSheetId="11" name="solver_lhs8">'Event 10'!$K$6</definedName>
    <definedName localSheetId="2" name="solver_lhs6">'Event 2'!$L$4</definedName>
    <definedName localSheetId="9" name="solver_lhs7">'Event 8'!$K$5</definedName>
    <definedName localSheetId="10" name="solver_lhs3">'Event 9'!$G$40</definedName>
    <definedName localSheetId="10" name="solver_opt">'Event 9'!$K$1</definedName>
    <definedName localSheetId="9" name="solver_adj">'Event 8'!$F$2:$G$37</definedName>
    <definedName localSheetId="11" name="solver_rhs7">'Event 10'!$M$5</definedName>
    <definedName localSheetId="7" name="solver_rhs7">'Event 6'!$M$5</definedName>
    <definedName localSheetId="7" name="solver_opt">'Event 6'!$K$1</definedName>
    <definedName localSheetId="4" name="solver_rhs7">'Event 3'!$M$5</definedName>
    <definedName localSheetId="5" name="solver_lhs1">'Event 4'!$F$2:$G$37</definedName>
    <definedName localSheetId="7" name="solver_rhs5">'Event 6'!$M$3</definedName>
    <definedName localSheetId="8" name="solver_rhs2">'Event 7'!$F$2:$F$37</definedName>
    <definedName localSheetId="0" name="solver_lhs2">'Event 1'!$F$2:$F$37</definedName>
    <definedName localSheetId="4" name="solver_rhs2">'Event 3'!$F$2:$F$37</definedName>
    <definedName localSheetId="5" name="solver_rhs7">'Event 4'!$M$5</definedName>
    <definedName localSheetId="6" name="solver_lhs3">'Event 5'!$G$37</definedName>
    <definedName localSheetId="5" name="solver_adj">'Event 4'!$F$2:$G$37</definedName>
    <definedName localSheetId="9" name="solver_lhs2">'Event 8'!$G$2:$G$37</definedName>
    <definedName localSheetId="11" name="solver_adj">'Event 10'!$F$2:$G$37</definedName>
    <definedName localSheetId="9" name="solver_rhs8">'Event 8'!$M$6</definedName>
    <definedName localSheetId="4" name="solver_lhs8">'Event 3'!$K$6</definedName>
    <definedName localSheetId="6" name="solver_lhs4">'Event 5'!$K$2</definedName>
    <definedName localSheetId="6" name="solver_opt">'Event 5'!$K$1</definedName>
    <definedName localSheetId="2" name="solver_lhs4">'Event 2'!$L$2</definedName>
    <definedName localSheetId="0" name="solver_lhs7">'Event 1'!$J$5</definedName>
    <definedName localSheetId="4" name="solver_rhs5">'Event 3'!$M$3</definedName>
    <definedName localSheetId="5" name="solver_lhs3">'Event 4'!$G$38</definedName>
    <definedName localSheetId="11" name="solver_opt">'Event 10'!$K$1</definedName>
    <definedName localSheetId="11" name="solver_rhs2">'Event 10'!$F$2:$F$37</definedName>
    <definedName localSheetId="5" name="solver_rhs6">'Event 4'!$M$4</definedName>
    <definedName localSheetId="4" name="solver_rhs8">'Event 3'!$M$6</definedName>
    <definedName localSheetId="2" name="solver_lhs2">'Event 2'!$H$2:$H$37</definedName>
    <definedName localSheetId="4" name="solver_lhs2">'Event 3'!$G$2:$G$37</definedName>
    <definedName localSheetId="10" name="solver_rhs4">'Event 9'!$M$2</definedName>
    <definedName localSheetId="7" name="solver_lhs7">'Event 6'!$K$5</definedName>
    <definedName localSheetId="11" name="solver_lhs2">'Event 10'!$G$2:$G$37</definedName>
    <definedName localSheetId="4" name="solver_rhs6">'Event 3'!$M$4</definedName>
    <definedName localSheetId="0" name="solver_rhs7">'Event 1'!$L$5</definedName>
    <definedName localSheetId="2" name="solver_opt">'Event 2'!$L$1</definedName>
    <definedName localSheetId="6" name="solver_lhs8">'Event 5'!$K$6</definedName>
    <definedName localSheetId="12" name="solver_lhs2">'Event 11'!$G$2:$G$37</definedName>
    <definedName localSheetId="5" name="solver_rhs8">'Event 4'!$M$6</definedName>
    <definedName localSheetId="10" name="solver_lhs1">'Event 9'!$F$2:$G$37</definedName>
    <definedName localSheetId="12" name="solver_rhs5">'Event 11'!$M$3</definedName>
    <definedName localSheetId="2" name="solver_rhs7">'Event 2'!$N$5</definedName>
    <definedName localSheetId="6" name="solver_rhs8">'Event 5'!$M$6</definedName>
    <definedName localSheetId="4" name="solver_lhs5">'Event 3'!$K$3</definedName>
    <definedName localSheetId="5" name="solver_lhs7">'Event 4'!$K$5</definedName>
    <definedName localSheetId="0" name="solver_lhs4">'Event 1'!$J$2</definedName>
    <definedName localSheetId="12" name="solver_lhs3">'Event 11'!$G$38</definedName>
    <definedName localSheetId="6" name="solver_lhs6">'Event 5'!$K$4</definedName>
    <definedName localSheetId="4" name="solver_adj">'Event 3'!$F$2:$G$37</definedName>
    <definedName localSheetId="7" name="solver_lhs8">'Event 6'!$K$6</definedName>
    <definedName localSheetId="0" name="solver_lhs6">'Event 1'!$J$4</definedName>
    <definedName localSheetId="6" name="solver_adj">'Event 5'!$F$2:$G$36</definedName>
    <definedName localSheetId="10" name="solver_lhs7">'Event 9'!$K$5</definedName>
    <definedName localSheetId="12" name="solver_rhs7">'Event 11'!$M$5</definedName>
    <definedName localSheetId="5" name="solver_opt">'Event 4'!$K$1</definedName>
    <definedName localSheetId="12" name="solver_rhs6">'Event 11'!$M$4</definedName>
    <definedName localSheetId="10" name="solver_lhs2">'Event 9'!$G$2:$G$37</definedName>
    <definedName localSheetId="10" name="solver_rhs7">'Event 9'!$M$5</definedName>
    <definedName localSheetId="12" name="solver_lhs4">'Event 11'!$K$2</definedName>
    <definedName localSheetId="11" name="solver_lhs3">'Event 10'!$G$38</definedName>
    <definedName localSheetId="8" name="solver_rhs6">'Event 7'!$M$4</definedName>
    <definedName localSheetId="12" name="solver_adj">'Event 11'!$F$2:$G$37</definedName>
    <definedName localSheetId="11" name="solver_lhs1">'Event 10'!$F$2:$G$37</definedName>
    <definedName localSheetId="5" name="solver_rhs2">'Event 4'!$F$2:$F$37</definedName>
    <definedName localSheetId="6" name="solver_rhs5">'Event 5'!$M$3</definedName>
    <definedName localSheetId="10" name="solver_rhs6">'Event 9'!$M$4</definedName>
    <definedName localSheetId="0" name="solver_lhs1">'Event 1'!$E$2:$F$37</definedName>
    <definedName localSheetId="4" name="solver_lhs7">'Event 3'!$K$5</definedName>
    <definedName localSheetId="2" name="solver_lhs3">'Event 2'!$H$38</definedName>
  </definedNames>
  <calcPr/>
  <extLst>
    <ext uri="GoogleSheetsCustomDataVersion2">
      <go:sheetsCustomData xmlns:go="http://customooxmlschemas.google.com/" r:id="rId17" roundtripDataChecksum="FzKu55t1SbsPSd3x1jcw9o3aDmqWj/RUqWehRGhupaA="/>
    </ext>
  </extLst>
</workbook>
</file>

<file path=xl/sharedStrings.xml><?xml version="1.0" encoding="utf-8"?>
<sst xmlns="http://schemas.openxmlformats.org/spreadsheetml/2006/main" count="784" uniqueCount="196">
  <si>
    <t>Surfer</t>
  </si>
  <si>
    <t>2016 POINTS</t>
  </si>
  <si>
    <t>2016 Score</t>
  </si>
  <si>
    <t>Actual Points</t>
  </si>
  <si>
    <t>Selected</t>
  </si>
  <si>
    <t>Power Surfer</t>
  </si>
  <si>
    <t>Maximise</t>
  </si>
  <si>
    <t>Cody Maverick</t>
  </si>
  <si>
    <t>Subject to</t>
  </si>
  <si>
    <t>&gt;=</t>
  </si>
  <si>
    <t>Blaze Thunder</t>
  </si>
  <si>
    <t>=</t>
  </si>
  <si>
    <t>Tank Evans</t>
  </si>
  <si>
    <t>Ivan</t>
  </si>
  <si>
    <t>Chicken Bob</t>
  </si>
  <si>
    <t>Finn Wilder</t>
  </si>
  <si>
    <t>Kelly</t>
  </si>
  <si>
    <t>Renato</t>
  </si>
  <si>
    <t>Jax Storm</t>
  </si>
  <si>
    <t>Duke Fury</t>
  </si>
  <si>
    <t>Ryder Cruz</t>
  </si>
  <si>
    <t>Hunter Reef</t>
  </si>
  <si>
    <t>Duke Waves</t>
  </si>
  <si>
    <t>Jett Blaze</t>
  </si>
  <si>
    <t>Arnold</t>
  </si>
  <si>
    <t>Big Z</t>
  </si>
  <si>
    <t>Leo Jetson</t>
  </si>
  <si>
    <t>Axel Riptide</t>
  </si>
  <si>
    <t>Tatsuhi Kobayashi</t>
  </si>
  <si>
    <t>Reggie</t>
  </si>
  <si>
    <t>Kai Surge</t>
  </si>
  <si>
    <t>Chicken Joe</t>
  </si>
  <si>
    <t>Troy Skye</t>
  </si>
  <si>
    <t>Jett Coral</t>
  </si>
  <si>
    <t>Finn Dune</t>
  </si>
  <si>
    <t>Max Shore</t>
  </si>
  <si>
    <t>Rocco Tide</t>
  </si>
  <si>
    <t>Rio Jet</t>
  </si>
  <si>
    <t>Zane Drift</t>
  </si>
  <si>
    <t>Zander Crest</t>
  </si>
  <si>
    <t>Carter Wave</t>
  </si>
  <si>
    <t>Zane Tides</t>
  </si>
  <si>
    <t>Glen</t>
  </si>
  <si>
    <t>Mikey</t>
  </si>
  <si>
    <t>John John Florence</t>
  </si>
  <si>
    <t>Jordy Smith</t>
  </si>
  <si>
    <t>Gabriel Medina</t>
  </si>
  <si>
    <t>Kolohe Andino</t>
  </si>
  <si>
    <t>Matt Wilkinson</t>
  </si>
  <si>
    <t>Michel Bourez</t>
  </si>
  <si>
    <t>Kelly Slater</t>
  </si>
  <si>
    <t>Julian Wilson</t>
  </si>
  <si>
    <t>Joel Parkinson</t>
  </si>
  <si>
    <t>Filipe Toledo</t>
  </si>
  <si>
    <t>Adriano de Souza</t>
  </si>
  <si>
    <t>Sebastian Zietz</t>
  </si>
  <si>
    <t>Josh Kerr</t>
  </si>
  <si>
    <t>Adrian Buchan</t>
  </si>
  <si>
    <t>Italo Ferreira</t>
  </si>
  <si>
    <t>Caio Ibelli</t>
  </si>
  <si>
    <t>Mick Fanning</t>
  </si>
  <si>
    <t>Conner Coffin</t>
  </si>
  <si>
    <t>Stuart Kennedy</t>
  </si>
  <si>
    <t>Kanoa Igarashi</t>
  </si>
  <si>
    <t>Wiggolly Dantas</t>
  </si>
  <si>
    <t>Miguel Pupo</t>
  </si>
  <si>
    <t>Nat Young</t>
  </si>
  <si>
    <t>Keanu Asing</t>
  </si>
  <si>
    <t>Cash Jetstream</t>
  </si>
  <si>
    <t>Jeremy Flores</t>
  </si>
  <si>
    <t>Jadson Andre</t>
  </si>
  <si>
    <t>Dusty Payne</t>
  </si>
  <si>
    <t>Logan Tidewalker</t>
  </si>
  <si>
    <t xml:space="preserve">Kai Otton </t>
  </si>
  <si>
    <t>Matt Banting</t>
  </si>
  <si>
    <t>Davey Cathels</t>
  </si>
  <si>
    <t>Jack Freestone</t>
  </si>
  <si>
    <t>Alejo Muniz</t>
  </si>
  <si>
    <t>Vince Surge</t>
  </si>
  <si>
    <t>Adam Melling</t>
  </si>
  <si>
    <t>Ryan Callinan</t>
  </si>
  <si>
    <t>Trey Storm</t>
  </si>
  <si>
    <t>Alex Ribeiro</t>
  </si>
  <si>
    <t>Cody Blaze</t>
  </si>
  <si>
    <t>Leonardo Fioravanti</t>
  </si>
  <si>
    <t>Tanner Gudauskas</t>
  </si>
  <si>
    <t>Bede Durbidge</t>
  </si>
  <si>
    <t>Taj Burrow</t>
  </si>
  <si>
    <t>Brett Simpson</t>
  </si>
  <si>
    <t>Orion Swell</t>
  </si>
  <si>
    <t>Bruno Santos</t>
  </si>
  <si>
    <t>Owen Wright</t>
  </si>
  <si>
    <t>Mason Ho</t>
  </si>
  <si>
    <t>Mason Surf</t>
  </si>
  <si>
    <t>Frederico Morais</t>
  </si>
  <si>
    <t>Mikey Wright</t>
  </si>
  <si>
    <t>Deivid Silva</t>
  </si>
  <si>
    <t>Rex Coral</t>
  </si>
  <si>
    <t>Lucas Silveira</t>
  </si>
  <si>
    <t>Lars Drift</t>
  </si>
  <si>
    <t>Marco Fernandez</t>
  </si>
  <si>
    <t>Bino Lopes</t>
  </si>
  <si>
    <t>Cole Skye</t>
  </si>
  <si>
    <t>Joan Duru</t>
  </si>
  <si>
    <t>Jay Davies</t>
  </si>
  <si>
    <t>Wade Carmichael</t>
  </si>
  <si>
    <t>Cruz Finn</t>
  </si>
  <si>
    <t>Hira Teriinatoofa</t>
  </si>
  <si>
    <t>Tevita Gukilau</t>
  </si>
  <si>
    <t>Reef Skipper</t>
  </si>
  <si>
    <t>Miguel Blanco</t>
  </si>
  <si>
    <t>Jake Thunder</t>
  </si>
  <si>
    <t>Steven Sawyer</t>
  </si>
  <si>
    <t>Bruce Irons</t>
  </si>
  <si>
    <t>Gavin Beschen</t>
  </si>
  <si>
    <t>Timothe Bisso</t>
  </si>
  <si>
    <t>Finn McGill</t>
  </si>
  <si>
    <t>Jacob Willcox</t>
  </si>
  <si>
    <t>Jack Robinson</t>
  </si>
  <si>
    <t>Tim Stevenson</t>
  </si>
  <si>
    <t>Samuel Pupo</t>
  </si>
  <si>
    <t>Jet Ryder</t>
  </si>
  <si>
    <t>Glyndyn Ringrose</t>
  </si>
  <si>
    <t>Blaze O'Brien</t>
  </si>
  <si>
    <t>Ethan Ewing</t>
  </si>
  <si>
    <t>Ian Gouveia</t>
  </si>
  <si>
    <t>Dash Waverly</t>
  </si>
  <si>
    <t>Kai Kaimana</t>
  </si>
  <si>
    <t>Jesse Mendes</t>
  </si>
  <si>
    <t>Ryder Skim</t>
  </si>
  <si>
    <t>Michael February</t>
  </si>
  <si>
    <t>Buster Mako</t>
  </si>
  <si>
    <t xml:space="preserve">Dale Staples </t>
  </si>
  <si>
    <t>Jax Reef</t>
  </si>
  <si>
    <t>Aritz Aranburu</t>
  </si>
  <si>
    <t>Colt Tidal</t>
  </si>
  <si>
    <t>Taumata Puhetini</t>
  </si>
  <si>
    <t>Hunter Cove</t>
  </si>
  <si>
    <t>Evan Geiselman</t>
  </si>
  <si>
    <t>Jett Riptide</t>
  </si>
  <si>
    <t>Hiroto Ohhara</t>
  </si>
  <si>
    <t>Koa Hilo</t>
  </si>
  <si>
    <t>Marc Lacomare</t>
  </si>
  <si>
    <t>Cody Tidepool</t>
  </si>
  <si>
    <t>Vasco Ribeiro</t>
  </si>
  <si>
    <t>Axel Shorebreak</t>
  </si>
  <si>
    <t xml:space="preserve">Benji Brand </t>
  </si>
  <si>
    <t>Orion Drift</t>
  </si>
  <si>
    <t>Yago Dora</t>
  </si>
  <si>
    <t>Colt Waverider</t>
  </si>
  <si>
    <t>Michael Rodrigues</t>
  </si>
  <si>
    <t>Cruz Serpent</t>
  </si>
  <si>
    <t>Patrick Gudauskas</t>
  </si>
  <si>
    <t>Steele Mist</t>
  </si>
  <si>
    <t>Tomas Hermes</t>
  </si>
  <si>
    <t>Rocco Phantom</t>
  </si>
  <si>
    <t>Griffin Colapinto</t>
  </si>
  <si>
    <t>Nash Seafoam</t>
  </si>
  <si>
    <t>Willian Cardoso</t>
  </si>
  <si>
    <t>Leo Aqua</t>
  </si>
  <si>
    <t>Mikey McDonagh</t>
  </si>
  <si>
    <t>Ryder Pelican</t>
  </si>
  <si>
    <t>Carl Wright</t>
  </si>
  <si>
    <t>Dax Horizon</t>
  </si>
  <si>
    <t>Oney Anwar</t>
  </si>
  <si>
    <t>Finn Cascade</t>
  </si>
  <si>
    <t>Barron Mamiya</t>
  </si>
  <si>
    <t>Quinn Oceanus</t>
  </si>
  <si>
    <t>Kael Walsh</t>
  </si>
  <si>
    <t>Troy Beachcomber</t>
  </si>
  <si>
    <t>David Delroy-Carr</t>
  </si>
  <si>
    <t>Rex Windward</t>
  </si>
  <si>
    <t>Mateia Hiquily</t>
  </si>
  <si>
    <t>Brock Thunderbolt</t>
  </si>
  <si>
    <t>Tikanui Smith</t>
  </si>
  <si>
    <t>Leo Bay</t>
  </si>
  <si>
    <t>Jorgann Couzinet</t>
  </si>
  <si>
    <t>Chase Lagoon</t>
  </si>
  <si>
    <t>Seth Moniz</t>
  </si>
  <si>
    <t>Finn Grom</t>
  </si>
  <si>
    <t>Connor O'Leary</t>
  </si>
  <si>
    <t>Ezekiel Lau</t>
  </si>
  <si>
    <t>Benji Brand</t>
  </si>
  <si>
    <t>Duke Sandbar</t>
  </si>
  <si>
    <t>Matthew McGillivray</t>
  </si>
  <si>
    <t>Finn Wavebreaker</t>
  </si>
  <si>
    <t>Dale Staples</t>
  </si>
  <si>
    <t>Axel Blue</t>
  </si>
  <si>
    <t>Event</t>
  </si>
  <si>
    <t>Tier</t>
  </si>
  <si>
    <t>Previous Points</t>
  </si>
  <si>
    <t>29/03/2017</t>
  </si>
  <si>
    <t>WC</t>
  </si>
  <si>
    <t>Prev Poits</t>
  </si>
  <si>
    <t>Event Average</t>
  </si>
  <si>
    <t>Prev Points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</si>
</sst>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ptos Narrow"/>
      <scheme val="minor"/>
    </font>
    <font>
      <b/>
      <sz val="11.0"/>
      <color theme="1"/>
      <name val="Aptos Narrow"/>
    </font>
    <font>
      <b/>
      <sz val="11.0"/>
      <color theme="1"/>
      <name val="Arial"/>
    </font>
    <font>
      <color theme="1"/>
      <name val="Aptos Narrow"/>
      <scheme val="minor"/>
    </font>
    <font>
      <sz val="11.0"/>
      <color theme="1"/>
      <name val="Aptos Narrow"/>
    </font>
    <font>
      <sz val="11.0"/>
      <color theme="1"/>
      <name val="Arial"/>
    </font>
    <font>
      <sz val="9.0"/>
      <color rgb="FF1F1F1F"/>
      <name val="Google Sans"/>
    </font>
    <font>
      <sz val="11.0"/>
      <color rgb="FF1F1F1F"/>
      <name val="Google Sans"/>
    </font>
    <font>
      <sz val="9.0"/>
      <color theme="1"/>
      <name val="Arial"/>
    </font>
    <font>
      <sz val="11.0"/>
      <color rgb="FF1F1F1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4EA72E"/>
        <bgColor rgb="FF4EA72E"/>
      </patternFill>
    </fill>
    <fill>
      <patternFill patternType="solid">
        <fgColor rgb="FF0F9ED5"/>
        <bgColor rgb="FF0F9ED5"/>
      </patternFill>
    </fill>
    <fill>
      <patternFill patternType="solid">
        <fgColor rgb="FFA02B93"/>
        <bgColor rgb="FFA02B93"/>
      </patternFill>
    </fill>
  </fills>
  <borders count="4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</border>
    <border>
      <left style="medium">
        <color rgb="FFCCCCCC"/>
      </lef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wrapText="1"/>
    </xf>
    <xf borderId="2" fillId="0" fontId="1" numFmtId="0" xfId="0" applyAlignment="1" applyBorder="1" applyFont="1">
      <alignment shrinkToFit="0" wrapText="1"/>
    </xf>
    <xf borderId="0" fillId="0" fontId="3" numFmtId="0" xfId="0" applyFont="1"/>
    <xf borderId="3" fillId="0" fontId="4" numFmtId="0" xfId="0" applyAlignment="1" applyBorder="1" applyFont="1">
      <alignment shrinkToFit="0" wrapText="1"/>
    </xf>
    <xf borderId="1" fillId="0" fontId="4" numFmtId="0" xfId="0" applyAlignment="1" applyBorder="1" applyFont="1">
      <alignment horizontal="right" shrinkToFit="0" wrapText="1"/>
    </xf>
    <xf borderId="1" fillId="0" fontId="5" numFmtId="0" xfId="0" applyAlignment="1" applyBorder="1" applyFont="1">
      <alignment horizontal="right" shrinkToFit="0" wrapText="1"/>
    </xf>
    <xf borderId="1" fillId="0" fontId="4" numFmtId="0" xfId="0" applyAlignment="1" applyBorder="1" applyFont="1">
      <alignment shrinkToFit="0" wrapText="1"/>
    </xf>
    <xf borderId="3" fillId="0" fontId="5" numFmtId="0" xfId="0" applyAlignment="1" applyBorder="1" applyFont="1">
      <alignment shrinkToFit="0" wrapText="1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2" fontId="5" numFmtId="0" xfId="0" applyAlignment="1" applyFill="1" applyFont="1">
      <alignment vertical="bottom"/>
    </xf>
    <xf borderId="0" fillId="2" fontId="6" numFmtId="0" xfId="0" applyAlignment="1" applyFont="1">
      <alignment vertical="bottom"/>
    </xf>
    <xf borderId="0" fillId="0" fontId="5" numFmtId="0" xfId="0" applyAlignment="1" applyFont="1">
      <alignment vertical="top"/>
    </xf>
    <xf borderId="0" fillId="2" fontId="7" numFmtId="0" xfId="0" applyAlignment="1" applyFont="1">
      <alignment vertical="bottom"/>
    </xf>
    <xf borderId="1" fillId="0" fontId="5" numFmtId="0" xfId="0" applyAlignment="1" applyBorder="1" applyFont="1">
      <alignment shrinkToFit="0" wrapText="1"/>
    </xf>
    <xf borderId="2" fillId="0" fontId="4" numFmtId="0" xfId="0" applyAlignment="1" applyBorder="1" applyFont="1">
      <alignment horizontal="right" shrinkToFit="0" wrapText="1"/>
    </xf>
    <xf borderId="1" fillId="3" fontId="4" numFmtId="0" xfId="0" applyAlignment="1" applyBorder="1" applyFill="1" applyFont="1">
      <alignment horizontal="right" shrinkToFit="0" wrapText="1"/>
    </xf>
    <xf borderId="1" fillId="3" fontId="5" numFmtId="0" xfId="0" applyAlignment="1" applyBorder="1" applyFont="1">
      <alignment horizontal="right" shrinkToFit="0" wrapText="1"/>
    </xf>
    <xf borderId="1" fillId="3" fontId="5" numFmtId="0" xfId="0" applyAlignment="1" applyBorder="1" applyFont="1">
      <alignment shrinkToFit="0" wrapText="1"/>
    </xf>
    <xf borderId="1" fillId="3" fontId="4" numFmtId="0" xfId="0" applyAlignment="1" applyBorder="1" applyFont="1">
      <alignment shrinkToFit="0" wrapText="1"/>
    </xf>
    <xf borderId="1" fillId="0" fontId="5" numFmtId="0" xfId="0" applyAlignment="1" applyBorder="1" applyFont="1">
      <alignment vertical="center"/>
    </xf>
    <xf borderId="1" fillId="2" fontId="8" numFmtId="0" xfId="0" applyAlignment="1" applyBorder="1" applyFont="1">
      <alignment horizontal="right" shrinkToFit="0" wrapText="1"/>
    </xf>
    <xf borderId="1" fillId="0" fontId="9" numFmtId="0" xfId="0" applyAlignment="1" applyBorder="1" applyFont="1">
      <alignment shrinkToFit="0" wrapText="1"/>
    </xf>
    <xf borderId="1" fillId="2" fontId="9" numFmtId="0" xfId="0" applyAlignment="1" applyBorder="1" applyFont="1">
      <alignment shrinkToFit="0" wrapText="1"/>
    </xf>
    <xf borderId="1" fillId="2" fontId="5" numFmtId="0" xfId="0" applyAlignment="1" applyBorder="1" applyFont="1">
      <alignment vertical="center"/>
    </xf>
    <xf borderId="1" fillId="2" fontId="5" numFmtId="0" xfId="0" applyAlignment="1" applyBorder="1" applyFont="1">
      <alignment shrinkToFit="0" wrapText="1"/>
    </xf>
    <xf borderId="1" fillId="2" fontId="5" numFmtId="0" xfId="0" applyAlignment="1" applyBorder="1" applyFont="1">
      <alignment horizontal="right" shrinkToFit="0" wrapText="1"/>
    </xf>
    <xf borderId="1" fillId="4" fontId="5" numFmtId="0" xfId="0" applyAlignment="1" applyBorder="1" applyFill="1" applyFont="1">
      <alignment horizontal="right" shrinkToFit="0" wrapText="1"/>
    </xf>
    <xf borderId="1" fillId="5" fontId="5" numFmtId="0" xfId="0" applyAlignment="1" applyBorder="1" applyFill="1" applyFont="1">
      <alignment horizontal="right" shrinkToFit="0" wrapText="1"/>
    </xf>
    <xf borderId="1" fillId="6" fontId="5" numFmtId="0" xfId="0" applyAlignment="1" applyBorder="1" applyFill="1" applyFon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8" width="8.63"/>
    <col customWidth="1" min="9" max="9" width="12.63"/>
    <col customWidth="1" min="10" max="25" width="8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I1" s="4" t="s">
        <v>6</v>
      </c>
      <c r="J1" s="4">
        <f>SUMPRODUCT(B2:B37,E2:E37)+SUMPRODUCT(B2:B37,F2:F37)</f>
        <v>317725</v>
      </c>
    </row>
    <row r="2">
      <c r="A2" s="5" t="s">
        <v>7</v>
      </c>
      <c r="B2" s="6">
        <v>46400.0</v>
      </c>
      <c r="C2" s="6">
        <v>69.72</v>
      </c>
      <c r="D2" s="7">
        <v>76.83</v>
      </c>
      <c r="E2" s="4">
        <v>1.0</v>
      </c>
      <c r="F2" s="4">
        <v>1.0</v>
      </c>
      <c r="I2" s="4" t="s">
        <v>8</v>
      </c>
      <c r="J2" s="4">
        <f>SUMPRODUCT(C2:C37,E2:E37)+SUMPRODUCT(C2:C37,F2:F37)</f>
        <v>552.46</v>
      </c>
      <c r="K2" s="4" t="s">
        <v>9</v>
      </c>
      <c r="L2" s="4">
        <v>550.0</v>
      </c>
    </row>
    <row r="3">
      <c r="A3" s="5" t="s">
        <v>10</v>
      </c>
      <c r="B3" s="6">
        <v>45450.0</v>
      </c>
      <c r="C3" s="6">
        <v>25.43</v>
      </c>
      <c r="D3" s="7">
        <v>52.3</v>
      </c>
      <c r="E3" s="4">
        <v>0.0</v>
      </c>
      <c r="F3" s="4">
        <v>0.0</v>
      </c>
      <c r="J3" s="4">
        <f>SUM(E2:E9)</f>
        <v>2</v>
      </c>
      <c r="K3" s="4" t="s">
        <v>11</v>
      </c>
      <c r="L3" s="4">
        <v>2.0</v>
      </c>
    </row>
    <row r="4">
      <c r="A4" s="5" t="s">
        <v>12</v>
      </c>
      <c r="B4" s="6">
        <v>44150.0</v>
      </c>
      <c r="C4" s="6">
        <v>32.7</v>
      </c>
      <c r="D4" s="7">
        <v>76.04</v>
      </c>
      <c r="E4" s="4">
        <v>1.0</v>
      </c>
      <c r="F4" s="4">
        <v>0.0</v>
      </c>
      <c r="J4" s="4">
        <f>SUM(E10:E25)</f>
        <v>4</v>
      </c>
      <c r="K4" s="4" t="s">
        <v>11</v>
      </c>
      <c r="L4" s="4">
        <v>4.0</v>
      </c>
    </row>
    <row r="5">
      <c r="A5" s="5" t="s">
        <v>13</v>
      </c>
      <c r="B5" s="6">
        <v>39500.0</v>
      </c>
      <c r="C5" s="6">
        <v>99.86</v>
      </c>
      <c r="D5" s="7">
        <v>44.26</v>
      </c>
      <c r="E5" s="4">
        <v>0.0</v>
      </c>
      <c r="F5" s="4">
        <v>0.0</v>
      </c>
      <c r="J5" s="4">
        <f>SUM(E26:E37)</f>
        <v>2</v>
      </c>
      <c r="K5" s="4" t="s">
        <v>11</v>
      </c>
      <c r="L5" s="4">
        <v>2.0</v>
      </c>
    </row>
    <row r="6">
      <c r="A6" s="5" t="s">
        <v>14</v>
      </c>
      <c r="B6" s="6">
        <v>38700.0</v>
      </c>
      <c r="C6" s="6">
        <v>85.29</v>
      </c>
      <c r="D6" s="7">
        <v>90.24</v>
      </c>
      <c r="E6" s="4">
        <v>0.0</v>
      </c>
      <c r="F6" s="4">
        <v>0.0</v>
      </c>
    </row>
    <row r="7">
      <c r="A7" s="5" t="s">
        <v>15</v>
      </c>
      <c r="B7" s="6">
        <v>37900.0</v>
      </c>
      <c r="C7" s="6">
        <v>23.34</v>
      </c>
      <c r="D7" s="7">
        <v>23.47</v>
      </c>
      <c r="E7" s="4">
        <v>0.0</v>
      </c>
      <c r="F7" s="4">
        <v>0.0</v>
      </c>
      <c r="I7" s="4" t="s">
        <v>3</v>
      </c>
      <c r="J7" s="4">
        <f>SUMPRODUCT(E2:E37,D2:D37)+SUMPRODUCT(F2:F37,D2:D37)</f>
        <v>520.63</v>
      </c>
    </row>
    <row r="8">
      <c r="A8" s="5" t="s">
        <v>16</v>
      </c>
      <c r="B8" s="6">
        <v>36850.0</v>
      </c>
      <c r="C8" s="6">
        <v>26.37</v>
      </c>
      <c r="D8" s="7">
        <v>80.73</v>
      </c>
      <c r="E8" s="4">
        <v>0.0</v>
      </c>
      <c r="F8" s="4">
        <v>0.0</v>
      </c>
    </row>
    <row r="9">
      <c r="A9" s="5" t="s">
        <v>17</v>
      </c>
      <c r="B9" s="6">
        <v>35700.0</v>
      </c>
      <c r="C9" s="6">
        <v>17.93</v>
      </c>
      <c r="D9" s="7">
        <v>31.5</v>
      </c>
      <c r="E9" s="4">
        <v>0.0</v>
      </c>
      <c r="F9" s="4">
        <v>0.0</v>
      </c>
    </row>
    <row r="10">
      <c r="A10" s="5" t="s">
        <v>18</v>
      </c>
      <c r="B10" s="6">
        <v>35400.0</v>
      </c>
      <c r="C10" s="6">
        <v>72.59</v>
      </c>
      <c r="D10" s="7">
        <v>73.43</v>
      </c>
      <c r="E10" s="4">
        <v>1.0</v>
      </c>
      <c r="F10" s="4">
        <v>0.0</v>
      </c>
    </row>
    <row r="11">
      <c r="A11" s="5" t="s">
        <v>19</v>
      </c>
      <c r="B11" s="6">
        <v>35350.0</v>
      </c>
      <c r="C11" s="6">
        <v>75.77</v>
      </c>
      <c r="D11" s="7">
        <v>26.87</v>
      </c>
      <c r="E11" s="4">
        <v>1.0</v>
      </c>
      <c r="F11" s="4">
        <v>0.0</v>
      </c>
    </row>
    <row r="12">
      <c r="A12" s="5" t="s">
        <v>20</v>
      </c>
      <c r="B12" s="6">
        <v>31950.0</v>
      </c>
      <c r="C12" s="6">
        <v>83.46</v>
      </c>
      <c r="D12" s="7">
        <v>58.5</v>
      </c>
      <c r="E12" s="4">
        <v>1.0</v>
      </c>
      <c r="F12" s="4">
        <v>0.0</v>
      </c>
    </row>
    <row r="13">
      <c r="A13" s="5" t="s">
        <v>14</v>
      </c>
      <c r="B13" s="6">
        <v>30650.0</v>
      </c>
      <c r="C13" s="6">
        <v>68.5</v>
      </c>
      <c r="D13" s="7">
        <v>42.8</v>
      </c>
      <c r="E13" s="4">
        <v>1.0</v>
      </c>
      <c r="F13" s="4">
        <v>0.0</v>
      </c>
    </row>
    <row r="14">
      <c r="A14" s="8" t="s">
        <v>21</v>
      </c>
      <c r="B14" s="6">
        <v>29700.0</v>
      </c>
      <c r="C14" s="6">
        <v>33.36</v>
      </c>
      <c r="D14" s="7">
        <v>21.43</v>
      </c>
      <c r="E14" s="4">
        <v>0.0</v>
      </c>
      <c r="F14" s="4">
        <v>0.0</v>
      </c>
    </row>
    <row r="15">
      <c r="A15" s="5" t="s">
        <v>22</v>
      </c>
      <c r="B15" s="6">
        <v>27500.0</v>
      </c>
      <c r="C15" s="6">
        <v>77.95</v>
      </c>
      <c r="D15" s="7">
        <v>29.4</v>
      </c>
      <c r="E15" s="4">
        <v>0.0</v>
      </c>
      <c r="F15" s="4">
        <v>0.0</v>
      </c>
    </row>
    <row r="16">
      <c r="A16" s="5" t="s">
        <v>23</v>
      </c>
      <c r="B16" s="6">
        <v>26950.0</v>
      </c>
      <c r="C16" s="6">
        <v>25.83</v>
      </c>
      <c r="D16" s="7">
        <v>82.32</v>
      </c>
      <c r="E16" s="4">
        <v>0.0</v>
      </c>
      <c r="F16" s="4">
        <v>0.0</v>
      </c>
    </row>
    <row r="17">
      <c r="A17" s="5" t="s">
        <v>24</v>
      </c>
      <c r="B17" s="6">
        <v>25200.0</v>
      </c>
      <c r="C17" s="6">
        <v>55.26</v>
      </c>
      <c r="D17" s="7">
        <v>40.97</v>
      </c>
      <c r="E17" s="4">
        <v>0.0</v>
      </c>
      <c r="F17" s="4">
        <v>0.0</v>
      </c>
    </row>
    <row r="18">
      <c r="A18" s="5" t="s">
        <v>25</v>
      </c>
      <c r="B18" s="6">
        <v>25200.0</v>
      </c>
      <c r="C18" s="6">
        <v>29.74</v>
      </c>
      <c r="D18" s="7">
        <v>28.27</v>
      </c>
      <c r="E18" s="4">
        <v>0.0</v>
      </c>
      <c r="F18" s="4">
        <v>0.0</v>
      </c>
    </row>
    <row r="19">
      <c r="A19" s="5" t="s">
        <v>26</v>
      </c>
      <c r="B19" s="6">
        <v>24700.0</v>
      </c>
      <c r="C19" s="6">
        <v>63.84</v>
      </c>
      <c r="D19" s="7">
        <v>63.3</v>
      </c>
      <c r="E19" s="4">
        <v>0.0</v>
      </c>
      <c r="F19" s="4">
        <v>0.0</v>
      </c>
    </row>
    <row r="20">
      <c r="A20" s="5" t="s">
        <v>27</v>
      </c>
      <c r="B20" s="6">
        <v>24250.0</v>
      </c>
      <c r="C20" s="6">
        <v>101.73</v>
      </c>
      <c r="D20" s="7">
        <v>37.17</v>
      </c>
      <c r="E20" s="4">
        <v>0.0</v>
      </c>
      <c r="F20" s="4">
        <v>0.0</v>
      </c>
    </row>
    <row r="21" ht="15.75" customHeight="1">
      <c r="A21" s="9" t="s">
        <v>28</v>
      </c>
      <c r="B21" s="6">
        <v>23650.0</v>
      </c>
      <c r="C21" s="6">
        <v>51.58</v>
      </c>
      <c r="D21" s="7">
        <v>16.77</v>
      </c>
      <c r="E21" s="4">
        <v>0.0</v>
      </c>
      <c r="F21" s="4">
        <v>0.0</v>
      </c>
    </row>
    <row r="22" ht="15.75" customHeight="1">
      <c r="A22" s="5" t="s">
        <v>29</v>
      </c>
      <c r="B22" s="6">
        <v>22650.0</v>
      </c>
      <c r="C22" s="6">
        <v>30.96</v>
      </c>
      <c r="D22" s="7">
        <v>24.0</v>
      </c>
      <c r="E22" s="4">
        <v>0.0</v>
      </c>
      <c r="F22" s="4">
        <v>0.0</v>
      </c>
    </row>
    <row r="23" ht="15.75" customHeight="1">
      <c r="A23" s="5" t="s">
        <v>30</v>
      </c>
      <c r="B23" s="6">
        <v>22400.0</v>
      </c>
      <c r="C23" s="6">
        <v>21.54</v>
      </c>
      <c r="D23" s="7">
        <v>41.08</v>
      </c>
      <c r="E23" s="4">
        <v>0.0</v>
      </c>
      <c r="F23" s="4">
        <v>0.0</v>
      </c>
    </row>
    <row r="24" ht="15.75" customHeight="1">
      <c r="A24" s="5" t="s">
        <v>31</v>
      </c>
      <c r="B24" s="8">
        <v>0.0</v>
      </c>
      <c r="C24" s="7">
        <v>40.0</v>
      </c>
      <c r="D24" s="7">
        <v>100.75</v>
      </c>
      <c r="E24" s="4">
        <v>0.0</v>
      </c>
      <c r="F24" s="4">
        <v>0.0</v>
      </c>
    </row>
    <row r="25" ht="15.75" customHeight="1">
      <c r="A25" s="5" t="s">
        <v>32</v>
      </c>
      <c r="B25" s="8">
        <v>0.0</v>
      </c>
      <c r="C25" s="7">
        <v>40.0</v>
      </c>
      <c r="D25" s="7">
        <v>28.17</v>
      </c>
      <c r="E25" s="4">
        <v>0.0</v>
      </c>
      <c r="F25" s="4">
        <v>0.0</v>
      </c>
    </row>
    <row r="26" ht="15.75" customHeight="1">
      <c r="A26" s="5" t="s">
        <v>33</v>
      </c>
      <c r="B26" s="6">
        <v>24025.0</v>
      </c>
      <c r="C26" s="7">
        <v>40.0</v>
      </c>
      <c r="D26" s="7">
        <v>60.69</v>
      </c>
      <c r="E26" s="4">
        <v>1.0</v>
      </c>
      <c r="F26" s="4">
        <v>0.0</v>
      </c>
    </row>
    <row r="27" ht="15.75" customHeight="1">
      <c r="A27" s="5" t="s">
        <v>34</v>
      </c>
      <c r="B27" s="6">
        <v>23400.0</v>
      </c>
      <c r="C27" s="7">
        <v>40.0</v>
      </c>
      <c r="D27" s="7">
        <v>28.64</v>
      </c>
      <c r="E27" s="4">
        <v>1.0</v>
      </c>
      <c r="F27" s="4">
        <v>0.0</v>
      </c>
    </row>
    <row r="28" ht="15.75" customHeight="1">
      <c r="A28" s="5" t="s">
        <v>35</v>
      </c>
      <c r="B28" s="6">
        <v>22910.0</v>
      </c>
      <c r="C28" s="7">
        <v>40.0</v>
      </c>
      <c r="D28" s="7">
        <v>28.87</v>
      </c>
      <c r="E28" s="4">
        <v>0.0</v>
      </c>
      <c r="F28" s="4">
        <v>0.0</v>
      </c>
    </row>
    <row r="29" ht="15.75" customHeight="1">
      <c r="A29" s="5" t="s">
        <v>36</v>
      </c>
      <c r="B29" s="6">
        <v>22500.0</v>
      </c>
      <c r="C29" s="7">
        <v>40.0</v>
      </c>
      <c r="D29" s="7">
        <v>26.93</v>
      </c>
      <c r="E29" s="4">
        <v>0.0</v>
      </c>
      <c r="F29" s="4">
        <v>0.0</v>
      </c>
    </row>
    <row r="30" ht="28.5" customHeight="1">
      <c r="A30" s="9" t="s">
        <v>13</v>
      </c>
      <c r="B30" s="6">
        <v>20800.0</v>
      </c>
      <c r="C30" s="7">
        <v>40.0</v>
      </c>
      <c r="D30" s="7">
        <v>23.77</v>
      </c>
      <c r="E30" s="4">
        <v>0.0</v>
      </c>
      <c r="F30" s="4">
        <v>0.0</v>
      </c>
    </row>
    <row r="31" ht="15.75" customHeight="1">
      <c r="A31" s="5" t="s">
        <v>37</v>
      </c>
      <c r="B31" s="6">
        <v>20650.0</v>
      </c>
      <c r="C31" s="6">
        <v>28.73</v>
      </c>
      <c r="D31" s="7">
        <v>28.73</v>
      </c>
      <c r="E31" s="4">
        <v>0.0</v>
      </c>
      <c r="F31" s="4">
        <v>0.0</v>
      </c>
    </row>
    <row r="32" ht="15.75" customHeight="1">
      <c r="A32" s="5" t="s">
        <v>38</v>
      </c>
      <c r="B32" s="6">
        <v>19700.0</v>
      </c>
      <c r="C32" s="6">
        <v>38.39</v>
      </c>
      <c r="D32" s="7">
        <v>24.3</v>
      </c>
      <c r="E32" s="4">
        <v>0.0</v>
      </c>
      <c r="F32" s="4">
        <v>0.0</v>
      </c>
    </row>
    <row r="33" ht="15.75" customHeight="1">
      <c r="A33" s="5" t="s">
        <v>39</v>
      </c>
      <c r="B33" s="6">
        <v>19450.0</v>
      </c>
      <c r="C33" s="7">
        <v>40.0</v>
      </c>
      <c r="D33" s="7">
        <v>34.26</v>
      </c>
      <c r="E33" s="4">
        <v>0.0</v>
      </c>
      <c r="F33" s="4">
        <v>0.0</v>
      </c>
    </row>
    <row r="34" ht="15.75" customHeight="1">
      <c r="A34" s="5" t="s">
        <v>40</v>
      </c>
      <c r="B34" s="6">
        <v>18800.0</v>
      </c>
      <c r="C34" s="6">
        <v>24.12</v>
      </c>
      <c r="D34" s="7">
        <v>24.67</v>
      </c>
      <c r="E34" s="4">
        <v>0.0</v>
      </c>
      <c r="F34" s="4">
        <v>0.0</v>
      </c>
    </row>
    <row r="35" ht="15.75" customHeight="1">
      <c r="A35" s="5" t="s">
        <v>41</v>
      </c>
      <c r="B35" s="6">
        <v>18750.0</v>
      </c>
      <c r="C35" s="7">
        <v>40.0</v>
      </c>
      <c r="D35" s="7">
        <v>40.03</v>
      </c>
      <c r="E35" s="4">
        <v>0.0</v>
      </c>
      <c r="F35" s="4">
        <v>0.0</v>
      </c>
    </row>
    <row r="36" ht="15.75" customHeight="1">
      <c r="A36" s="5" t="s">
        <v>42</v>
      </c>
      <c r="B36" s="8">
        <v>0.0</v>
      </c>
      <c r="C36" s="6">
        <v>28.4</v>
      </c>
      <c r="D36" s="7">
        <v>23.6</v>
      </c>
      <c r="E36" s="4">
        <v>0.0</v>
      </c>
      <c r="F36" s="4">
        <v>0.0</v>
      </c>
    </row>
    <row r="37" ht="15.75" customHeight="1">
      <c r="A37" s="5" t="s">
        <v>43</v>
      </c>
      <c r="B37" s="8">
        <v>0.0</v>
      </c>
      <c r="C37" s="6">
        <v>27.78</v>
      </c>
      <c r="D37" s="7">
        <v>41.84</v>
      </c>
      <c r="E37" s="4">
        <v>0.0</v>
      </c>
      <c r="F37" s="4">
        <v>0.0</v>
      </c>
    </row>
    <row r="38" ht="15.75" customHeight="1">
      <c r="F38" s="4">
        <f>SUM(F2:F37)</f>
        <v>1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" width="8.63"/>
    <col customWidth="1" min="10" max="10" width="12.63"/>
    <col customWidth="1" min="11" max="25" width="8.63"/>
  </cols>
  <sheetData>
    <row r="1">
      <c r="A1" s="1" t="s">
        <v>0</v>
      </c>
      <c r="B1" s="1" t="s">
        <v>195</v>
      </c>
      <c r="C1" s="1" t="s">
        <v>2</v>
      </c>
      <c r="D1" s="1" t="s">
        <v>194</v>
      </c>
      <c r="E1" s="2" t="s">
        <v>3</v>
      </c>
      <c r="F1" s="3" t="s">
        <v>4</v>
      </c>
      <c r="G1" s="3" t="s">
        <v>5</v>
      </c>
      <c r="J1" s="4" t="s">
        <v>6</v>
      </c>
      <c r="K1" s="4">
        <f>SUMPRODUCT(B2:B37,F2:F37)+SUMPRODUCT(B2:B37,G2:G37)</f>
        <v>547.02</v>
      </c>
    </row>
    <row r="2">
      <c r="A2" s="16" t="s">
        <v>10</v>
      </c>
      <c r="B2" s="6">
        <v>76.82</v>
      </c>
      <c r="C2" s="6">
        <v>91.17</v>
      </c>
      <c r="D2" s="8">
        <v>65.39</v>
      </c>
      <c r="E2" s="6">
        <v>103.79</v>
      </c>
      <c r="F2" s="4">
        <v>1.0</v>
      </c>
      <c r="G2" s="4">
        <v>1.0</v>
      </c>
      <c r="J2" s="4" t="s">
        <v>8</v>
      </c>
      <c r="K2" s="4">
        <f>SUMPRODUCT(C2:C37,F2:F37)+SUMPRODUCT(C2:C37,G2:G37)</f>
        <v>524.64</v>
      </c>
      <c r="L2" s="4" t="s">
        <v>9</v>
      </c>
      <c r="M2" s="4">
        <v>500.0</v>
      </c>
    </row>
    <row r="3">
      <c r="A3" s="16" t="s">
        <v>7</v>
      </c>
      <c r="B3" s="6">
        <v>62.46</v>
      </c>
      <c r="C3" s="6">
        <v>22.91</v>
      </c>
      <c r="D3" s="8">
        <v>60.2</v>
      </c>
      <c r="E3" s="6">
        <v>96.27</v>
      </c>
      <c r="F3" s="4">
        <v>0.0</v>
      </c>
      <c r="G3" s="4">
        <v>0.0</v>
      </c>
      <c r="K3" s="4">
        <f>SUMPRODUCT(D2:D37,F2:F37)+SUMPRODUCT(D2:D37,G2:G37)</f>
        <v>463.92</v>
      </c>
      <c r="L3" s="4" t="s">
        <v>9</v>
      </c>
      <c r="M3" s="4">
        <v>450.0</v>
      </c>
    </row>
    <row r="4">
      <c r="A4" s="16" t="s">
        <v>14</v>
      </c>
      <c r="B4" s="6">
        <v>43.4</v>
      </c>
      <c r="C4" s="6">
        <v>23.66</v>
      </c>
      <c r="D4" s="8">
        <v>69.82</v>
      </c>
      <c r="E4" s="6">
        <v>23.16</v>
      </c>
      <c r="F4" s="4">
        <v>0.0</v>
      </c>
      <c r="G4" s="4">
        <v>0.0</v>
      </c>
      <c r="K4" s="4">
        <f>SUM(F2:F9)</f>
        <v>2</v>
      </c>
      <c r="L4" s="4" t="s">
        <v>11</v>
      </c>
      <c r="M4" s="4">
        <v>2.0</v>
      </c>
    </row>
    <row r="5">
      <c r="A5" s="16" t="s">
        <v>31</v>
      </c>
      <c r="B5" s="6">
        <v>66.11</v>
      </c>
      <c r="C5" s="6">
        <v>37.23</v>
      </c>
      <c r="D5" s="8">
        <v>54.43</v>
      </c>
      <c r="E5" s="6">
        <v>28.06</v>
      </c>
      <c r="F5" s="4">
        <v>0.0</v>
      </c>
      <c r="G5" s="4">
        <v>0.0</v>
      </c>
      <c r="K5" s="4">
        <f>SUM(F7:F25)</f>
        <v>4</v>
      </c>
      <c r="L5" s="4" t="s">
        <v>11</v>
      </c>
      <c r="M5" s="4">
        <v>4.0</v>
      </c>
    </row>
    <row r="6">
      <c r="A6" s="16" t="s">
        <v>17</v>
      </c>
      <c r="B6" s="6">
        <v>96.48</v>
      </c>
      <c r="C6" s="6">
        <v>27.87</v>
      </c>
      <c r="D6" s="8">
        <v>92.21</v>
      </c>
      <c r="E6" s="6">
        <v>60.61</v>
      </c>
      <c r="F6" s="4">
        <v>1.0</v>
      </c>
      <c r="G6" s="4">
        <v>0.0</v>
      </c>
      <c r="K6" s="4">
        <f>SUM(F26:F37)</f>
        <v>2</v>
      </c>
      <c r="L6" s="4" t="s">
        <v>11</v>
      </c>
      <c r="M6" s="4">
        <v>2.0</v>
      </c>
    </row>
    <row r="7">
      <c r="A7" s="16" t="s">
        <v>20</v>
      </c>
      <c r="B7" s="6">
        <v>18.34</v>
      </c>
      <c r="C7" s="6">
        <v>20.23</v>
      </c>
      <c r="D7" s="8">
        <v>23.91</v>
      </c>
      <c r="E7" s="6">
        <v>59.37</v>
      </c>
      <c r="F7" s="4">
        <v>0.0</v>
      </c>
      <c r="G7" s="4">
        <v>0.0</v>
      </c>
      <c r="J7" s="4" t="s">
        <v>3</v>
      </c>
      <c r="K7" s="4">
        <f>SUMPRODUCT(F2:F37,E2:E37)+SUMPRODUCT(G2:G37,E2:E37)</f>
        <v>474.69</v>
      </c>
    </row>
    <row r="8">
      <c r="A8" s="16" t="s">
        <v>12</v>
      </c>
      <c r="B8" s="6">
        <v>100.29</v>
      </c>
      <c r="C8" s="6">
        <v>28.79</v>
      </c>
      <c r="D8" s="8">
        <v>71.09</v>
      </c>
      <c r="E8" s="6">
        <v>28.47</v>
      </c>
      <c r="F8" s="4">
        <v>0.0</v>
      </c>
      <c r="G8" s="4">
        <v>0.0</v>
      </c>
    </row>
    <row r="9">
      <c r="A9" s="16" t="s">
        <v>18</v>
      </c>
      <c r="B9" s="6">
        <v>24.4</v>
      </c>
      <c r="C9" s="6">
        <v>104.13</v>
      </c>
      <c r="D9" s="8">
        <v>44.84</v>
      </c>
      <c r="E9" s="6">
        <v>13.73</v>
      </c>
      <c r="F9" s="4">
        <v>0.0</v>
      </c>
      <c r="G9" s="4">
        <v>0.0</v>
      </c>
    </row>
    <row r="10">
      <c r="A10" s="16" t="s">
        <v>19</v>
      </c>
      <c r="B10" s="6">
        <v>14.89</v>
      </c>
      <c r="C10" s="6">
        <v>87.44</v>
      </c>
      <c r="D10" s="8">
        <v>40.67</v>
      </c>
      <c r="E10" s="6">
        <v>96.49</v>
      </c>
      <c r="F10" s="4">
        <v>0.0</v>
      </c>
      <c r="G10" s="4">
        <v>0.0</v>
      </c>
    </row>
    <row r="11">
      <c r="A11" s="16" t="s">
        <v>33</v>
      </c>
      <c r="B11" s="6">
        <v>52.49</v>
      </c>
      <c r="C11" s="7">
        <v>11.13</v>
      </c>
      <c r="D11" s="8">
        <v>55.57</v>
      </c>
      <c r="E11" s="6">
        <v>22.26</v>
      </c>
      <c r="F11" s="4">
        <v>1.0</v>
      </c>
      <c r="G11" s="4">
        <v>0.0</v>
      </c>
    </row>
    <row r="12">
      <c r="A12" s="16" t="s">
        <v>13</v>
      </c>
      <c r="B12" s="6">
        <v>67.84</v>
      </c>
      <c r="C12" s="6">
        <v>65.37</v>
      </c>
      <c r="D12" s="8">
        <v>41.76</v>
      </c>
      <c r="E12" s="6">
        <v>20.63</v>
      </c>
      <c r="F12" s="4">
        <v>1.0</v>
      </c>
      <c r="G12" s="4">
        <v>0.0</v>
      </c>
    </row>
    <row r="13">
      <c r="A13" s="16" t="s">
        <v>25</v>
      </c>
      <c r="B13" s="6">
        <v>42.33</v>
      </c>
      <c r="C13" s="6">
        <v>46.5</v>
      </c>
      <c r="D13" s="8">
        <v>47.32</v>
      </c>
      <c r="E13" s="6">
        <v>20.83</v>
      </c>
      <c r="F13" s="4">
        <v>0.0</v>
      </c>
      <c r="G13" s="4">
        <v>0.0</v>
      </c>
    </row>
    <row r="14">
      <c r="A14" s="16" t="s">
        <v>15</v>
      </c>
      <c r="B14" s="6">
        <v>38.54</v>
      </c>
      <c r="C14" s="6">
        <v>48.82</v>
      </c>
      <c r="D14" s="8">
        <v>58.62</v>
      </c>
      <c r="E14" s="6">
        <v>26.67</v>
      </c>
      <c r="F14" s="4">
        <v>0.0</v>
      </c>
      <c r="G14" s="4">
        <v>0.0</v>
      </c>
    </row>
    <row r="15">
      <c r="A15" s="16" t="s">
        <v>35</v>
      </c>
      <c r="B15" s="6">
        <v>18.49</v>
      </c>
      <c r="C15" s="7">
        <v>10.83</v>
      </c>
      <c r="D15" s="8">
        <v>51.87</v>
      </c>
      <c r="E15" s="6">
        <v>65.43</v>
      </c>
      <c r="F15" s="4">
        <v>0.0</v>
      </c>
      <c r="G15" s="4">
        <v>0.0</v>
      </c>
    </row>
    <row r="16">
      <c r="A16" s="16" t="s">
        <v>14</v>
      </c>
      <c r="B16" s="6">
        <v>34.41</v>
      </c>
      <c r="C16" s="6">
        <v>24.9</v>
      </c>
      <c r="D16" s="8">
        <v>38.96</v>
      </c>
      <c r="E16" s="6">
        <v>51.8</v>
      </c>
      <c r="F16" s="4">
        <v>0.0</v>
      </c>
      <c r="G16" s="4">
        <v>0.0</v>
      </c>
    </row>
    <row r="17">
      <c r="A17" s="16" t="s">
        <v>36</v>
      </c>
      <c r="B17" s="6">
        <v>49.99</v>
      </c>
      <c r="C17" s="7">
        <v>21.43</v>
      </c>
      <c r="D17" s="8">
        <v>64.98</v>
      </c>
      <c r="E17" s="6">
        <v>43.4</v>
      </c>
      <c r="F17" s="4">
        <v>0.0</v>
      </c>
      <c r="G17" s="4">
        <v>0.0</v>
      </c>
    </row>
    <row r="18">
      <c r="A18" s="16" t="s">
        <v>26</v>
      </c>
      <c r="B18" s="6">
        <v>58.03</v>
      </c>
      <c r="C18" s="6">
        <v>35.33</v>
      </c>
      <c r="D18" s="8">
        <v>50.75</v>
      </c>
      <c r="E18" s="6">
        <v>30.27</v>
      </c>
      <c r="F18" s="4">
        <v>1.0</v>
      </c>
      <c r="G18" s="4">
        <v>0.0</v>
      </c>
    </row>
    <row r="19">
      <c r="A19" s="16" t="s">
        <v>22</v>
      </c>
      <c r="B19" s="6">
        <v>53.06</v>
      </c>
      <c r="C19" s="6">
        <v>29.8</v>
      </c>
      <c r="D19" s="8">
        <v>34.97</v>
      </c>
      <c r="E19" s="6">
        <v>97.51</v>
      </c>
      <c r="F19" s="4">
        <v>0.0</v>
      </c>
      <c r="G19" s="4">
        <v>0.0</v>
      </c>
    </row>
    <row r="20">
      <c r="A20" s="16" t="s">
        <v>29</v>
      </c>
      <c r="B20" s="6">
        <v>69.57</v>
      </c>
      <c r="C20" s="6">
        <v>28.47</v>
      </c>
      <c r="D20" s="8">
        <v>44.25</v>
      </c>
      <c r="E20" s="6">
        <v>32.67</v>
      </c>
      <c r="F20" s="4">
        <v>1.0</v>
      </c>
      <c r="G20" s="4">
        <v>0.0</v>
      </c>
    </row>
    <row r="21" ht="15.75" customHeight="1">
      <c r="A21" s="16" t="s">
        <v>24</v>
      </c>
      <c r="B21" s="6">
        <v>12.1</v>
      </c>
      <c r="C21" s="6">
        <v>37.39</v>
      </c>
      <c r="D21" s="8">
        <v>16.79</v>
      </c>
      <c r="E21" s="6">
        <v>22.2</v>
      </c>
      <c r="F21" s="4">
        <v>0.0</v>
      </c>
      <c r="G21" s="4">
        <v>0.0</v>
      </c>
    </row>
    <row r="22" ht="15.75" customHeight="1">
      <c r="A22" s="16" t="s">
        <v>37</v>
      </c>
      <c r="B22" s="6">
        <v>39.54</v>
      </c>
      <c r="C22" s="6">
        <v>26.91</v>
      </c>
      <c r="D22" s="8">
        <v>33.66</v>
      </c>
      <c r="E22" s="6">
        <v>60.61</v>
      </c>
      <c r="F22" s="4">
        <v>0.0</v>
      </c>
      <c r="G22" s="4">
        <v>0.0</v>
      </c>
    </row>
    <row r="23" ht="15.75" customHeight="1">
      <c r="A23" s="16" t="s">
        <v>32</v>
      </c>
      <c r="B23" s="6">
        <v>27.36</v>
      </c>
      <c r="C23" s="6">
        <v>37.23</v>
      </c>
      <c r="D23" s="8">
        <v>38.14</v>
      </c>
      <c r="E23" s="6">
        <v>59.56</v>
      </c>
      <c r="F23" s="4">
        <v>0.0</v>
      </c>
      <c r="G23" s="4">
        <v>0.0</v>
      </c>
    </row>
    <row r="24" ht="28.5" customHeight="1">
      <c r="A24" s="16" t="s">
        <v>23</v>
      </c>
      <c r="B24" s="6">
        <v>29.04</v>
      </c>
      <c r="C24" s="6">
        <v>40.96</v>
      </c>
      <c r="D24" s="8">
        <v>34.49</v>
      </c>
      <c r="E24" s="6">
        <v>38.87</v>
      </c>
      <c r="F24" s="4">
        <v>0.0</v>
      </c>
      <c r="G24" s="4">
        <v>0.0</v>
      </c>
    </row>
    <row r="25" ht="15.75" customHeight="1">
      <c r="A25" s="16" t="s">
        <v>41</v>
      </c>
      <c r="B25" s="6">
        <v>18.96</v>
      </c>
      <c r="C25" s="6">
        <v>37.23</v>
      </c>
      <c r="D25" s="8">
        <v>24.51</v>
      </c>
      <c r="E25" s="6">
        <v>45.76</v>
      </c>
      <c r="F25" s="4">
        <v>0.0</v>
      </c>
      <c r="G25" s="4">
        <v>0.0</v>
      </c>
    </row>
    <row r="26" ht="15.75" customHeight="1">
      <c r="A26" s="16" t="s">
        <v>39</v>
      </c>
      <c r="B26" s="6">
        <v>25.6</v>
      </c>
      <c r="C26" s="7">
        <v>23.5</v>
      </c>
      <c r="D26" s="8">
        <v>38.11</v>
      </c>
      <c r="E26" s="6">
        <v>21.2</v>
      </c>
      <c r="F26" s="4">
        <v>0.0</v>
      </c>
      <c r="G26" s="4">
        <v>0.0</v>
      </c>
    </row>
    <row r="27" ht="15.75" customHeight="1">
      <c r="A27" s="16" t="s">
        <v>40</v>
      </c>
      <c r="B27" s="6">
        <v>18.94</v>
      </c>
      <c r="C27" s="6">
        <v>24.84</v>
      </c>
      <c r="D27" s="8">
        <v>20.91</v>
      </c>
      <c r="E27" s="6">
        <v>27.08</v>
      </c>
      <c r="F27" s="4">
        <v>0.0</v>
      </c>
      <c r="G27" s="4">
        <v>0.0</v>
      </c>
    </row>
    <row r="28" ht="15.75" customHeight="1">
      <c r="A28" s="16" t="s">
        <v>28</v>
      </c>
      <c r="B28" s="6">
        <v>23.02</v>
      </c>
      <c r="C28" s="6">
        <v>24.34</v>
      </c>
      <c r="D28" s="8">
        <v>19.73</v>
      </c>
      <c r="E28" s="6">
        <v>74.39</v>
      </c>
      <c r="F28" s="4">
        <v>0.0</v>
      </c>
      <c r="G28" s="4">
        <v>0.0</v>
      </c>
    </row>
    <row r="29" ht="15.75" customHeight="1">
      <c r="A29" s="16" t="s">
        <v>13</v>
      </c>
      <c r="B29" s="6">
        <v>28.54</v>
      </c>
      <c r="C29" s="7">
        <v>7.1</v>
      </c>
      <c r="D29" s="8">
        <v>24.19</v>
      </c>
      <c r="E29" s="6">
        <v>23.46</v>
      </c>
      <c r="F29" s="4">
        <v>0.0</v>
      </c>
      <c r="G29" s="4">
        <v>0.0</v>
      </c>
    </row>
    <row r="30" ht="15.75" customHeight="1">
      <c r="A30" s="16" t="s">
        <v>27</v>
      </c>
      <c r="B30" s="6">
        <v>15.7</v>
      </c>
      <c r="C30" s="6">
        <v>65.95</v>
      </c>
      <c r="D30" s="8">
        <v>32.55</v>
      </c>
      <c r="E30" s="6">
        <v>20.37</v>
      </c>
      <c r="F30" s="4">
        <v>0.0</v>
      </c>
      <c r="G30" s="4">
        <v>0.0</v>
      </c>
    </row>
    <row r="31" ht="15.75" customHeight="1">
      <c r="A31" s="16" t="s">
        <v>42</v>
      </c>
      <c r="B31" s="6">
        <v>32.24</v>
      </c>
      <c r="C31" s="6">
        <v>22.83</v>
      </c>
      <c r="D31" s="8">
        <v>25.39</v>
      </c>
      <c r="E31" s="6">
        <v>23.53</v>
      </c>
      <c r="F31" s="4">
        <v>0.0</v>
      </c>
      <c r="G31" s="4">
        <v>0.0</v>
      </c>
    </row>
    <row r="32" ht="15.75" customHeight="1">
      <c r="A32" s="16" t="s">
        <v>30</v>
      </c>
      <c r="B32" s="6">
        <v>7.94</v>
      </c>
      <c r="C32" s="6">
        <v>41.27</v>
      </c>
      <c r="D32" s="8">
        <v>22.18</v>
      </c>
      <c r="E32" s="6">
        <v>36.13</v>
      </c>
      <c r="F32" s="4">
        <v>0.0</v>
      </c>
      <c r="G32" s="4">
        <v>0.0</v>
      </c>
    </row>
    <row r="33" ht="15.75" customHeight="1">
      <c r="A33" s="16" t="s">
        <v>38</v>
      </c>
      <c r="B33" s="6">
        <v>23.07</v>
      </c>
      <c r="C33" s="6">
        <v>68.1</v>
      </c>
      <c r="D33" s="8">
        <v>27.66</v>
      </c>
      <c r="E33" s="6">
        <v>70.44</v>
      </c>
      <c r="F33" s="4">
        <v>1.0</v>
      </c>
      <c r="G33" s="4">
        <v>0.0</v>
      </c>
    </row>
    <row r="34" ht="15.75" customHeight="1">
      <c r="A34" s="16" t="s">
        <v>21</v>
      </c>
      <c r="B34" s="6">
        <v>15.73</v>
      </c>
      <c r="C34" s="6">
        <v>57.9</v>
      </c>
      <c r="D34" s="8">
        <v>18.5</v>
      </c>
      <c r="E34" s="6">
        <v>39.7</v>
      </c>
      <c r="F34" s="4">
        <v>0.0</v>
      </c>
      <c r="G34" s="4">
        <v>0.0</v>
      </c>
    </row>
    <row r="35" ht="15.75" customHeight="1">
      <c r="A35" s="16" t="s">
        <v>34</v>
      </c>
      <c r="B35" s="6">
        <v>25.9</v>
      </c>
      <c r="C35" s="7">
        <v>106.03</v>
      </c>
      <c r="D35" s="8">
        <v>20.94</v>
      </c>
      <c r="E35" s="6">
        <v>30.23</v>
      </c>
      <c r="F35" s="4">
        <v>1.0</v>
      </c>
      <c r="G35" s="4">
        <v>0.0</v>
      </c>
    </row>
    <row r="36" ht="15.75" customHeight="1">
      <c r="A36" s="16" t="s">
        <v>141</v>
      </c>
      <c r="B36" s="7">
        <v>19.1</v>
      </c>
      <c r="C36" s="6">
        <v>37.23</v>
      </c>
      <c r="D36" s="16">
        <v>19.29</v>
      </c>
      <c r="E36" s="6">
        <v>41.46</v>
      </c>
      <c r="F36" s="4">
        <v>0.0</v>
      </c>
      <c r="G36" s="4">
        <v>0.0</v>
      </c>
    </row>
    <row r="37" ht="15.75" customHeight="1">
      <c r="A37" s="16" t="s">
        <v>139</v>
      </c>
      <c r="B37" s="7">
        <v>19.1</v>
      </c>
      <c r="C37" s="7">
        <v>24.41</v>
      </c>
      <c r="D37" s="16">
        <v>19.29</v>
      </c>
      <c r="E37" s="6">
        <v>40.09</v>
      </c>
      <c r="F37" s="4">
        <v>0.0</v>
      </c>
      <c r="G37" s="4">
        <v>0.0</v>
      </c>
    </row>
    <row r="38" ht="15.75" customHeight="1">
      <c r="G38" s="4">
        <f>SUM(G2:G37)</f>
        <v>1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" width="8.63"/>
    <col customWidth="1" min="10" max="10" width="12.63"/>
    <col customWidth="1" min="11" max="25" width="8.63"/>
  </cols>
  <sheetData>
    <row r="1">
      <c r="A1" s="1" t="s">
        <v>0</v>
      </c>
      <c r="B1" s="1" t="s">
        <v>195</v>
      </c>
      <c r="C1" s="1" t="s">
        <v>2</v>
      </c>
      <c r="D1" s="1" t="s">
        <v>194</v>
      </c>
      <c r="E1" s="2" t="s">
        <v>3</v>
      </c>
      <c r="F1" s="3" t="s">
        <v>4</v>
      </c>
      <c r="G1" s="3" t="s">
        <v>5</v>
      </c>
      <c r="J1" s="4" t="s">
        <v>6</v>
      </c>
      <c r="K1" s="4">
        <f>SUMPRODUCT(B2:B37,F2:F37)+SUMPRODUCT(B2:B37,G2:G37)</f>
        <v>653.5</v>
      </c>
    </row>
    <row r="2">
      <c r="A2" s="16" t="s">
        <v>10</v>
      </c>
      <c r="B2" s="6">
        <v>103.79</v>
      </c>
      <c r="C2" s="6">
        <v>20.66</v>
      </c>
      <c r="D2" s="8">
        <v>92.02</v>
      </c>
      <c r="E2" s="6">
        <v>29.1</v>
      </c>
      <c r="F2" s="4">
        <v>0.0</v>
      </c>
      <c r="G2" s="4">
        <v>0.0</v>
      </c>
      <c r="J2" s="4" t="s">
        <v>8</v>
      </c>
      <c r="K2" s="4">
        <f>SUMPRODUCT(C2:C37,F2:F37)+SUMPRODUCT(C2:C37,G2:G37)</f>
        <v>500.37</v>
      </c>
      <c r="L2" s="4" t="s">
        <v>9</v>
      </c>
      <c r="M2" s="4">
        <v>500.0</v>
      </c>
    </row>
    <row r="3">
      <c r="A3" s="16" t="s">
        <v>7</v>
      </c>
      <c r="B3" s="6">
        <v>96.27</v>
      </c>
      <c r="C3" s="6">
        <v>92.48</v>
      </c>
      <c r="D3" s="8">
        <v>82.9</v>
      </c>
      <c r="E3" s="6">
        <v>89.06</v>
      </c>
      <c r="F3" s="4">
        <v>1.0</v>
      </c>
      <c r="G3" s="4">
        <v>1.0</v>
      </c>
      <c r="K3" s="4">
        <f>SUMPRODUCT(D2:D37,F2:F37)+SUMPRODUCT(D2:D37,G2:G37)</f>
        <v>528.69</v>
      </c>
      <c r="L3" s="4" t="s">
        <v>9</v>
      </c>
      <c r="M3" s="4">
        <v>450.0</v>
      </c>
    </row>
    <row r="4">
      <c r="A4" s="16" t="s">
        <v>17</v>
      </c>
      <c r="B4" s="6">
        <v>60.61</v>
      </c>
      <c r="C4" s="6">
        <v>67.79</v>
      </c>
      <c r="D4" s="8">
        <v>87.44</v>
      </c>
      <c r="E4" s="6">
        <v>21.36</v>
      </c>
      <c r="F4" s="4">
        <v>1.0</v>
      </c>
      <c r="G4" s="4">
        <v>0.0</v>
      </c>
      <c r="K4" s="4">
        <f>SUM(F2:F9)</f>
        <v>2</v>
      </c>
      <c r="L4" s="4" t="s">
        <v>11</v>
      </c>
      <c r="M4" s="4">
        <v>2.0</v>
      </c>
    </row>
    <row r="5">
      <c r="A5" s="16" t="s">
        <v>14</v>
      </c>
      <c r="B5" s="6">
        <v>23.16</v>
      </c>
      <c r="C5" s="6">
        <v>33.23</v>
      </c>
      <c r="D5" s="8">
        <v>47.06</v>
      </c>
      <c r="E5" s="6">
        <v>28.2</v>
      </c>
      <c r="F5" s="4">
        <v>0.0</v>
      </c>
      <c r="G5" s="4">
        <v>0.0</v>
      </c>
      <c r="K5" s="4">
        <f>SUM(F7:F26)</f>
        <v>4</v>
      </c>
      <c r="L5" s="4" t="s">
        <v>11</v>
      </c>
      <c r="M5" s="4">
        <v>4.0</v>
      </c>
    </row>
    <row r="6">
      <c r="A6" s="16" t="s">
        <v>31</v>
      </c>
      <c r="B6" s="6">
        <v>28.06</v>
      </c>
      <c r="C6" s="6">
        <v>0.0</v>
      </c>
      <c r="D6" s="8">
        <v>54.03</v>
      </c>
      <c r="E6" s="6">
        <v>58.36</v>
      </c>
      <c r="F6" s="4">
        <v>0.0</v>
      </c>
      <c r="G6" s="4">
        <v>0.0</v>
      </c>
      <c r="K6" s="4">
        <f>SUM(F27:F37)</f>
        <v>2</v>
      </c>
      <c r="L6" s="4" t="s">
        <v>11</v>
      </c>
      <c r="M6" s="4">
        <v>2.0</v>
      </c>
    </row>
    <row r="7">
      <c r="A7" s="16" t="s">
        <v>19</v>
      </c>
      <c r="B7" s="6">
        <v>96.49</v>
      </c>
      <c r="C7" s="6">
        <v>69.97</v>
      </c>
      <c r="D7" s="8">
        <v>72.84</v>
      </c>
      <c r="E7" s="6">
        <v>19.93</v>
      </c>
      <c r="F7" s="4">
        <v>0.0</v>
      </c>
      <c r="G7" s="4">
        <v>0.0</v>
      </c>
      <c r="J7" s="4" t="s">
        <v>3</v>
      </c>
      <c r="K7" s="4">
        <f>SUMPRODUCT(F2:F37,E2:E37)+SUMPRODUCT(G2:G37,E2:E37)</f>
        <v>418.74</v>
      </c>
    </row>
    <row r="8">
      <c r="A8" s="16" t="s">
        <v>20</v>
      </c>
      <c r="B8" s="6">
        <v>59.37</v>
      </c>
      <c r="C8" s="6">
        <v>52.4</v>
      </c>
      <c r="D8" s="8">
        <v>35.31</v>
      </c>
      <c r="E8" s="6">
        <v>36.91</v>
      </c>
      <c r="F8" s="4">
        <v>0.0</v>
      </c>
      <c r="G8" s="4">
        <v>0.0</v>
      </c>
    </row>
    <row r="9">
      <c r="A9" s="16" t="s">
        <v>12</v>
      </c>
      <c r="B9" s="6">
        <v>28.47</v>
      </c>
      <c r="C9" s="6">
        <v>80.91</v>
      </c>
      <c r="D9" s="8">
        <v>71.42</v>
      </c>
      <c r="E9" s="6">
        <v>93.79</v>
      </c>
      <c r="F9" s="4">
        <v>0.0</v>
      </c>
      <c r="G9" s="4">
        <v>0.0</v>
      </c>
    </row>
    <row r="10">
      <c r="A10" s="16" t="s">
        <v>18</v>
      </c>
      <c r="B10" s="6">
        <v>13.73</v>
      </c>
      <c r="C10" s="6">
        <v>17.21</v>
      </c>
      <c r="D10" s="8">
        <v>22.75</v>
      </c>
      <c r="E10" s="6">
        <v>55.57</v>
      </c>
      <c r="F10" s="4">
        <v>0.0</v>
      </c>
      <c r="G10" s="4">
        <v>0.0</v>
      </c>
    </row>
    <row r="11">
      <c r="A11" s="16" t="s">
        <v>33</v>
      </c>
      <c r="B11" s="6">
        <v>22.26</v>
      </c>
      <c r="C11" s="7">
        <v>32.94</v>
      </c>
      <c r="D11" s="8">
        <v>37.1</v>
      </c>
      <c r="E11" s="6">
        <v>22.44</v>
      </c>
      <c r="F11" s="4">
        <v>0.0</v>
      </c>
      <c r="G11" s="4">
        <v>0.0</v>
      </c>
    </row>
    <row r="12">
      <c r="A12" s="16" t="s">
        <v>35</v>
      </c>
      <c r="B12" s="6">
        <v>65.43</v>
      </c>
      <c r="C12" s="7">
        <v>32.94</v>
      </c>
      <c r="D12" s="8">
        <v>66.8</v>
      </c>
      <c r="E12" s="6">
        <v>37.02</v>
      </c>
      <c r="F12" s="4">
        <v>1.0</v>
      </c>
      <c r="G12" s="4">
        <v>0.0</v>
      </c>
    </row>
    <row r="13">
      <c r="A13" s="16" t="s">
        <v>13</v>
      </c>
      <c r="B13" s="6">
        <v>20.63</v>
      </c>
      <c r="C13" s="6">
        <v>78.21</v>
      </c>
      <c r="D13" s="8">
        <v>36.5</v>
      </c>
      <c r="E13" s="6">
        <v>88.07</v>
      </c>
      <c r="F13" s="4">
        <v>0.0</v>
      </c>
      <c r="G13" s="4">
        <v>0.0</v>
      </c>
    </row>
    <row r="14">
      <c r="A14" s="16" t="s">
        <v>22</v>
      </c>
      <c r="B14" s="6">
        <v>97.51</v>
      </c>
      <c r="C14" s="6">
        <v>24.66</v>
      </c>
      <c r="D14" s="8">
        <v>59.41</v>
      </c>
      <c r="E14" s="6">
        <v>28.87</v>
      </c>
      <c r="F14" s="4">
        <v>1.0</v>
      </c>
      <c r="G14" s="4">
        <v>0.0</v>
      </c>
    </row>
    <row r="15">
      <c r="A15" s="16" t="s">
        <v>25</v>
      </c>
      <c r="B15" s="6">
        <v>20.83</v>
      </c>
      <c r="C15" s="7">
        <v>32.94</v>
      </c>
      <c r="D15" s="8">
        <v>45.89</v>
      </c>
      <c r="E15" s="6">
        <v>88.11</v>
      </c>
      <c r="F15" s="4">
        <v>0.0</v>
      </c>
      <c r="G15" s="4">
        <v>0.0</v>
      </c>
    </row>
    <row r="16">
      <c r="A16" s="16" t="s">
        <v>14</v>
      </c>
      <c r="B16" s="6">
        <v>51.8</v>
      </c>
      <c r="C16" s="6">
        <v>57.81</v>
      </c>
      <c r="D16" s="8">
        <v>37.27</v>
      </c>
      <c r="E16" s="6">
        <v>92.03</v>
      </c>
      <c r="F16" s="4">
        <v>1.0</v>
      </c>
      <c r="G16" s="4">
        <v>0.0</v>
      </c>
    </row>
    <row r="17">
      <c r="A17" s="16" t="s">
        <v>15</v>
      </c>
      <c r="B17" s="6">
        <v>26.67</v>
      </c>
      <c r="C17" s="6">
        <v>19.23</v>
      </c>
      <c r="D17" s="8">
        <v>40.92</v>
      </c>
      <c r="E17" s="6">
        <v>28.9</v>
      </c>
      <c r="F17" s="4">
        <v>0.0</v>
      </c>
      <c r="G17" s="4">
        <v>0.0</v>
      </c>
    </row>
    <row r="18">
      <c r="A18" s="16" t="s">
        <v>37</v>
      </c>
      <c r="B18" s="6">
        <v>60.61</v>
      </c>
      <c r="C18" s="6">
        <v>15.93</v>
      </c>
      <c r="D18" s="8">
        <v>44.15</v>
      </c>
      <c r="E18" s="6">
        <v>41.6</v>
      </c>
      <c r="F18" s="4">
        <v>0.0</v>
      </c>
      <c r="G18" s="4">
        <v>0.0</v>
      </c>
    </row>
    <row r="19">
      <c r="A19" s="16" t="s">
        <v>36</v>
      </c>
      <c r="B19" s="6">
        <v>43.4</v>
      </c>
      <c r="C19" s="6">
        <v>29.67</v>
      </c>
      <c r="D19" s="8">
        <v>54.09</v>
      </c>
      <c r="E19" s="6">
        <v>52.67</v>
      </c>
      <c r="F19" s="4">
        <v>0.0</v>
      </c>
      <c r="G19" s="4">
        <v>0.0</v>
      </c>
    </row>
    <row r="20">
      <c r="A20" s="16" t="s">
        <v>26</v>
      </c>
      <c r="B20" s="6">
        <v>30.27</v>
      </c>
      <c r="C20" s="6">
        <v>39.87</v>
      </c>
      <c r="D20" s="8">
        <v>52.32</v>
      </c>
      <c r="E20" s="6">
        <v>15.83</v>
      </c>
      <c r="F20" s="4">
        <v>0.0</v>
      </c>
      <c r="G20" s="4">
        <v>0.0</v>
      </c>
    </row>
    <row r="21" ht="15.75" customHeight="1">
      <c r="A21" s="16" t="s">
        <v>32</v>
      </c>
      <c r="B21" s="6">
        <v>59.56</v>
      </c>
      <c r="C21" s="7">
        <v>32.94</v>
      </c>
      <c r="D21" s="8">
        <v>37.78</v>
      </c>
      <c r="E21" s="6">
        <v>33.4</v>
      </c>
      <c r="F21" s="4">
        <v>0.0</v>
      </c>
      <c r="G21" s="4">
        <v>0.0</v>
      </c>
    </row>
    <row r="22" ht="15.75" customHeight="1">
      <c r="A22" s="16" t="s">
        <v>29</v>
      </c>
      <c r="B22" s="6">
        <v>32.67</v>
      </c>
      <c r="C22" s="6">
        <v>21.13</v>
      </c>
      <c r="D22" s="8">
        <v>44.07</v>
      </c>
      <c r="E22" s="6">
        <v>21.3</v>
      </c>
      <c r="F22" s="4">
        <v>0.0</v>
      </c>
      <c r="G22" s="4">
        <v>0.0</v>
      </c>
    </row>
    <row r="23" ht="15.75" customHeight="1">
      <c r="A23" s="16" t="s">
        <v>24</v>
      </c>
      <c r="B23" s="6">
        <v>22.2</v>
      </c>
      <c r="C23" s="6">
        <v>48.56</v>
      </c>
      <c r="D23" s="8">
        <v>24.19</v>
      </c>
      <c r="E23" s="6">
        <v>61.15</v>
      </c>
      <c r="F23" s="4">
        <v>0.0</v>
      </c>
      <c r="G23" s="4">
        <v>0.0</v>
      </c>
    </row>
    <row r="24" ht="28.5" customHeight="1">
      <c r="A24" s="16" t="s">
        <v>23</v>
      </c>
      <c r="B24" s="6">
        <v>38.87</v>
      </c>
      <c r="C24" s="6">
        <v>21.26</v>
      </c>
      <c r="D24" s="8">
        <v>33.08</v>
      </c>
      <c r="E24" s="6">
        <v>21.2</v>
      </c>
      <c r="F24" s="4">
        <v>0.0</v>
      </c>
      <c r="G24" s="4">
        <v>0.0</v>
      </c>
    </row>
    <row r="25" ht="15.75" customHeight="1">
      <c r="A25" s="16" t="s">
        <v>28</v>
      </c>
      <c r="B25" s="6">
        <v>74.39</v>
      </c>
      <c r="C25" s="6">
        <v>24.83</v>
      </c>
      <c r="D25" s="8">
        <v>39.67</v>
      </c>
      <c r="E25" s="6">
        <v>21.73</v>
      </c>
      <c r="F25" s="4">
        <v>1.0</v>
      </c>
      <c r="G25" s="4">
        <v>0.0</v>
      </c>
    </row>
    <row r="26" ht="15.75" customHeight="1">
      <c r="A26" s="16" t="s">
        <v>41</v>
      </c>
      <c r="B26" s="6">
        <v>45.76</v>
      </c>
      <c r="C26" s="7">
        <v>32.94</v>
      </c>
      <c r="D26" s="8">
        <v>34.01</v>
      </c>
      <c r="E26" s="6">
        <v>23.44</v>
      </c>
      <c r="F26" s="4">
        <v>0.0</v>
      </c>
      <c r="G26" s="4">
        <v>0.0</v>
      </c>
    </row>
    <row r="27" ht="15.75" customHeight="1">
      <c r="A27" s="16" t="s">
        <v>39</v>
      </c>
      <c r="B27" s="6">
        <v>21.2</v>
      </c>
      <c r="C27" s="7">
        <v>32.94</v>
      </c>
      <c r="D27" s="8">
        <v>24.62</v>
      </c>
      <c r="E27" s="6">
        <v>30.34</v>
      </c>
      <c r="F27" s="4">
        <v>0.0</v>
      </c>
      <c r="G27" s="4">
        <v>0.0</v>
      </c>
    </row>
    <row r="28" ht="15.75" customHeight="1">
      <c r="A28" s="16" t="s">
        <v>40</v>
      </c>
      <c r="B28" s="6">
        <v>27.08</v>
      </c>
      <c r="C28" s="6">
        <v>31.99</v>
      </c>
      <c r="D28" s="8">
        <v>25.16</v>
      </c>
      <c r="E28" s="6">
        <v>23.33</v>
      </c>
      <c r="F28" s="4">
        <v>0.0</v>
      </c>
      <c r="G28" s="4">
        <v>0.0</v>
      </c>
    </row>
    <row r="29" ht="15.75" customHeight="1">
      <c r="A29" s="16" t="s">
        <v>38</v>
      </c>
      <c r="B29" s="6">
        <v>70.44</v>
      </c>
      <c r="C29" s="6">
        <v>16.2</v>
      </c>
      <c r="D29" s="8">
        <v>43.94</v>
      </c>
      <c r="E29" s="6">
        <v>23.34</v>
      </c>
      <c r="F29" s="4">
        <v>1.0</v>
      </c>
      <c r="G29" s="4">
        <v>0.0</v>
      </c>
    </row>
    <row r="30" ht="15.75" customHeight="1">
      <c r="A30" s="16" t="s">
        <v>13</v>
      </c>
      <c r="B30" s="6">
        <v>23.46</v>
      </c>
      <c r="C30" s="7">
        <v>32.94</v>
      </c>
      <c r="D30" s="8">
        <v>32.01</v>
      </c>
      <c r="E30" s="6">
        <v>36.39</v>
      </c>
      <c r="F30" s="4">
        <v>0.0</v>
      </c>
      <c r="G30" s="4">
        <v>0.0</v>
      </c>
    </row>
    <row r="31" ht="15.75" customHeight="1">
      <c r="A31" s="16" t="s">
        <v>30</v>
      </c>
      <c r="B31" s="6">
        <v>36.13</v>
      </c>
      <c r="C31" s="6">
        <v>21.23</v>
      </c>
      <c r="D31" s="8">
        <v>22.5</v>
      </c>
      <c r="E31" s="6">
        <v>66.61</v>
      </c>
      <c r="F31" s="4">
        <v>0.0</v>
      </c>
      <c r="G31" s="4">
        <v>0.0</v>
      </c>
    </row>
    <row r="32" ht="15.75" customHeight="1">
      <c r="A32" s="16" t="s">
        <v>27</v>
      </c>
      <c r="B32" s="6">
        <v>20.37</v>
      </c>
      <c r="C32" s="6">
        <v>53.95</v>
      </c>
      <c r="D32" s="8">
        <v>21.88</v>
      </c>
      <c r="E32" s="6">
        <v>20.6</v>
      </c>
      <c r="F32" s="4">
        <v>0.0</v>
      </c>
      <c r="G32" s="4">
        <v>0.0</v>
      </c>
    </row>
    <row r="33" ht="15.75" customHeight="1">
      <c r="A33" s="16" t="s">
        <v>42</v>
      </c>
      <c r="B33" s="6">
        <v>23.53</v>
      </c>
      <c r="C33" s="6">
        <v>21.76</v>
      </c>
      <c r="D33" s="8">
        <v>27.89</v>
      </c>
      <c r="E33" s="6">
        <v>47.3</v>
      </c>
      <c r="F33" s="4">
        <v>0.0</v>
      </c>
      <c r="G33" s="4">
        <v>0.0</v>
      </c>
    </row>
    <row r="34" ht="15.75" customHeight="1">
      <c r="A34" s="16" t="s">
        <v>21</v>
      </c>
      <c r="B34" s="6">
        <v>39.7</v>
      </c>
      <c r="C34" s="6">
        <v>17.13</v>
      </c>
      <c r="D34" s="8">
        <v>25.65</v>
      </c>
      <c r="E34" s="6">
        <v>23.76</v>
      </c>
      <c r="F34" s="4">
        <v>0.0</v>
      </c>
      <c r="G34" s="4">
        <v>0.0</v>
      </c>
    </row>
    <row r="35" ht="15.75" customHeight="1">
      <c r="A35" s="16" t="s">
        <v>34</v>
      </c>
      <c r="B35" s="6">
        <v>30.23</v>
      </c>
      <c r="C35" s="7">
        <v>32.94</v>
      </c>
      <c r="D35" s="8">
        <v>25.72</v>
      </c>
      <c r="E35" s="6">
        <v>30.07</v>
      </c>
      <c r="F35" s="4">
        <v>0.0</v>
      </c>
      <c r="G35" s="4">
        <v>0.0</v>
      </c>
    </row>
    <row r="36" ht="15.75" customHeight="1">
      <c r="A36" s="16" t="s">
        <v>68</v>
      </c>
      <c r="B36" s="7">
        <v>40.78</v>
      </c>
      <c r="C36" s="6">
        <v>91.18</v>
      </c>
      <c r="D36" s="16">
        <v>28.36</v>
      </c>
      <c r="E36" s="6">
        <v>16.27</v>
      </c>
      <c r="F36" s="4">
        <v>1.0</v>
      </c>
      <c r="G36" s="4">
        <v>0.0</v>
      </c>
    </row>
    <row r="37" ht="15.75" customHeight="1">
      <c r="A37" s="16" t="s">
        <v>143</v>
      </c>
      <c r="B37" s="7">
        <v>40.78</v>
      </c>
      <c r="C37" s="7">
        <v>32.94</v>
      </c>
      <c r="D37" s="16">
        <v>28.36</v>
      </c>
      <c r="E37" s="6">
        <v>61.6</v>
      </c>
      <c r="F37" s="4">
        <v>0.0</v>
      </c>
      <c r="G37" s="4">
        <v>0.0</v>
      </c>
    </row>
    <row r="38" ht="15.75" customHeight="1"/>
    <row r="39" ht="15.75" customHeight="1"/>
    <row r="40" ht="15.75" customHeight="1">
      <c r="G40" s="4">
        <f>SUM(G2:G37)</f>
        <v>1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" width="8.63"/>
    <col customWidth="1" min="10" max="10" width="12.63"/>
    <col customWidth="1" min="11" max="25" width="8.63"/>
  </cols>
  <sheetData>
    <row r="1">
      <c r="A1" s="1" t="s">
        <v>0</v>
      </c>
      <c r="B1" s="1" t="s">
        <v>195</v>
      </c>
      <c r="C1" s="1" t="s">
        <v>2</v>
      </c>
      <c r="D1" s="1" t="s">
        <v>194</v>
      </c>
      <c r="E1" s="2" t="s">
        <v>3</v>
      </c>
      <c r="F1" s="3" t="s">
        <v>4</v>
      </c>
      <c r="G1" s="3" t="s">
        <v>5</v>
      </c>
      <c r="J1" s="4" t="s">
        <v>6</v>
      </c>
      <c r="K1" s="4">
        <f>SUMPRODUCT(B2:B37,F2:F37)+SUMPRODUCT(B2:B37,G2:G37)</f>
        <v>715.18</v>
      </c>
    </row>
    <row r="2">
      <c r="A2" s="16" t="s">
        <v>7</v>
      </c>
      <c r="B2" s="6">
        <v>89.06</v>
      </c>
      <c r="C2" s="6">
        <v>100.42</v>
      </c>
      <c r="D2" s="8">
        <v>82.6</v>
      </c>
      <c r="E2" s="6">
        <v>47.21</v>
      </c>
      <c r="F2" s="4">
        <v>1.0</v>
      </c>
      <c r="G2" s="4">
        <v>1.0</v>
      </c>
      <c r="H2" s="8"/>
      <c r="J2" s="4" t="s">
        <v>8</v>
      </c>
      <c r="K2" s="4">
        <f>SUMPRODUCT(C2:C37,F2:F37)+SUMPRODUCT(C2:C37,G2:G37)</f>
        <v>508.42</v>
      </c>
      <c r="L2" s="4" t="s">
        <v>9</v>
      </c>
      <c r="M2" s="4">
        <v>500.0</v>
      </c>
    </row>
    <row r="3">
      <c r="A3" s="16" t="s">
        <v>10</v>
      </c>
      <c r="B3" s="6">
        <v>29.1</v>
      </c>
      <c r="C3" s="6">
        <v>75.76</v>
      </c>
      <c r="D3" s="8">
        <v>69.9</v>
      </c>
      <c r="E3" s="6">
        <v>17.47</v>
      </c>
      <c r="F3" s="4">
        <v>0.0</v>
      </c>
      <c r="G3" s="4">
        <v>0.0</v>
      </c>
      <c r="H3" s="8"/>
      <c r="K3" s="4">
        <f>SUMPRODUCT(D2:D37,F2:F37)+SUMPRODUCT(D2:D37,G2:G37)</f>
        <v>511.13</v>
      </c>
      <c r="L3" s="4" t="s">
        <v>9</v>
      </c>
      <c r="M3" s="4">
        <v>450.0</v>
      </c>
    </row>
    <row r="4">
      <c r="A4" s="16" t="s">
        <v>12</v>
      </c>
      <c r="B4" s="6">
        <v>93.79</v>
      </c>
      <c r="C4" s="6">
        <v>33.77</v>
      </c>
      <c r="D4" s="8">
        <v>74.18</v>
      </c>
      <c r="E4" s="6">
        <v>90.03</v>
      </c>
      <c r="F4" s="4">
        <v>1.0</v>
      </c>
      <c r="G4" s="4">
        <v>0.0</v>
      </c>
      <c r="H4" s="8"/>
      <c r="K4" s="4">
        <f>SUM(F2:F9)</f>
        <v>2</v>
      </c>
      <c r="L4" s="4" t="s">
        <v>11</v>
      </c>
      <c r="M4" s="4">
        <v>2.0</v>
      </c>
    </row>
    <row r="5">
      <c r="A5" s="16" t="s">
        <v>31</v>
      </c>
      <c r="B5" s="6">
        <v>58.36</v>
      </c>
      <c r="C5" s="6">
        <v>0.0</v>
      </c>
      <c r="D5" s="8">
        <v>50.84</v>
      </c>
      <c r="E5" s="6">
        <v>19.5</v>
      </c>
      <c r="F5" s="4">
        <v>0.0</v>
      </c>
      <c r="G5" s="4">
        <v>0.0</v>
      </c>
      <c r="H5" s="8"/>
      <c r="K5" s="4">
        <f>SUM(F7:F26)</f>
        <v>4</v>
      </c>
      <c r="L5" s="4" t="s">
        <v>11</v>
      </c>
      <c r="M5" s="4">
        <v>4.0</v>
      </c>
    </row>
    <row r="6">
      <c r="A6" s="16" t="s">
        <v>14</v>
      </c>
      <c r="B6" s="6">
        <v>28.2</v>
      </c>
      <c r="C6" s="6">
        <v>17.63</v>
      </c>
      <c r="D6" s="8">
        <v>31.59</v>
      </c>
      <c r="E6" s="6">
        <v>15.47</v>
      </c>
      <c r="F6" s="4">
        <v>0.0</v>
      </c>
      <c r="G6" s="4">
        <v>0.0</v>
      </c>
      <c r="H6" s="8"/>
      <c r="K6" s="4">
        <f>SUM(F27:F37)</f>
        <v>2</v>
      </c>
      <c r="L6" s="4" t="s">
        <v>11</v>
      </c>
      <c r="M6" s="4">
        <v>2.0</v>
      </c>
    </row>
    <row r="7">
      <c r="A7" s="16" t="s">
        <v>17</v>
      </c>
      <c r="B7" s="6">
        <v>21.36</v>
      </c>
      <c r="C7" s="6">
        <v>74.03</v>
      </c>
      <c r="D7" s="8">
        <v>59.48</v>
      </c>
      <c r="E7" s="6">
        <v>65.34</v>
      </c>
      <c r="F7" s="4">
        <v>0.0</v>
      </c>
      <c r="G7" s="4">
        <v>0.0</v>
      </c>
      <c r="H7" s="8"/>
      <c r="J7" s="4" t="s">
        <v>3</v>
      </c>
      <c r="K7" s="4">
        <f>SUMPRODUCT(F2:F37,E2:E37)+SUMPRODUCT(G2:G37,E2:E37)</f>
        <v>471.5</v>
      </c>
    </row>
    <row r="8">
      <c r="A8" s="16" t="s">
        <v>20</v>
      </c>
      <c r="B8" s="6">
        <v>36.91</v>
      </c>
      <c r="C8" s="6">
        <v>51.73</v>
      </c>
      <c r="D8" s="8">
        <v>38.21</v>
      </c>
      <c r="E8" s="6">
        <v>38.18</v>
      </c>
      <c r="F8" s="4">
        <v>0.0</v>
      </c>
      <c r="G8" s="4">
        <v>0.0</v>
      </c>
      <c r="H8" s="8"/>
    </row>
    <row r="9">
      <c r="A9" s="16" t="s">
        <v>19</v>
      </c>
      <c r="B9" s="6">
        <v>19.93</v>
      </c>
      <c r="C9" s="6">
        <v>37.67</v>
      </c>
      <c r="D9" s="8">
        <v>43.77</v>
      </c>
      <c r="E9" s="6">
        <v>16.14</v>
      </c>
      <c r="F9" s="4">
        <v>0.0</v>
      </c>
      <c r="G9" s="4">
        <v>0.0</v>
      </c>
      <c r="H9" s="8"/>
    </row>
    <row r="10">
      <c r="A10" s="16" t="s">
        <v>18</v>
      </c>
      <c r="B10" s="6">
        <v>55.57</v>
      </c>
      <c r="C10" s="6">
        <v>51.6</v>
      </c>
      <c r="D10" s="8">
        <v>31.23</v>
      </c>
      <c r="E10" s="6">
        <v>18.77</v>
      </c>
      <c r="F10" s="4">
        <v>0.0</v>
      </c>
      <c r="G10" s="4">
        <v>0.0</v>
      </c>
      <c r="H10" s="8"/>
    </row>
    <row r="11">
      <c r="A11" s="16" t="s">
        <v>13</v>
      </c>
      <c r="B11" s="6">
        <v>88.07</v>
      </c>
      <c r="C11" s="6">
        <v>65.83</v>
      </c>
      <c r="D11" s="8">
        <v>58.85</v>
      </c>
      <c r="E11" s="6">
        <v>95.52</v>
      </c>
      <c r="F11" s="4">
        <v>1.0</v>
      </c>
      <c r="G11" s="4">
        <v>0.0</v>
      </c>
      <c r="H11" s="8"/>
    </row>
    <row r="12">
      <c r="A12" s="16" t="s">
        <v>14</v>
      </c>
      <c r="B12" s="6">
        <v>92.03</v>
      </c>
      <c r="C12" s="6">
        <v>72.1</v>
      </c>
      <c r="D12" s="8">
        <v>59.41</v>
      </c>
      <c r="E12" s="6">
        <v>49.47</v>
      </c>
      <c r="F12" s="4">
        <v>1.0</v>
      </c>
      <c r="G12" s="4">
        <v>0.0</v>
      </c>
      <c r="H12" s="8"/>
    </row>
    <row r="13">
      <c r="A13" s="16" t="s">
        <v>25</v>
      </c>
      <c r="B13" s="6">
        <v>88.11</v>
      </c>
      <c r="C13" s="6">
        <v>0.0</v>
      </c>
      <c r="D13" s="8">
        <v>50.42</v>
      </c>
      <c r="E13" s="6">
        <v>54.41</v>
      </c>
      <c r="F13" s="4">
        <v>1.0</v>
      </c>
      <c r="G13" s="4">
        <v>0.0</v>
      </c>
      <c r="H13" s="8"/>
    </row>
    <row r="14">
      <c r="A14" s="16" t="s">
        <v>35</v>
      </c>
      <c r="B14" s="6">
        <v>37.02</v>
      </c>
      <c r="C14" s="6">
        <v>24.67</v>
      </c>
      <c r="D14" s="8">
        <v>40.31</v>
      </c>
      <c r="E14" s="6">
        <v>46.47</v>
      </c>
      <c r="F14" s="4">
        <v>0.0</v>
      </c>
      <c r="G14" s="4">
        <v>0.0</v>
      </c>
      <c r="H14" s="8"/>
    </row>
    <row r="15">
      <c r="A15" s="16" t="s">
        <v>22</v>
      </c>
      <c r="B15" s="6">
        <v>28.87</v>
      </c>
      <c r="C15" s="6">
        <v>19.18</v>
      </c>
      <c r="D15" s="8">
        <v>59.81</v>
      </c>
      <c r="E15" s="6">
        <v>34.34</v>
      </c>
      <c r="F15" s="4">
        <v>0.0</v>
      </c>
      <c r="G15" s="4">
        <v>0.0</v>
      </c>
      <c r="H15" s="8"/>
    </row>
    <row r="16">
      <c r="A16" s="16" t="s">
        <v>33</v>
      </c>
      <c r="B16" s="6">
        <v>22.44</v>
      </c>
      <c r="C16" s="7">
        <v>54.43</v>
      </c>
      <c r="D16" s="8">
        <v>32.4</v>
      </c>
      <c r="E16" s="6">
        <v>57.17</v>
      </c>
      <c r="F16" s="4">
        <v>0.0</v>
      </c>
      <c r="G16" s="4">
        <v>0.0</v>
      </c>
      <c r="H16" s="8"/>
    </row>
    <row r="17">
      <c r="A17" s="16" t="s">
        <v>36</v>
      </c>
      <c r="B17" s="6">
        <v>52.67</v>
      </c>
      <c r="C17" s="7">
        <v>71.8</v>
      </c>
      <c r="D17" s="8">
        <v>48.69</v>
      </c>
      <c r="E17" s="6">
        <v>13.96</v>
      </c>
      <c r="F17" s="4">
        <v>0.0</v>
      </c>
      <c r="G17" s="4">
        <v>0.0</v>
      </c>
      <c r="H17" s="8"/>
    </row>
    <row r="18">
      <c r="A18" s="16" t="s">
        <v>15</v>
      </c>
      <c r="B18" s="6">
        <v>28.9</v>
      </c>
      <c r="C18" s="6">
        <v>57.81</v>
      </c>
      <c r="D18" s="8">
        <v>31.37</v>
      </c>
      <c r="E18" s="6">
        <v>20.74</v>
      </c>
      <c r="F18" s="4">
        <v>0.0</v>
      </c>
      <c r="G18" s="4">
        <v>0.0</v>
      </c>
      <c r="H18" s="8"/>
    </row>
    <row r="19">
      <c r="A19" s="16" t="s">
        <v>37</v>
      </c>
      <c r="B19" s="6">
        <v>41.6</v>
      </c>
      <c r="C19" s="6">
        <v>64.04</v>
      </c>
      <c r="D19" s="8">
        <v>47.25</v>
      </c>
      <c r="E19" s="6">
        <v>12.1</v>
      </c>
      <c r="F19" s="4">
        <v>0.0</v>
      </c>
      <c r="G19" s="4">
        <v>0.0</v>
      </c>
      <c r="H19" s="8"/>
    </row>
    <row r="20">
      <c r="A20" s="16" t="s">
        <v>24</v>
      </c>
      <c r="B20" s="6">
        <v>61.15</v>
      </c>
      <c r="C20" s="6">
        <v>38.54</v>
      </c>
      <c r="D20" s="8">
        <v>31.82</v>
      </c>
      <c r="E20" s="6">
        <v>24.76</v>
      </c>
      <c r="F20" s="4">
        <v>1.0</v>
      </c>
      <c r="G20" s="4">
        <v>0.0</v>
      </c>
      <c r="H20" s="8"/>
    </row>
    <row r="21" ht="15.75" customHeight="1">
      <c r="A21" s="16" t="s">
        <v>32</v>
      </c>
      <c r="B21" s="6">
        <v>33.4</v>
      </c>
      <c r="C21" s="6">
        <v>0.0</v>
      </c>
      <c r="D21" s="8">
        <v>40.11</v>
      </c>
      <c r="E21" s="6">
        <v>16.04</v>
      </c>
      <c r="F21" s="4">
        <v>0.0</v>
      </c>
      <c r="G21" s="4">
        <v>0.0</v>
      </c>
      <c r="H21" s="8"/>
    </row>
    <row r="22" ht="15.75" customHeight="1">
      <c r="A22" s="16" t="s">
        <v>26</v>
      </c>
      <c r="B22" s="6">
        <v>15.83</v>
      </c>
      <c r="C22" s="6">
        <v>91.99</v>
      </c>
      <c r="D22" s="8">
        <v>34.71</v>
      </c>
      <c r="E22" s="6">
        <v>25.21</v>
      </c>
      <c r="F22" s="4">
        <v>0.0</v>
      </c>
      <c r="G22" s="4">
        <v>0.0</v>
      </c>
      <c r="H22" s="8"/>
    </row>
    <row r="23" ht="15.75" customHeight="1">
      <c r="A23" s="16" t="s">
        <v>29</v>
      </c>
      <c r="B23" s="6">
        <v>21.3</v>
      </c>
      <c r="C23" s="6">
        <v>25.94</v>
      </c>
      <c r="D23" s="8">
        <v>41.18</v>
      </c>
      <c r="E23" s="6">
        <v>6.77</v>
      </c>
      <c r="F23" s="4">
        <v>0.0</v>
      </c>
      <c r="G23" s="4">
        <v>0.0</v>
      </c>
      <c r="H23" s="8"/>
    </row>
    <row r="24" ht="28.5" customHeight="1">
      <c r="A24" s="16" t="s">
        <v>23</v>
      </c>
      <c r="B24" s="6">
        <v>21.2</v>
      </c>
      <c r="C24" s="6">
        <v>27.23</v>
      </c>
      <c r="D24" s="8">
        <v>29.7</v>
      </c>
      <c r="E24" s="6">
        <v>26.13</v>
      </c>
      <c r="F24" s="4">
        <v>0.0</v>
      </c>
      <c r="G24" s="4">
        <v>0.0</v>
      </c>
      <c r="H24" s="8"/>
    </row>
    <row r="25" ht="15.75" customHeight="1">
      <c r="A25" s="16" t="s">
        <v>28</v>
      </c>
      <c r="B25" s="6">
        <v>21.73</v>
      </c>
      <c r="C25" s="6">
        <v>33.33</v>
      </c>
      <c r="D25" s="8">
        <v>39.71</v>
      </c>
      <c r="E25" s="6">
        <v>63.76</v>
      </c>
      <c r="F25" s="4">
        <v>0.0</v>
      </c>
      <c r="G25" s="4">
        <v>0.0</v>
      </c>
      <c r="H25" s="8"/>
    </row>
    <row r="26" ht="15.75" customHeight="1">
      <c r="A26" s="16" t="s">
        <v>41</v>
      </c>
      <c r="B26" s="6">
        <v>23.44</v>
      </c>
      <c r="C26" s="7">
        <v>7.6</v>
      </c>
      <c r="D26" s="8">
        <v>29.39</v>
      </c>
      <c r="E26" s="6">
        <v>10.87</v>
      </c>
      <c r="F26" s="4">
        <v>0.0</v>
      </c>
      <c r="G26" s="4">
        <v>0.0</v>
      </c>
      <c r="H26" s="8"/>
    </row>
    <row r="27" ht="15.75" customHeight="1">
      <c r="A27" s="16" t="s">
        <v>39</v>
      </c>
      <c r="B27" s="6">
        <v>30.34</v>
      </c>
      <c r="C27" s="7">
        <v>91.43</v>
      </c>
      <c r="D27" s="8">
        <v>25.71</v>
      </c>
      <c r="E27" s="6">
        <v>10.47</v>
      </c>
      <c r="F27" s="4">
        <v>0.0</v>
      </c>
      <c r="G27" s="4">
        <v>0.0</v>
      </c>
      <c r="H27" s="8"/>
    </row>
    <row r="28" ht="15.75" customHeight="1">
      <c r="A28" s="16" t="s">
        <v>30</v>
      </c>
      <c r="B28" s="6">
        <v>66.61</v>
      </c>
      <c r="C28" s="6">
        <v>71.91</v>
      </c>
      <c r="D28" s="8">
        <v>36.89</v>
      </c>
      <c r="E28" s="6">
        <v>50.75</v>
      </c>
      <c r="F28" s="4">
        <v>1.0</v>
      </c>
      <c r="G28" s="4">
        <v>0.0</v>
      </c>
      <c r="H28" s="8"/>
    </row>
    <row r="29" ht="15.75" customHeight="1">
      <c r="A29" s="16" t="s">
        <v>42</v>
      </c>
      <c r="B29" s="6">
        <v>47.3</v>
      </c>
      <c r="C29" s="6">
        <v>25.43</v>
      </c>
      <c r="D29" s="8">
        <v>34.36</v>
      </c>
      <c r="E29" s="6">
        <v>12.14</v>
      </c>
      <c r="F29" s="4">
        <v>1.0</v>
      </c>
      <c r="G29" s="4">
        <v>0.0</v>
      </c>
      <c r="H29" s="8"/>
    </row>
    <row r="30" ht="15.75" customHeight="1">
      <c r="A30" s="16" t="s">
        <v>40</v>
      </c>
      <c r="B30" s="6">
        <v>23.33</v>
      </c>
      <c r="C30" s="6">
        <v>26.77</v>
      </c>
      <c r="D30" s="8">
        <v>23.12</v>
      </c>
      <c r="E30" s="6">
        <v>21.9</v>
      </c>
      <c r="F30" s="4">
        <v>0.0</v>
      </c>
      <c r="G30" s="4">
        <v>0.0</v>
      </c>
      <c r="H30" s="8"/>
    </row>
    <row r="31" ht="15.75" customHeight="1">
      <c r="A31" s="16" t="s">
        <v>38</v>
      </c>
      <c r="B31" s="6">
        <v>23.34</v>
      </c>
      <c r="C31" s="6">
        <v>28.1</v>
      </c>
      <c r="D31" s="8">
        <v>38.95</v>
      </c>
      <c r="E31" s="6">
        <v>12.73</v>
      </c>
      <c r="F31" s="4">
        <v>0.0</v>
      </c>
      <c r="G31" s="4">
        <v>0.0</v>
      </c>
      <c r="H31" s="8"/>
    </row>
    <row r="32" ht="15.75" customHeight="1">
      <c r="A32" s="16" t="s">
        <v>13</v>
      </c>
      <c r="B32" s="6">
        <v>36.39</v>
      </c>
      <c r="C32" s="7">
        <v>26.7</v>
      </c>
      <c r="D32" s="8">
        <v>29.46</v>
      </c>
      <c r="E32" s="6">
        <v>47.9</v>
      </c>
      <c r="F32" s="4">
        <v>0.0</v>
      </c>
      <c r="G32" s="4">
        <v>0.0</v>
      </c>
      <c r="H32" s="8"/>
    </row>
    <row r="33" ht="15.75" customHeight="1">
      <c r="A33" s="16" t="s">
        <v>27</v>
      </c>
      <c r="B33" s="6">
        <v>20.6</v>
      </c>
      <c r="C33" s="6">
        <v>52.88</v>
      </c>
      <c r="D33" s="8">
        <v>18.89</v>
      </c>
      <c r="E33" s="6">
        <v>12.83</v>
      </c>
      <c r="F33" s="4">
        <v>0.0</v>
      </c>
      <c r="G33" s="4">
        <v>0.0</v>
      </c>
      <c r="H33" s="8"/>
    </row>
    <row r="34" ht="15.75" customHeight="1">
      <c r="A34" s="16" t="s">
        <v>34</v>
      </c>
      <c r="B34" s="6">
        <v>30.07</v>
      </c>
      <c r="C34" s="7">
        <v>34.57</v>
      </c>
      <c r="D34" s="8">
        <v>28.73</v>
      </c>
      <c r="E34" s="6">
        <v>20.77</v>
      </c>
      <c r="F34" s="4">
        <v>0.0</v>
      </c>
      <c r="G34" s="4">
        <v>0.0</v>
      </c>
      <c r="H34" s="8"/>
    </row>
    <row r="35" ht="15.75" customHeight="1">
      <c r="A35" s="16" t="s">
        <v>21</v>
      </c>
      <c r="B35" s="6">
        <v>23.76</v>
      </c>
      <c r="C35" s="6">
        <v>26.66</v>
      </c>
      <c r="D35" s="8">
        <v>26.4</v>
      </c>
      <c r="E35" s="6">
        <v>47.61</v>
      </c>
      <c r="F35" s="4">
        <v>0.0</v>
      </c>
      <c r="G35" s="4">
        <v>0.0</v>
      </c>
      <c r="H35" s="16"/>
    </row>
    <row r="36" ht="15.75" customHeight="1">
      <c r="A36" s="16" t="s">
        <v>145</v>
      </c>
      <c r="B36" s="7">
        <v>38.94</v>
      </c>
      <c r="C36" s="7">
        <v>9.5</v>
      </c>
      <c r="D36" s="16">
        <v>32.93</v>
      </c>
      <c r="E36" s="6">
        <v>28.57</v>
      </c>
      <c r="F36" s="4">
        <v>0.0</v>
      </c>
      <c r="G36" s="4">
        <v>0.0</v>
      </c>
    </row>
    <row r="37" ht="15.75" customHeight="1">
      <c r="A37" s="16" t="s">
        <v>93</v>
      </c>
      <c r="B37" s="7">
        <v>38.94</v>
      </c>
      <c r="C37" s="6">
        <v>0.0</v>
      </c>
      <c r="D37" s="16">
        <v>32.93</v>
      </c>
      <c r="E37" s="6">
        <v>10.0</v>
      </c>
      <c r="F37" s="4">
        <v>0.0</v>
      </c>
      <c r="G37" s="4">
        <v>0.0</v>
      </c>
    </row>
    <row r="38" ht="15.75" customHeight="1">
      <c r="G38" s="4">
        <f>SUM(G2:G37)</f>
        <v>1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" width="8.63"/>
    <col customWidth="1" min="10" max="10" width="12.63"/>
    <col customWidth="1" min="11" max="25" width="8.63"/>
  </cols>
  <sheetData>
    <row r="1">
      <c r="A1" s="1" t="s">
        <v>0</v>
      </c>
      <c r="B1" s="1" t="s">
        <v>195</v>
      </c>
      <c r="C1" s="1" t="s">
        <v>2</v>
      </c>
      <c r="D1" s="1" t="s">
        <v>194</v>
      </c>
      <c r="E1" s="2" t="s">
        <v>3</v>
      </c>
      <c r="F1" s="3" t="s">
        <v>4</v>
      </c>
      <c r="G1" s="3" t="s">
        <v>5</v>
      </c>
      <c r="J1" s="4" t="s">
        <v>6</v>
      </c>
      <c r="K1" s="4">
        <f>SUMPRODUCT(B2:B37,F2:F37)+SUMPRODUCT(B2:B37,G2:G37)</f>
        <v>449.6</v>
      </c>
    </row>
    <row r="2">
      <c r="A2" s="16" t="s">
        <v>7</v>
      </c>
      <c r="B2" s="6">
        <v>47.21</v>
      </c>
      <c r="C2" s="6">
        <v>56.93</v>
      </c>
      <c r="D2" s="8">
        <v>77.51</v>
      </c>
      <c r="E2" s="6">
        <v>83.86</v>
      </c>
      <c r="F2" s="4">
        <v>1.0</v>
      </c>
      <c r="G2" s="4">
        <v>0.0</v>
      </c>
      <c r="H2" s="8"/>
      <c r="J2" s="4" t="s">
        <v>8</v>
      </c>
      <c r="K2" s="4">
        <f>SUMPRODUCT(C2:C37,F2:F37)+SUMPRODUCT(C2:C37,G2:G37)</f>
        <v>508.187</v>
      </c>
      <c r="L2" s="4" t="s">
        <v>9</v>
      </c>
      <c r="M2" s="4">
        <v>500.0</v>
      </c>
    </row>
    <row r="3">
      <c r="A3" s="16" t="s">
        <v>12</v>
      </c>
      <c r="B3" s="6">
        <v>90.03</v>
      </c>
      <c r="C3" s="6">
        <v>26.53</v>
      </c>
      <c r="D3" s="8">
        <v>70.76</v>
      </c>
      <c r="E3" s="6">
        <v>73.87</v>
      </c>
      <c r="F3" s="4">
        <v>1.0</v>
      </c>
      <c r="G3" s="4">
        <v>0.0</v>
      </c>
      <c r="H3" s="8"/>
      <c r="K3" s="4">
        <f>SUMPRODUCT(D2:D37,F2:F37)+SUMPRODUCT(D2:D37,G2:G37)</f>
        <v>456.57</v>
      </c>
      <c r="L3" s="4" t="s">
        <v>9</v>
      </c>
      <c r="M3" s="4">
        <v>450.0</v>
      </c>
    </row>
    <row r="4">
      <c r="A4" s="16" t="s">
        <v>10</v>
      </c>
      <c r="B4" s="6">
        <v>17.47</v>
      </c>
      <c r="C4" s="6">
        <v>73.12</v>
      </c>
      <c r="D4" s="8">
        <v>50.12</v>
      </c>
      <c r="E4" s="6">
        <v>24.44</v>
      </c>
      <c r="F4" s="4">
        <v>0.0</v>
      </c>
      <c r="G4" s="4">
        <v>0.0</v>
      </c>
      <c r="H4" s="8"/>
      <c r="K4" s="4">
        <f>SUM(F2:F9)</f>
        <v>2</v>
      </c>
      <c r="L4" s="4" t="s">
        <v>11</v>
      </c>
      <c r="M4" s="4">
        <v>2.0</v>
      </c>
    </row>
    <row r="5">
      <c r="A5" s="16" t="s">
        <v>17</v>
      </c>
      <c r="B5" s="6">
        <v>65.34</v>
      </c>
      <c r="C5" s="6">
        <v>18.67</v>
      </c>
      <c r="D5" s="8">
        <v>49.1</v>
      </c>
      <c r="E5" s="6">
        <v>47.39</v>
      </c>
      <c r="F5" s="4">
        <v>0.0</v>
      </c>
      <c r="G5" s="4">
        <v>0.0</v>
      </c>
      <c r="H5" s="8"/>
      <c r="K5" s="4">
        <f>SUM(F7:F26)</f>
        <v>4</v>
      </c>
      <c r="L5" s="4" t="s">
        <v>11</v>
      </c>
      <c r="M5" s="4">
        <v>4.0</v>
      </c>
    </row>
    <row r="6">
      <c r="A6" s="16" t="s">
        <v>31</v>
      </c>
      <c r="B6" s="6">
        <v>19.5</v>
      </c>
      <c r="C6" s="6">
        <v>0.0</v>
      </c>
      <c r="D6" s="8">
        <v>35.31</v>
      </c>
      <c r="E6" s="6">
        <v>14.14</v>
      </c>
      <c r="F6" s="4">
        <v>0.0</v>
      </c>
      <c r="G6" s="4">
        <v>0.0</v>
      </c>
      <c r="H6" s="8"/>
      <c r="K6" s="4">
        <f>SUM(F27:F37)</f>
        <v>2</v>
      </c>
      <c r="L6" s="4" t="s">
        <v>11</v>
      </c>
      <c r="M6" s="4">
        <v>2.0</v>
      </c>
    </row>
    <row r="7">
      <c r="A7" s="16" t="s">
        <v>14</v>
      </c>
      <c r="B7" s="6">
        <v>15.47</v>
      </c>
      <c r="C7" s="6">
        <v>20.77</v>
      </c>
      <c r="D7" s="8">
        <v>22.28</v>
      </c>
      <c r="E7" s="6">
        <v>11.5</v>
      </c>
      <c r="F7" s="4">
        <v>0.0</v>
      </c>
      <c r="G7" s="4">
        <v>0.0</v>
      </c>
      <c r="H7" s="8"/>
      <c r="J7" s="4" t="s">
        <v>3</v>
      </c>
      <c r="K7" s="4">
        <f>SUMPRODUCT(F2:F37,E2:E37)+SUMPRODUCT(G2:G37,E2:E37)</f>
        <v>414.44</v>
      </c>
    </row>
    <row r="8">
      <c r="A8" s="16" t="s">
        <v>20</v>
      </c>
      <c r="B8" s="6">
        <v>38.18</v>
      </c>
      <c r="C8" s="6">
        <v>28.55</v>
      </c>
      <c r="D8" s="8">
        <v>44.82</v>
      </c>
      <c r="E8" s="6">
        <v>29.33</v>
      </c>
      <c r="F8" s="4">
        <v>0.0</v>
      </c>
      <c r="G8" s="4">
        <v>0.0</v>
      </c>
      <c r="H8" s="8"/>
    </row>
    <row r="9">
      <c r="A9" s="16" t="s">
        <v>13</v>
      </c>
      <c r="B9" s="6">
        <v>95.52</v>
      </c>
      <c r="C9" s="6">
        <v>75.12</v>
      </c>
      <c r="D9" s="8">
        <v>68.07</v>
      </c>
      <c r="E9" s="6">
        <v>28.87</v>
      </c>
      <c r="F9" s="4">
        <v>0.0</v>
      </c>
      <c r="G9" s="4">
        <v>0.0</v>
      </c>
      <c r="H9" s="8"/>
    </row>
    <row r="10">
      <c r="A10" s="16" t="s">
        <v>19</v>
      </c>
      <c r="B10" s="6">
        <v>16.14</v>
      </c>
      <c r="C10" s="6">
        <v>43.28</v>
      </c>
      <c r="D10" s="8">
        <v>44.19</v>
      </c>
      <c r="E10" s="6">
        <v>13.3</v>
      </c>
      <c r="F10" s="4">
        <v>0.0</v>
      </c>
      <c r="G10" s="4">
        <v>0.0</v>
      </c>
      <c r="H10" s="8"/>
    </row>
    <row r="11">
      <c r="A11" s="16" t="s">
        <v>14</v>
      </c>
      <c r="B11" s="6">
        <v>49.47</v>
      </c>
      <c r="C11" s="6">
        <v>25.9</v>
      </c>
      <c r="D11" s="8">
        <v>64.43</v>
      </c>
      <c r="E11" s="6">
        <v>20.6</v>
      </c>
      <c r="F11" s="4">
        <v>1.0</v>
      </c>
      <c r="G11" s="4">
        <v>0.0</v>
      </c>
      <c r="H11" s="8"/>
    </row>
    <row r="12">
      <c r="A12" s="16" t="s">
        <v>18</v>
      </c>
      <c r="B12" s="6">
        <v>18.77</v>
      </c>
      <c r="C12" s="6">
        <v>45.97</v>
      </c>
      <c r="D12" s="8">
        <v>29.36</v>
      </c>
      <c r="E12" s="6">
        <v>53.89</v>
      </c>
      <c r="F12" s="4">
        <v>0.0</v>
      </c>
      <c r="G12" s="4">
        <v>0.0</v>
      </c>
      <c r="H12" s="8"/>
    </row>
    <row r="13">
      <c r="A13" s="16" t="s">
        <v>25</v>
      </c>
      <c r="B13" s="6">
        <v>54.41</v>
      </c>
      <c r="C13" s="6">
        <v>0.0</v>
      </c>
      <c r="D13" s="8">
        <v>54.45</v>
      </c>
      <c r="E13" s="6">
        <v>32.3</v>
      </c>
      <c r="F13" s="4">
        <v>0.0</v>
      </c>
      <c r="G13" s="4">
        <v>0.0</v>
      </c>
      <c r="H13" s="8"/>
    </row>
    <row r="14">
      <c r="A14" s="16" t="s">
        <v>35</v>
      </c>
      <c r="B14" s="6">
        <v>46.47</v>
      </c>
      <c r="C14" s="6">
        <v>21.44</v>
      </c>
      <c r="D14" s="8">
        <v>49.64</v>
      </c>
      <c r="E14" s="6">
        <v>15.27</v>
      </c>
      <c r="F14" s="4">
        <v>0.0</v>
      </c>
      <c r="G14" s="4">
        <v>0.0</v>
      </c>
      <c r="H14" s="8"/>
    </row>
    <row r="15">
      <c r="A15" s="16" t="s">
        <v>33</v>
      </c>
      <c r="B15" s="6">
        <v>57.17</v>
      </c>
      <c r="C15" s="7">
        <v>12.87</v>
      </c>
      <c r="D15" s="8">
        <v>33.96</v>
      </c>
      <c r="E15" s="6">
        <v>21.77</v>
      </c>
      <c r="F15" s="4">
        <v>0.0</v>
      </c>
      <c r="G15" s="4">
        <v>0.0</v>
      </c>
      <c r="H15" s="8"/>
    </row>
    <row r="16">
      <c r="A16" s="16" t="s">
        <v>22</v>
      </c>
      <c r="B16" s="6">
        <v>34.34</v>
      </c>
      <c r="C16" s="6">
        <v>19.4</v>
      </c>
      <c r="D16" s="8">
        <v>53.57</v>
      </c>
      <c r="E16" s="6">
        <v>13.09</v>
      </c>
      <c r="F16" s="4">
        <v>0.0</v>
      </c>
      <c r="G16" s="4">
        <v>0.0</v>
      </c>
      <c r="H16" s="8"/>
    </row>
    <row r="17">
      <c r="A17" s="16" t="s">
        <v>15</v>
      </c>
      <c r="B17" s="6">
        <v>20.74</v>
      </c>
      <c r="C17" s="6">
        <v>92.47</v>
      </c>
      <c r="D17" s="8">
        <v>25.44</v>
      </c>
      <c r="E17" s="6">
        <v>24.97</v>
      </c>
      <c r="F17" s="4">
        <v>1.0</v>
      </c>
      <c r="G17" s="4">
        <v>0.0</v>
      </c>
      <c r="H17" s="8"/>
    </row>
    <row r="18">
      <c r="A18" s="16" t="s">
        <v>36</v>
      </c>
      <c r="B18" s="6">
        <v>13.96</v>
      </c>
      <c r="C18" s="7">
        <v>14.1</v>
      </c>
      <c r="D18" s="8">
        <v>36.68</v>
      </c>
      <c r="E18" s="6">
        <v>18.44</v>
      </c>
      <c r="F18" s="4">
        <v>0.0</v>
      </c>
      <c r="G18" s="4">
        <v>0.0</v>
      </c>
      <c r="H18" s="8"/>
    </row>
    <row r="19">
      <c r="A19" s="16" t="s">
        <v>24</v>
      </c>
      <c r="B19" s="6">
        <v>24.76</v>
      </c>
      <c r="C19" s="6">
        <v>15.93</v>
      </c>
      <c r="D19" s="8">
        <v>36.04</v>
      </c>
      <c r="E19" s="6">
        <v>43.73</v>
      </c>
      <c r="F19" s="4">
        <v>0.0</v>
      </c>
      <c r="G19" s="4">
        <v>0.0</v>
      </c>
      <c r="H19" s="8"/>
    </row>
    <row r="20">
      <c r="A20" s="16" t="s">
        <v>37</v>
      </c>
      <c r="B20" s="6">
        <v>12.1</v>
      </c>
      <c r="C20" s="6">
        <v>60.84</v>
      </c>
      <c r="D20" s="8">
        <v>38.1</v>
      </c>
      <c r="E20" s="6">
        <v>73.33</v>
      </c>
      <c r="F20" s="4">
        <v>0.0</v>
      </c>
      <c r="G20" s="4">
        <v>0.0</v>
      </c>
      <c r="H20" s="8"/>
    </row>
    <row r="21" ht="15.75" customHeight="1">
      <c r="A21" s="16" t="s">
        <v>28</v>
      </c>
      <c r="B21" s="6">
        <v>63.76</v>
      </c>
      <c r="C21" s="6">
        <v>80.94</v>
      </c>
      <c r="D21" s="8">
        <v>53.29</v>
      </c>
      <c r="E21" s="6">
        <v>65.45</v>
      </c>
      <c r="F21" s="4">
        <v>1.0</v>
      </c>
      <c r="G21" s="4">
        <v>1.0</v>
      </c>
      <c r="H21" s="8"/>
    </row>
    <row r="22" ht="15.75" customHeight="1">
      <c r="A22" s="16" t="s">
        <v>26</v>
      </c>
      <c r="B22" s="6">
        <v>25.21</v>
      </c>
      <c r="C22" s="6">
        <v>40.57</v>
      </c>
      <c r="D22" s="8">
        <v>23.77</v>
      </c>
      <c r="E22" s="6">
        <v>35.23</v>
      </c>
      <c r="F22" s="4">
        <v>0.0</v>
      </c>
      <c r="G22" s="4">
        <v>0.0</v>
      </c>
      <c r="H22" s="8"/>
    </row>
    <row r="23" ht="15.75" customHeight="1">
      <c r="A23" s="16" t="s">
        <v>32</v>
      </c>
      <c r="B23" s="6">
        <v>16.04</v>
      </c>
      <c r="C23" s="6">
        <v>23.54</v>
      </c>
      <c r="D23" s="8">
        <v>36.33</v>
      </c>
      <c r="E23" s="6">
        <v>20.3</v>
      </c>
      <c r="F23" s="4">
        <v>0.0</v>
      </c>
      <c r="G23" s="4">
        <v>0.0</v>
      </c>
      <c r="H23" s="8"/>
    </row>
    <row r="24" ht="28.5" customHeight="1">
      <c r="A24" s="16" t="s">
        <v>29</v>
      </c>
      <c r="B24" s="6">
        <v>6.77</v>
      </c>
      <c r="C24" s="6">
        <v>18.66</v>
      </c>
      <c r="D24" s="8">
        <v>20.25</v>
      </c>
      <c r="E24" s="6">
        <v>10.76</v>
      </c>
      <c r="F24" s="4">
        <v>0.0</v>
      </c>
      <c r="G24" s="4">
        <v>0.0</v>
      </c>
      <c r="H24" s="8"/>
    </row>
    <row r="25" ht="15.75" customHeight="1">
      <c r="A25" s="16" t="s">
        <v>30</v>
      </c>
      <c r="B25" s="6">
        <v>50.75</v>
      </c>
      <c r="C25" s="6">
        <v>20.14</v>
      </c>
      <c r="D25" s="8">
        <v>51.16</v>
      </c>
      <c r="E25" s="6">
        <v>20.3</v>
      </c>
      <c r="F25" s="4">
        <v>1.0</v>
      </c>
      <c r="G25" s="4">
        <v>0.0</v>
      </c>
      <c r="H25" s="8"/>
    </row>
    <row r="26" ht="15.75" customHeight="1">
      <c r="A26" s="16" t="s">
        <v>23</v>
      </c>
      <c r="B26" s="6">
        <v>26.13</v>
      </c>
      <c r="C26" s="6">
        <v>20.84</v>
      </c>
      <c r="D26" s="8">
        <v>28.73</v>
      </c>
      <c r="E26" s="6">
        <v>45.83</v>
      </c>
      <c r="F26" s="4">
        <v>0.0</v>
      </c>
      <c r="G26" s="4">
        <v>0.0</v>
      </c>
      <c r="H26" s="8"/>
    </row>
    <row r="27" ht="15.75" customHeight="1">
      <c r="A27" s="16" t="s">
        <v>13</v>
      </c>
      <c r="B27" s="6">
        <v>47.9</v>
      </c>
      <c r="C27" s="7">
        <v>8.8</v>
      </c>
      <c r="D27" s="8">
        <v>35.92</v>
      </c>
      <c r="E27" s="6">
        <v>42.98</v>
      </c>
      <c r="F27" s="4">
        <v>0.0</v>
      </c>
      <c r="G27" s="4">
        <v>0.0</v>
      </c>
      <c r="H27" s="8"/>
    </row>
    <row r="28" ht="15.75" customHeight="1">
      <c r="A28" s="16" t="s">
        <v>41</v>
      </c>
      <c r="B28" s="6">
        <v>10.87</v>
      </c>
      <c r="C28" s="7">
        <v>44.03</v>
      </c>
      <c r="D28" s="8">
        <v>26.69</v>
      </c>
      <c r="E28" s="6">
        <v>18.84</v>
      </c>
      <c r="F28" s="4">
        <v>0.0</v>
      </c>
      <c r="G28" s="4">
        <v>0.0</v>
      </c>
      <c r="H28" s="8"/>
    </row>
    <row r="29" ht="15.75" customHeight="1">
      <c r="A29" s="16" t="s">
        <v>39</v>
      </c>
      <c r="B29" s="6">
        <v>10.47</v>
      </c>
      <c r="C29" s="7">
        <v>18.66</v>
      </c>
      <c r="D29" s="8">
        <v>20.67</v>
      </c>
      <c r="E29" s="6">
        <v>64.19</v>
      </c>
      <c r="F29" s="4">
        <v>0.0</v>
      </c>
      <c r="G29" s="4">
        <v>0.0</v>
      </c>
      <c r="H29" s="8"/>
    </row>
    <row r="30" ht="15.75" customHeight="1">
      <c r="A30" s="16" t="s">
        <v>16</v>
      </c>
      <c r="B30" s="6">
        <v>16.27</v>
      </c>
      <c r="C30" s="6">
        <v>70.997</v>
      </c>
      <c r="D30" s="16">
        <v>23.67</v>
      </c>
      <c r="E30" s="6">
        <v>37.94</v>
      </c>
      <c r="F30" s="4">
        <v>1.0</v>
      </c>
      <c r="G30" s="4">
        <v>0.0</v>
      </c>
      <c r="H30" s="8"/>
    </row>
    <row r="31" ht="15.75" customHeight="1">
      <c r="A31" s="16" t="s">
        <v>40</v>
      </c>
      <c r="B31" s="6">
        <v>21.9</v>
      </c>
      <c r="C31" s="6">
        <v>23.0</v>
      </c>
      <c r="D31" s="8">
        <v>24.1</v>
      </c>
      <c r="E31" s="6">
        <v>22.0</v>
      </c>
      <c r="F31" s="4">
        <v>0.0</v>
      </c>
      <c r="G31" s="4">
        <v>0.0</v>
      </c>
      <c r="H31" s="8"/>
    </row>
    <row r="32" ht="15.75" customHeight="1">
      <c r="A32" s="16" t="s">
        <v>38</v>
      </c>
      <c r="B32" s="6">
        <v>12.73</v>
      </c>
      <c r="C32" s="6">
        <v>16.27</v>
      </c>
      <c r="D32" s="8">
        <v>35.5</v>
      </c>
      <c r="E32" s="6">
        <v>14.66</v>
      </c>
      <c r="F32" s="4">
        <v>0.0</v>
      </c>
      <c r="G32" s="4">
        <v>0.0</v>
      </c>
      <c r="H32" s="8"/>
    </row>
    <row r="33" ht="15.75" customHeight="1">
      <c r="A33" s="16" t="s">
        <v>27</v>
      </c>
      <c r="B33" s="6">
        <v>12.83</v>
      </c>
      <c r="C33" s="6">
        <v>11.73</v>
      </c>
      <c r="D33" s="8">
        <v>17.93</v>
      </c>
      <c r="E33" s="6">
        <v>1.5</v>
      </c>
      <c r="F33" s="4">
        <v>0.0</v>
      </c>
      <c r="G33" s="4">
        <v>0.0</v>
      </c>
      <c r="H33" s="8"/>
    </row>
    <row r="34" ht="15.75" customHeight="1">
      <c r="A34" s="16" t="s">
        <v>34</v>
      </c>
      <c r="B34" s="6">
        <v>20.77</v>
      </c>
      <c r="C34" s="7">
        <v>35.63</v>
      </c>
      <c r="D34" s="8">
        <v>27.02</v>
      </c>
      <c r="E34" s="6">
        <v>25.34</v>
      </c>
      <c r="F34" s="4">
        <v>0.0</v>
      </c>
      <c r="G34" s="4">
        <v>0.0</v>
      </c>
      <c r="H34" s="16"/>
    </row>
    <row r="35" ht="15.75" customHeight="1">
      <c r="A35" s="16" t="s">
        <v>21</v>
      </c>
      <c r="B35" s="6">
        <v>47.61</v>
      </c>
      <c r="C35" s="6">
        <v>53.34</v>
      </c>
      <c r="D35" s="8">
        <v>37.02</v>
      </c>
      <c r="E35" s="6">
        <v>22.0</v>
      </c>
      <c r="F35" s="4">
        <v>1.0</v>
      </c>
      <c r="G35" s="4">
        <v>0.0</v>
      </c>
    </row>
    <row r="36" ht="15.75" customHeight="1">
      <c r="A36" s="16" t="s">
        <v>72</v>
      </c>
      <c r="B36" s="7">
        <v>19.29</v>
      </c>
      <c r="C36" s="6">
        <v>0.0</v>
      </c>
      <c r="D36" s="16">
        <v>33.0</v>
      </c>
      <c r="E36" s="6">
        <v>15.33</v>
      </c>
      <c r="F36" s="4">
        <v>0.0</v>
      </c>
      <c r="G36" s="4">
        <v>0.0</v>
      </c>
    </row>
    <row r="37" ht="15.75" customHeight="1">
      <c r="A37" s="16" t="s">
        <v>183</v>
      </c>
      <c r="B37" s="7">
        <v>19.29</v>
      </c>
      <c r="C37" s="6">
        <v>0.0</v>
      </c>
      <c r="D37" s="16">
        <v>33.0</v>
      </c>
      <c r="E37" s="6">
        <v>19.51</v>
      </c>
      <c r="F37" s="4">
        <v>0.0</v>
      </c>
      <c r="G37" s="4">
        <v>0.0</v>
      </c>
    </row>
    <row r="38" ht="15.75" customHeight="1">
      <c r="G38" s="4">
        <f>SUM(G2:G37)</f>
        <v>1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0" t="s">
        <v>0</v>
      </c>
      <c r="B1" s="10"/>
    </row>
    <row r="2">
      <c r="A2" s="10" t="s">
        <v>44</v>
      </c>
      <c r="B2" s="10" t="s">
        <v>7</v>
      </c>
    </row>
    <row r="3">
      <c r="A3" s="10" t="s">
        <v>45</v>
      </c>
      <c r="B3" s="10" t="s">
        <v>10</v>
      </c>
    </row>
    <row r="4">
      <c r="A4" s="10" t="s">
        <v>46</v>
      </c>
      <c r="B4" s="10" t="s">
        <v>12</v>
      </c>
    </row>
    <row r="5">
      <c r="A5" s="10" t="s">
        <v>47</v>
      </c>
      <c r="B5" s="10" t="s">
        <v>13</v>
      </c>
    </row>
    <row r="6">
      <c r="A6" s="10" t="s">
        <v>48</v>
      </c>
      <c r="B6" s="10" t="s">
        <v>14</v>
      </c>
    </row>
    <row r="7">
      <c r="A7" s="10" t="s">
        <v>49</v>
      </c>
      <c r="B7" s="10" t="s">
        <v>15</v>
      </c>
    </row>
    <row r="8">
      <c r="A8" s="10" t="s">
        <v>50</v>
      </c>
      <c r="B8" s="10" t="s">
        <v>16</v>
      </c>
    </row>
    <row r="9">
      <c r="A9" s="10" t="s">
        <v>51</v>
      </c>
      <c r="B9" s="10" t="s">
        <v>17</v>
      </c>
    </row>
    <row r="10">
      <c r="A10" s="10" t="s">
        <v>52</v>
      </c>
      <c r="B10" s="10" t="s">
        <v>18</v>
      </c>
    </row>
    <row r="11">
      <c r="A11" s="10" t="s">
        <v>53</v>
      </c>
      <c r="B11" s="10" t="s">
        <v>19</v>
      </c>
    </row>
    <row r="12">
      <c r="A12" s="10" t="s">
        <v>54</v>
      </c>
      <c r="B12" s="10" t="s">
        <v>20</v>
      </c>
    </row>
    <row r="13">
      <c r="A13" s="10" t="s">
        <v>55</v>
      </c>
      <c r="B13" s="10" t="s">
        <v>14</v>
      </c>
    </row>
    <row r="14">
      <c r="A14" s="10" t="s">
        <v>56</v>
      </c>
      <c r="B14" s="10" t="s">
        <v>21</v>
      </c>
    </row>
    <row r="15">
      <c r="A15" s="10" t="s">
        <v>57</v>
      </c>
      <c r="B15" s="10" t="s">
        <v>22</v>
      </c>
    </row>
    <row r="16">
      <c r="A16" s="10" t="s">
        <v>58</v>
      </c>
      <c r="B16" s="10" t="s">
        <v>23</v>
      </c>
    </row>
    <row r="17">
      <c r="A17" s="10" t="s">
        <v>59</v>
      </c>
      <c r="B17" s="10" t="s">
        <v>24</v>
      </c>
    </row>
    <row r="18">
      <c r="A18" s="10" t="s">
        <v>60</v>
      </c>
      <c r="B18" s="10" t="s">
        <v>25</v>
      </c>
    </row>
    <row r="19">
      <c r="A19" s="10" t="s">
        <v>61</v>
      </c>
      <c r="B19" s="10" t="s">
        <v>26</v>
      </c>
    </row>
    <row r="20">
      <c r="A20" s="10" t="s">
        <v>62</v>
      </c>
      <c r="B20" s="10" t="s">
        <v>27</v>
      </c>
    </row>
    <row r="21">
      <c r="A21" s="10" t="s">
        <v>63</v>
      </c>
      <c r="B21" s="10" t="s">
        <v>28</v>
      </c>
    </row>
    <row r="22">
      <c r="A22" s="10" t="s">
        <v>64</v>
      </c>
      <c r="B22" s="10" t="s">
        <v>29</v>
      </c>
    </row>
    <row r="23">
      <c r="A23" s="10" t="s">
        <v>65</v>
      </c>
      <c r="B23" s="10" t="s">
        <v>30</v>
      </c>
    </row>
    <row r="24">
      <c r="A24" s="10" t="s">
        <v>66</v>
      </c>
      <c r="B24" s="10" t="s">
        <v>42</v>
      </c>
    </row>
    <row r="25">
      <c r="A25" s="10" t="s">
        <v>67</v>
      </c>
      <c r="B25" s="10" t="s">
        <v>68</v>
      </c>
    </row>
    <row r="26">
      <c r="A26" s="10" t="s">
        <v>69</v>
      </c>
      <c r="B26" s="10" t="s">
        <v>37</v>
      </c>
    </row>
    <row r="27">
      <c r="A27" s="10" t="s">
        <v>70</v>
      </c>
      <c r="B27" s="10" t="s">
        <v>38</v>
      </c>
    </row>
    <row r="28">
      <c r="A28" s="10" t="s">
        <v>71</v>
      </c>
      <c r="B28" s="10" t="s">
        <v>72</v>
      </c>
    </row>
    <row r="29">
      <c r="A29" s="10" t="s">
        <v>73</v>
      </c>
      <c r="B29" s="10"/>
    </row>
    <row r="30">
      <c r="A30" s="10" t="s">
        <v>74</v>
      </c>
      <c r="B30" s="10"/>
    </row>
    <row r="31">
      <c r="A31" s="10" t="s">
        <v>75</v>
      </c>
      <c r="B31" s="10"/>
    </row>
    <row r="32">
      <c r="A32" s="10" t="s">
        <v>76</v>
      </c>
      <c r="B32" s="10" t="s">
        <v>40</v>
      </c>
    </row>
    <row r="33">
      <c r="A33" s="10" t="s">
        <v>77</v>
      </c>
      <c r="B33" s="10" t="s">
        <v>78</v>
      </c>
    </row>
    <row r="34">
      <c r="A34" s="10" t="s">
        <v>79</v>
      </c>
      <c r="B34" s="10"/>
    </row>
    <row r="35">
      <c r="A35" s="10" t="s">
        <v>80</v>
      </c>
      <c r="B35" s="10" t="s">
        <v>81</v>
      </c>
    </row>
    <row r="36">
      <c r="A36" s="10" t="s">
        <v>82</v>
      </c>
      <c r="B36" s="10" t="s">
        <v>83</v>
      </c>
    </row>
    <row r="37">
      <c r="A37" s="10" t="s">
        <v>84</v>
      </c>
      <c r="B37" s="10" t="s">
        <v>13</v>
      </c>
    </row>
    <row r="38">
      <c r="A38" s="10" t="s">
        <v>85</v>
      </c>
      <c r="B38" s="10"/>
    </row>
    <row r="39">
      <c r="A39" s="10" t="s">
        <v>86</v>
      </c>
      <c r="B39" s="10" t="s">
        <v>32</v>
      </c>
    </row>
    <row r="40">
      <c r="A40" s="10" t="s">
        <v>87</v>
      </c>
      <c r="B40" s="10"/>
    </row>
    <row r="41">
      <c r="A41" s="10" t="s">
        <v>88</v>
      </c>
      <c r="B41" s="10" t="s">
        <v>89</v>
      </c>
    </row>
    <row r="42">
      <c r="A42" s="10" t="s">
        <v>90</v>
      </c>
      <c r="B42" s="10"/>
    </row>
    <row r="43">
      <c r="A43" s="10" t="s">
        <v>91</v>
      </c>
      <c r="B43" s="10" t="s">
        <v>31</v>
      </c>
    </row>
    <row r="44">
      <c r="A44" s="10" t="s">
        <v>92</v>
      </c>
      <c r="B44" s="10" t="s">
        <v>93</v>
      </c>
    </row>
    <row r="45">
      <c r="A45" s="10" t="s">
        <v>94</v>
      </c>
      <c r="B45" s="10" t="s">
        <v>35</v>
      </c>
    </row>
    <row r="46">
      <c r="A46" s="10" t="s">
        <v>95</v>
      </c>
      <c r="B46" s="10" t="s">
        <v>43</v>
      </c>
    </row>
    <row r="47">
      <c r="A47" s="10" t="s">
        <v>96</v>
      </c>
      <c r="B47" s="10" t="s">
        <v>97</v>
      </c>
    </row>
    <row r="48">
      <c r="A48" s="10" t="s">
        <v>98</v>
      </c>
      <c r="B48" s="10" t="s">
        <v>99</v>
      </c>
    </row>
    <row r="49">
      <c r="A49" s="10" t="s">
        <v>100</v>
      </c>
      <c r="B49" s="10"/>
    </row>
    <row r="50">
      <c r="A50" s="10" t="s">
        <v>101</v>
      </c>
      <c r="B50" s="10" t="s">
        <v>102</v>
      </c>
    </row>
    <row r="51">
      <c r="A51" s="10" t="s">
        <v>103</v>
      </c>
      <c r="B51" s="10" t="s">
        <v>36</v>
      </c>
    </row>
    <row r="52">
      <c r="A52" s="10" t="s">
        <v>104</v>
      </c>
      <c r="B52" s="10"/>
    </row>
    <row r="53">
      <c r="A53" s="10" t="s">
        <v>105</v>
      </c>
      <c r="B53" s="10" t="s">
        <v>106</v>
      </c>
    </row>
    <row r="54">
      <c r="A54" s="10" t="s">
        <v>107</v>
      </c>
      <c r="B54" s="10"/>
    </row>
    <row r="55">
      <c r="A55" s="10" t="s">
        <v>108</v>
      </c>
      <c r="B55" s="10" t="s">
        <v>109</v>
      </c>
    </row>
    <row r="56">
      <c r="A56" s="10" t="s">
        <v>110</v>
      </c>
      <c r="B56" s="10" t="s">
        <v>111</v>
      </c>
    </row>
    <row r="57">
      <c r="A57" s="10" t="s">
        <v>112</v>
      </c>
      <c r="B57" s="10"/>
    </row>
    <row r="58">
      <c r="A58" s="10" t="s">
        <v>113</v>
      </c>
      <c r="B58" s="10"/>
    </row>
    <row r="59">
      <c r="A59" s="10" t="s">
        <v>114</v>
      </c>
      <c r="B59" s="10"/>
    </row>
    <row r="60">
      <c r="A60" s="10" t="s">
        <v>115</v>
      </c>
      <c r="B60" s="10"/>
    </row>
    <row r="61">
      <c r="A61" s="10" t="s">
        <v>116</v>
      </c>
      <c r="B61" s="10"/>
    </row>
    <row r="62">
      <c r="A62" s="10" t="s">
        <v>117</v>
      </c>
      <c r="B62" s="10" t="s">
        <v>36</v>
      </c>
    </row>
    <row r="63">
      <c r="A63" s="10" t="s">
        <v>118</v>
      </c>
      <c r="B63" s="10" t="s">
        <v>111</v>
      </c>
    </row>
    <row r="64">
      <c r="A64" s="10" t="s">
        <v>119</v>
      </c>
      <c r="B64" s="10"/>
    </row>
    <row r="65">
      <c r="A65" s="10"/>
      <c r="B65" s="10"/>
    </row>
    <row r="66">
      <c r="A66" s="11" t="s">
        <v>120</v>
      </c>
      <c r="B66" s="10" t="s">
        <v>121</v>
      </c>
    </row>
    <row r="67">
      <c r="A67" s="11" t="s">
        <v>122</v>
      </c>
      <c r="B67" s="10" t="s">
        <v>123</v>
      </c>
    </row>
    <row r="68">
      <c r="A68" s="11" t="s">
        <v>124</v>
      </c>
      <c r="B68" s="10" t="s">
        <v>34</v>
      </c>
    </row>
    <row r="69">
      <c r="A69" s="11" t="s">
        <v>125</v>
      </c>
      <c r="B69" s="10" t="s">
        <v>39</v>
      </c>
    </row>
    <row r="70">
      <c r="A70" s="11" t="s">
        <v>94</v>
      </c>
      <c r="B70" s="10" t="s">
        <v>126</v>
      </c>
    </row>
    <row r="71">
      <c r="A71" s="12" t="s">
        <v>101</v>
      </c>
      <c r="B71" s="10" t="s">
        <v>127</v>
      </c>
    </row>
    <row r="72">
      <c r="A72" s="11" t="s">
        <v>128</v>
      </c>
      <c r="B72" s="10" t="s">
        <v>129</v>
      </c>
    </row>
    <row r="73">
      <c r="A73" s="11" t="s">
        <v>130</v>
      </c>
      <c r="B73" s="10" t="s">
        <v>131</v>
      </c>
    </row>
    <row r="74">
      <c r="A74" s="11" t="s">
        <v>132</v>
      </c>
      <c r="B74" s="10" t="s">
        <v>133</v>
      </c>
    </row>
    <row r="75">
      <c r="A75" s="11" t="s">
        <v>134</v>
      </c>
      <c r="B75" s="10" t="s">
        <v>135</v>
      </c>
    </row>
    <row r="76">
      <c r="A76" s="11" t="s">
        <v>136</v>
      </c>
      <c r="B76" s="10" t="s">
        <v>137</v>
      </c>
    </row>
    <row r="77">
      <c r="A77" s="11" t="s">
        <v>138</v>
      </c>
      <c r="B77" s="10" t="s">
        <v>139</v>
      </c>
    </row>
    <row r="78">
      <c r="A78" s="11" t="s">
        <v>140</v>
      </c>
      <c r="B78" s="10" t="s">
        <v>141</v>
      </c>
    </row>
    <row r="79">
      <c r="A79" s="11" t="s">
        <v>142</v>
      </c>
      <c r="B79" s="10" t="s">
        <v>143</v>
      </c>
    </row>
    <row r="80">
      <c r="A80" s="11" t="s">
        <v>144</v>
      </c>
      <c r="B80" s="10" t="s">
        <v>145</v>
      </c>
    </row>
    <row r="81">
      <c r="A81" s="11" t="s">
        <v>146</v>
      </c>
      <c r="B81" s="10" t="s">
        <v>147</v>
      </c>
    </row>
    <row r="82">
      <c r="A82" s="11" t="s">
        <v>148</v>
      </c>
      <c r="B82" s="10" t="s">
        <v>149</v>
      </c>
    </row>
    <row r="83">
      <c r="A83" s="11" t="s">
        <v>150</v>
      </c>
      <c r="B83" s="10" t="s">
        <v>151</v>
      </c>
    </row>
    <row r="84">
      <c r="A84" s="11" t="s">
        <v>152</v>
      </c>
      <c r="B84" s="10" t="s">
        <v>153</v>
      </c>
    </row>
    <row r="85">
      <c r="A85" s="11" t="s">
        <v>154</v>
      </c>
      <c r="B85" s="10" t="s">
        <v>155</v>
      </c>
    </row>
    <row r="86">
      <c r="A86" s="11" t="s">
        <v>156</v>
      </c>
      <c r="B86" s="10" t="s">
        <v>157</v>
      </c>
    </row>
    <row r="87">
      <c r="A87" s="11" t="s">
        <v>158</v>
      </c>
      <c r="B87" s="10" t="s">
        <v>159</v>
      </c>
    </row>
    <row r="88">
      <c r="A88" s="11" t="s">
        <v>160</v>
      </c>
      <c r="B88" s="10" t="s">
        <v>161</v>
      </c>
    </row>
    <row r="89">
      <c r="A89" s="11" t="s">
        <v>162</v>
      </c>
      <c r="B89" s="10" t="s">
        <v>163</v>
      </c>
    </row>
    <row r="90">
      <c r="A90" s="11" t="s">
        <v>164</v>
      </c>
      <c r="B90" s="10" t="s">
        <v>165</v>
      </c>
    </row>
    <row r="91">
      <c r="A91" s="11" t="s">
        <v>166</v>
      </c>
      <c r="B91" s="10" t="s">
        <v>167</v>
      </c>
    </row>
    <row r="92">
      <c r="A92" s="11" t="s">
        <v>168</v>
      </c>
      <c r="B92" s="10" t="s">
        <v>169</v>
      </c>
    </row>
    <row r="93">
      <c r="A93" s="11" t="s">
        <v>170</v>
      </c>
      <c r="B93" s="10" t="s">
        <v>171</v>
      </c>
    </row>
    <row r="94">
      <c r="A94" s="11" t="s">
        <v>172</v>
      </c>
      <c r="B94" s="10" t="s">
        <v>173</v>
      </c>
    </row>
    <row r="95">
      <c r="A95" s="11" t="s">
        <v>174</v>
      </c>
      <c r="B95" s="10" t="s">
        <v>175</v>
      </c>
    </row>
    <row r="96">
      <c r="A96" s="11" t="s">
        <v>176</v>
      </c>
      <c r="B96" s="10" t="s">
        <v>177</v>
      </c>
    </row>
    <row r="97">
      <c r="A97" s="11" t="s">
        <v>178</v>
      </c>
      <c r="B97" s="10" t="s">
        <v>179</v>
      </c>
    </row>
    <row r="98">
      <c r="A98" s="11" t="s">
        <v>180</v>
      </c>
      <c r="B98" s="10" t="s">
        <v>33</v>
      </c>
    </row>
    <row r="99">
      <c r="A99" s="13" t="s">
        <v>181</v>
      </c>
      <c r="B99" s="10" t="s">
        <v>41</v>
      </c>
    </row>
    <row r="100">
      <c r="A100" s="14" t="s">
        <v>182</v>
      </c>
      <c r="B100" s="10" t="s">
        <v>183</v>
      </c>
    </row>
    <row r="101">
      <c r="A101" s="15" t="s">
        <v>184</v>
      </c>
      <c r="B101" s="10" t="s">
        <v>185</v>
      </c>
    </row>
    <row r="102">
      <c r="A102" s="16" t="s">
        <v>186</v>
      </c>
      <c r="B102" s="10" t="s">
        <v>187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2.63"/>
    <col customWidth="1" min="12" max="26" width="8.63"/>
  </cols>
  <sheetData>
    <row r="1">
      <c r="A1" s="1" t="s">
        <v>188</v>
      </c>
      <c r="B1" s="1" t="s">
        <v>189</v>
      </c>
      <c r="C1" s="1" t="s">
        <v>0</v>
      </c>
      <c r="D1" s="1" t="s">
        <v>190</v>
      </c>
      <c r="E1" s="1" t="s">
        <v>2</v>
      </c>
      <c r="F1" s="2" t="s">
        <v>3</v>
      </c>
      <c r="G1" s="3" t="s">
        <v>4</v>
      </c>
      <c r="H1" s="3" t="s">
        <v>5</v>
      </c>
      <c r="K1" s="4" t="s">
        <v>6</v>
      </c>
      <c r="L1" s="4">
        <f>SUMPRODUCT(G2:G37,D2:D37)+SUMPRODUCT(H2:H37,D2:D37)</f>
        <v>539.48</v>
      </c>
    </row>
    <row r="2">
      <c r="A2" s="6">
        <v>1.0</v>
      </c>
      <c r="B2" s="6">
        <v>1.0</v>
      </c>
      <c r="C2" s="8" t="s">
        <v>7</v>
      </c>
      <c r="D2" s="7">
        <v>76.83</v>
      </c>
      <c r="E2" s="7">
        <v>34.41</v>
      </c>
      <c r="F2" s="7">
        <v>108.44</v>
      </c>
      <c r="G2" s="4">
        <v>0.0</v>
      </c>
      <c r="H2" s="4">
        <v>0.0</v>
      </c>
      <c r="K2" s="4" t="s">
        <v>8</v>
      </c>
      <c r="L2" s="4">
        <f>SUMPRODUCT(E2:E37,G2:G37)+SUMPRODUCT(E2:E37,H2:H37)</f>
        <v>550.11</v>
      </c>
      <c r="M2" s="4" t="s">
        <v>9</v>
      </c>
      <c r="N2" s="4">
        <v>550.0</v>
      </c>
    </row>
    <row r="3">
      <c r="A3" s="6">
        <v>1.0</v>
      </c>
      <c r="B3" s="6">
        <v>2.0</v>
      </c>
      <c r="C3" s="8" t="s">
        <v>10</v>
      </c>
      <c r="D3" s="7">
        <v>52.3</v>
      </c>
      <c r="E3" s="7">
        <v>71.35</v>
      </c>
      <c r="F3" s="7">
        <v>70.24</v>
      </c>
      <c r="G3" s="4">
        <v>1.0</v>
      </c>
      <c r="H3" s="4">
        <v>0.0</v>
      </c>
      <c r="L3" s="4">
        <f>SUM(G2,G4:G6,G8,G10,G23,G25)</f>
        <v>2</v>
      </c>
      <c r="M3" s="4" t="s">
        <v>11</v>
      </c>
      <c r="N3" s="4">
        <v>2.0</v>
      </c>
    </row>
    <row r="4">
      <c r="A4" s="6">
        <v>1.0</v>
      </c>
      <c r="B4" s="6">
        <v>1.0</v>
      </c>
      <c r="C4" s="8" t="s">
        <v>12</v>
      </c>
      <c r="D4" s="7">
        <v>76.04</v>
      </c>
      <c r="E4" s="7">
        <v>56.54</v>
      </c>
      <c r="F4" s="7">
        <v>16.26</v>
      </c>
      <c r="G4" s="4">
        <v>0.0</v>
      </c>
      <c r="H4" s="4">
        <v>0.0</v>
      </c>
      <c r="L4" s="4">
        <f>SUMIF(B2:B37,2,G2:G37)</f>
        <v>4</v>
      </c>
      <c r="M4" s="4" t="s">
        <v>11</v>
      </c>
      <c r="N4" s="4">
        <v>4.0</v>
      </c>
    </row>
    <row r="5">
      <c r="A5" s="6">
        <v>1.0</v>
      </c>
      <c r="B5" s="6">
        <v>1.0</v>
      </c>
      <c r="C5" s="8" t="s">
        <v>13</v>
      </c>
      <c r="D5" s="7">
        <v>44.06</v>
      </c>
      <c r="E5" s="7">
        <v>58.5</v>
      </c>
      <c r="F5" s="7">
        <v>84.08</v>
      </c>
      <c r="G5" s="4">
        <v>0.0</v>
      </c>
      <c r="H5" s="4">
        <v>0.0</v>
      </c>
      <c r="L5" s="4">
        <f>SUMIF(B2:B38,3,G2:G38)</f>
        <v>2</v>
      </c>
      <c r="M5" s="4" t="s">
        <v>11</v>
      </c>
      <c r="N5" s="4">
        <v>2.0</v>
      </c>
    </row>
    <row r="6">
      <c r="A6" s="6">
        <v>1.0</v>
      </c>
      <c r="B6" s="6">
        <v>1.0</v>
      </c>
      <c r="C6" s="8" t="s">
        <v>14</v>
      </c>
      <c r="D6" s="7">
        <v>90.24</v>
      </c>
      <c r="E6" s="7">
        <v>46.43</v>
      </c>
      <c r="F6" s="7">
        <v>14.94</v>
      </c>
      <c r="G6" s="4">
        <v>1.0</v>
      </c>
      <c r="H6" s="4">
        <v>0.0</v>
      </c>
    </row>
    <row r="7">
      <c r="A7" s="6">
        <v>1.0</v>
      </c>
      <c r="B7" s="6">
        <v>3.0</v>
      </c>
      <c r="C7" s="8" t="s">
        <v>15</v>
      </c>
      <c r="D7" s="7">
        <v>23.47</v>
      </c>
      <c r="E7" s="7">
        <v>25.77</v>
      </c>
      <c r="F7" s="7">
        <v>70.11</v>
      </c>
      <c r="G7" s="4">
        <v>0.0</v>
      </c>
      <c r="H7" s="4">
        <v>0.0</v>
      </c>
      <c r="K7" s="4" t="s">
        <v>3</v>
      </c>
      <c r="L7" s="4">
        <f>SUMPRODUCT(G2:G37,F2:F37)+SUMPRODUCT(H2:H37,F2:F37)</f>
        <v>406.89</v>
      </c>
    </row>
    <row r="8">
      <c r="A8" s="6">
        <v>1.0</v>
      </c>
      <c r="B8" s="6">
        <v>1.0</v>
      </c>
      <c r="C8" s="8" t="s">
        <v>16</v>
      </c>
      <c r="D8" s="7">
        <v>80.73</v>
      </c>
      <c r="E8" s="7">
        <v>25.59</v>
      </c>
      <c r="F8" s="7">
        <v>19.14</v>
      </c>
      <c r="G8" s="4">
        <v>0.0</v>
      </c>
      <c r="H8" s="4">
        <v>0.0</v>
      </c>
    </row>
    <row r="9">
      <c r="A9" s="6">
        <v>1.0</v>
      </c>
      <c r="B9" s="6">
        <v>2.0</v>
      </c>
      <c r="C9" s="8" t="s">
        <v>17</v>
      </c>
      <c r="D9" s="7">
        <v>31.5</v>
      </c>
      <c r="E9" s="7">
        <v>112.04</v>
      </c>
      <c r="F9" s="7">
        <v>47.4</v>
      </c>
      <c r="G9" s="4">
        <v>0.0</v>
      </c>
      <c r="H9" s="4">
        <v>0.0</v>
      </c>
    </row>
    <row r="10">
      <c r="A10" s="6">
        <v>1.0</v>
      </c>
      <c r="B10" s="6">
        <v>1.0</v>
      </c>
      <c r="C10" s="8" t="s">
        <v>18</v>
      </c>
      <c r="D10" s="7">
        <v>76.83</v>
      </c>
      <c r="E10" s="7">
        <v>74.67</v>
      </c>
      <c r="F10" s="7">
        <v>33.09</v>
      </c>
      <c r="G10" s="4">
        <v>0.0</v>
      </c>
      <c r="H10" s="4">
        <v>0.0</v>
      </c>
    </row>
    <row r="11">
      <c r="A11" s="6">
        <v>1.0</v>
      </c>
      <c r="B11" s="6">
        <v>2.0</v>
      </c>
      <c r="C11" s="8" t="s">
        <v>19</v>
      </c>
      <c r="D11" s="7">
        <v>26.87</v>
      </c>
      <c r="E11" s="7">
        <v>37.74</v>
      </c>
      <c r="F11" s="7">
        <v>85.42</v>
      </c>
      <c r="G11" s="4">
        <v>0.0</v>
      </c>
      <c r="H11" s="4">
        <v>0.0</v>
      </c>
    </row>
    <row r="12">
      <c r="A12" s="6">
        <v>1.0</v>
      </c>
      <c r="B12" s="6">
        <v>2.0</v>
      </c>
      <c r="C12" s="8" t="s">
        <v>20</v>
      </c>
      <c r="D12" s="7">
        <v>58.5</v>
      </c>
      <c r="E12" s="7">
        <v>28.6</v>
      </c>
      <c r="F12" s="7">
        <v>69.93</v>
      </c>
      <c r="G12" s="4">
        <v>1.0</v>
      </c>
      <c r="H12" s="4">
        <v>0.0</v>
      </c>
    </row>
    <row r="13">
      <c r="A13" s="6">
        <v>1.0</v>
      </c>
      <c r="B13" s="6">
        <v>2.0</v>
      </c>
      <c r="C13" s="8" t="s">
        <v>14</v>
      </c>
      <c r="D13" s="7">
        <v>42.8</v>
      </c>
      <c r="E13" s="7">
        <v>106.67</v>
      </c>
      <c r="F13" s="7">
        <v>57.9</v>
      </c>
      <c r="G13" s="4">
        <v>1.0</v>
      </c>
      <c r="H13" s="4">
        <v>0.0</v>
      </c>
    </row>
    <row r="14">
      <c r="A14" s="6">
        <v>1.0</v>
      </c>
      <c r="B14" s="6">
        <v>3.0</v>
      </c>
      <c r="C14" s="8" t="s">
        <v>21</v>
      </c>
      <c r="D14" s="7">
        <v>21.43</v>
      </c>
      <c r="E14" s="7">
        <v>27.83</v>
      </c>
      <c r="F14" s="7">
        <v>11.34</v>
      </c>
      <c r="G14" s="4">
        <v>0.0</v>
      </c>
      <c r="H14" s="4">
        <v>0.0</v>
      </c>
    </row>
    <row r="15">
      <c r="A15" s="6">
        <v>1.0</v>
      </c>
      <c r="B15" s="6">
        <v>3.0</v>
      </c>
      <c r="C15" s="8" t="s">
        <v>22</v>
      </c>
      <c r="D15" s="7">
        <v>29.4</v>
      </c>
      <c r="E15" s="7">
        <v>70.9</v>
      </c>
      <c r="F15" s="7">
        <v>34.17</v>
      </c>
      <c r="G15" s="4">
        <v>1.0</v>
      </c>
      <c r="H15" s="4">
        <v>0.0</v>
      </c>
    </row>
    <row r="16">
      <c r="A16" s="6">
        <v>1.0</v>
      </c>
      <c r="B16" s="6">
        <v>2.0</v>
      </c>
      <c r="C16" s="8" t="s">
        <v>24</v>
      </c>
      <c r="D16" s="7">
        <v>40.97</v>
      </c>
      <c r="E16" s="7">
        <v>81.14</v>
      </c>
      <c r="F16" s="7">
        <v>23.32</v>
      </c>
      <c r="G16" s="4">
        <v>1.0</v>
      </c>
      <c r="H16" s="4">
        <v>0.0</v>
      </c>
    </row>
    <row r="17">
      <c r="A17" s="6">
        <v>1.0</v>
      </c>
      <c r="B17" s="6">
        <v>2.0</v>
      </c>
      <c r="C17" s="8" t="s">
        <v>25</v>
      </c>
      <c r="D17" s="7">
        <v>28.27</v>
      </c>
      <c r="E17" s="7">
        <v>37.74</v>
      </c>
      <c r="F17" s="7">
        <v>19.43</v>
      </c>
      <c r="G17" s="4">
        <v>0.0</v>
      </c>
      <c r="H17" s="4">
        <v>0.0</v>
      </c>
    </row>
    <row r="18">
      <c r="A18" s="6">
        <v>1.0</v>
      </c>
      <c r="B18" s="6">
        <v>2.0</v>
      </c>
      <c r="C18" s="8" t="s">
        <v>26</v>
      </c>
      <c r="D18" s="7">
        <v>63.3</v>
      </c>
      <c r="E18" s="7">
        <v>23.89</v>
      </c>
      <c r="F18" s="7">
        <v>51.83</v>
      </c>
      <c r="G18" s="4">
        <v>0.0</v>
      </c>
      <c r="H18" s="4">
        <v>0.0</v>
      </c>
    </row>
    <row r="19">
      <c r="A19" s="6">
        <v>1.0</v>
      </c>
      <c r="B19" s="6">
        <v>2.0</v>
      </c>
      <c r="C19" s="8" t="s">
        <v>27</v>
      </c>
      <c r="D19" s="7">
        <v>37.17</v>
      </c>
      <c r="E19" s="7">
        <v>22.47</v>
      </c>
      <c r="F19" s="7">
        <v>10.37</v>
      </c>
      <c r="G19" s="4">
        <v>0.0</v>
      </c>
      <c r="H19" s="4">
        <v>0.0</v>
      </c>
    </row>
    <row r="20">
      <c r="A20" s="6">
        <v>1.0</v>
      </c>
      <c r="B20" s="6">
        <v>3.0</v>
      </c>
      <c r="C20" s="16" t="s">
        <v>28</v>
      </c>
      <c r="D20" s="7">
        <v>16.77</v>
      </c>
      <c r="E20" s="7">
        <v>42.93</v>
      </c>
      <c r="F20" s="7">
        <v>25.37</v>
      </c>
      <c r="G20" s="4">
        <v>0.0</v>
      </c>
      <c r="H20" s="4">
        <v>0.0</v>
      </c>
    </row>
    <row r="21" ht="15.75" customHeight="1">
      <c r="A21" s="6">
        <v>1.0</v>
      </c>
      <c r="B21" s="6">
        <v>3.0</v>
      </c>
      <c r="C21" s="8" t="s">
        <v>29</v>
      </c>
      <c r="D21" s="7">
        <v>24.0</v>
      </c>
      <c r="E21" s="7">
        <v>43.76</v>
      </c>
      <c r="F21" s="7">
        <v>14.24</v>
      </c>
      <c r="G21" s="4">
        <v>0.0</v>
      </c>
      <c r="H21" s="4">
        <v>0.0</v>
      </c>
    </row>
    <row r="22" ht="15.75" customHeight="1">
      <c r="A22" s="6">
        <v>1.0</v>
      </c>
      <c r="B22" s="6">
        <v>2.0</v>
      </c>
      <c r="C22" s="8" t="s">
        <v>30</v>
      </c>
      <c r="D22" s="7">
        <v>41.08</v>
      </c>
      <c r="E22" s="7">
        <v>29.4</v>
      </c>
      <c r="F22" s="7">
        <v>17.37</v>
      </c>
      <c r="G22" s="4">
        <v>0.0</v>
      </c>
      <c r="H22" s="4">
        <v>0.0</v>
      </c>
    </row>
    <row r="23" ht="15.75" customHeight="1">
      <c r="A23" s="6">
        <v>1.0</v>
      </c>
      <c r="B23" s="6">
        <v>1.0</v>
      </c>
      <c r="C23" s="8" t="s">
        <v>31</v>
      </c>
      <c r="D23" s="7">
        <v>100.75</v>
      </c>
      <c r="E23" s="7">
        <v>37.74</v>
      </c>
      <c r="F23" s="7">
        <v>60.28</v>
      </c>
      <c r="G23" s="4">
        <v>1.0</v>
      </c>
      <c r="H23" s="4">
        <v>1.0</v>
      </c>
    </row>
    <row r="24" ht="15.75" customHeight="1">
      <c r="A24" s="6">
        <v>1.0</v>
      </c>
      <c r="B24" s="6">
        <v>3.0</v>
      </c>
      <c r="C24" s="8" t="s">
        <v>32</v>
      </c>
      <c r="D24" s="7">
        <v>28.17</v>
      </c>
      <c r="E24" s="7">
        <v>37.74</v>
      </c>
      <c r="F24" s="7">
        <v>30.82</v>
      </c>
      <c r="G24" s="4">
        <v>0.0</v>
      </c>
      <c r="H24" s="4">
        <v>0.0</v>
      </c>
    </row>
    <row r="25" ht="15.75" customHeight="1">
      <c r="A25" s="6">
        <v>1.0</v>
      </c>
      <c r="B25" s="6">
        <v>1.0</v>
      </c>
      <c r="C25" s="8" t="s">
        <v>33</v>
      </c>
      <c r="D25" s="7">
        <v>60.69</v>
      </c>
      <c r="E25" s="7">
        <v>37.74</v>
      </c>
      <c r="F25" s="7">
        <v>35.67</v>
      </c>
      <c r="G25" s="4">
        <v>0.0</v>
      </c>
      <c r="H25" s="4">
        <v>0.0</v>
      </c>
    </row>
    <row r="26" ht="15.75" customHeight="1">
      <c r="A26" s="6">
        <v>1.0</v>
      </c>
      <c r="B26" s="6">
        <v>3.0</v>
      </c>
      <c r="C26" s="8" t="s">
        <v>34</v>
      </c>
      <c r="D26" s="7">
        <v>28.64</v>
      </c>
      <c r="E26" s="7">
        <v>37.74</v>
      </c>
      <c r="F26" s="7">
        <v>17.94</v>
      </c>
      <c r="G26" s="4">
        <v>0.0</v>
      </c>
      <c r="H26" s="4">
        <v>0.0</v>
      </c>
    </row>
    <row r="27" ht="15.75" customHeight="1">
      <c r="A27" s="6">
        <v>1.0</v>
      </c>
      <c r="B27" s="6">
        <v>2.0</v>
      </c>
      <c r="C27" s="8" t="s">
        <v>35</v>
      </c>
      <c r="D27" s="7">
        <v>26.87</v>
      </c>
      <c r="E27" s="7">
        <v>37.74</v>
      </c>
      <c r="F27" s="7">
        <v>18.9</v>
      </c>
      <c r="G27" s="4">
        <v>0.0</v>
      </c>
      <c r="H27" s="4">
        <v>0.0</v>
      </c>
    </row>
    <row r="28" ht="15.75" customHeight="1">
      <c r="A28" s="6">
        <v>1.0</v>
      </c>
      <c r="B28" s="6">
        <v>3.0</v>
      </c>
      <c r="C28" s="8" t="s">
        <v>36</v>
      </c>
      <c r="D28" s="7">
        <v>26.93</v>
      </c>
      <c r="E28" s="7">
        <v>37.74</v>
      </c>
      <c r="F28" s="7">
        <v>16.53</v>
      </c>
      <c r="G28" s="4">
        <v>0.0</v>
      </c>
      <c r="H28" s="4">
        <v>0.0</v>
      </c>
    </row>
    <row r="29" ht="28.5" customHeight="1">
      <c r="A29" s="6">
        <v>1.0</v>
      </c>
      <c r="B29" s="6">
        <v>3.0</v>
      </c>
      <c r="C29" s="16" t="s">
        <v>13</v>
      </c>
      <c r="D29" s="7">
        <v>23.77</v>
      </c>
      <c r="E29" s="7">
        <v>69.54</v>
      </c>
      <c r="F29" s="7">
        <v>15.83</v>
      </c>
      <c r="G29" s="4">
        <v>1.0</v>
      </c>
      <c r="H29" s="4">
        <v>0.0</v>
      </c>
    </row>
    <row r="30" ht="15.75" customHeight="1">
      <c r="A30" s="6">
        <v>1.0</v>
      </c>
      <c r="B30" s="6">
        <v>2.0</v>
      </c>
      <c r="C30" s="8" t="s">
        <v>37</v>
      </c>
      <c r="D30" s="7">
        <v>43.73</v>
      </c>
      <c r="E30" s="7">
        <v>47.1</v>
      </c>
      <c r="F30" s="7">
        <v>57.06</v>
      </c>
      <c r="G30" s="4">
        <v>0.0</v>
      </c>
      <c r="H30" s="4">
        <v>0.0</v>
      </c>
    </row>
    <row r="31" ht="15.75" customHeight="1">
      <c r="A31" s="6">
        <v>1.0</v>
      </c>
      <c r="B31" s="6">
        <v>2.0</v>
      </c>
      <c r="C31" s="8" t="s">
        <v>38</v>
      </c>
      <c r="D31" s="7">
        <v>24.3</v>
      </c>
      <c r="E31" s="7">
        <v>37.74</v>
      </c>
      <c r="F31" s="7">
        <v>15.64</v>
      </c>
      <c r="G31" s="4">
        <v>0.0</v>
      </c>
      <c r="H31" s="4">
        <v>0.0</v>
      </c>
    </row>
    <row r="32" ht="15.75" customHeight="1">
      <c r="A32" s="6">
        <v>1.0</v>
      </c>
      <c r="B32" s="6">
        <v>2.0</v>
      </c>
      <c r="C32" s="8" t="s">
        <v>39</v>
      </c>
      <c r="D32" s="7">
        <v>34.26</v>
      </c>
      <c r="E32" s="7">
        <v>37.74</v>
      </c>
      <c r="F32" s="7">
        <v>24.17</v>
      </c>
      <c r="G32" s="4">
        <v>0.0</v>
      </c>
      <c r="H32" s="4">
        <v>0.0</v>
      </c>
    </row>
    <row r="33" ht="15.75" customHeight="1">
      <c r="A33" s="6">
        <v>1.0</v>
      </c>
      <c r="B33" s="6">
        <v>3.0</v>
      </c>
      <c r="C33" s="8" t="s">
        <v>40</v>
      </c>
      <c r="D33" s="7">
        <v>24.67</v>
      </c>
      <c r="E33" s="7">
        <v>37.74</v>
      </c>
      <c r="F33" s="7">
        <v>71.8</v>
      </c>
      <c r="G33" s="4">
        <v>0.0</v>
      </c>
      <c r="H33" s="4">
        <v>0.0</v>
      </c>
    </row>
    <row r="34" ht="15.75" customHeight="1">
      <c r="A34" s="6">
        <v>1.0</v>
      </c>
      <c r="B34" s="6">
        <v>2.0</v>
      </c>
      <c r="C34" s="8" t="s">
        <v>41</v>
      </c>
      <c r="D34" s="7">
        <v>40.03</v>
      </c>
      <c r="E34" s="7">
        <v>37.74</v>
      </c>
      <c r="F34" s="7">
        <v>20.0</v>
      </c>
      <c r="G34" s="4">
        <v>0.0</v>
      </c>
      <c r="H34" s="4">
        <v>0.0</v>
      </c>
    </row>
    <row r="35" ht="15.75" customHeight="1">
      <c r="A35" s="6">
        <v>1.0</v>
      </c>
      <c r="B35" s="6">
        <v>3.0</v>
      </c>
      <c r="C35" s="16" t="s">
        <v>129</v>
      </c>
      <c r="D35" s="7">
        <v>0.0</v>
      </c>
      <c r="E35" s="7">
        <v>37.74</v>
      </c>
      <c r="F35" s="7">
        <v>20.74</v>
      </c>
      <c r="G35" s="4">
        <v>0.0</v>
      </c>
      <c r="H35" s="4">
        <v>0.0</v>
      </c>
    </row>
    <row r="36" ht="15.75" customHeight="1">
      <c r="A36" s="6">
        <v>1.0</v>
      </c>
      <c r="B36" s="6">
        <v>3.0</v>
      </c>
      <c r="C36" s="16" t="s">
        <v>36</v>
      </c>
      <c r="D36" s="7">
        <v>0.0</v>
      </c>
      <c r="E36" s="7">
        <v>26.13</v>
      </c>
      <c r="F36" s="7">
        <v>29.87</v>
      </c>
      <c r="G36" s="4">
        <v>0.0</v>
      </c>
      <c r="H36" s="4">
        <v>0.0</v>
      </c>
    </row>
    <row r="37" ht="15.75" customHeight="1">
      <c r="A37" s="17">
        <v>1.0</v>
      </c>
      <c r="B37" s="6">
        <v>3.0</v>
      </c>
      <c r="C37" s="16" t="s">
        <v>42</v>
      </c>
      <c r="D37" s="7">
        <v>23.6</v>
      </c>
      <c r="E37" s="6">
        <v>65.69</v>
      </c>
      <c r="F37" s="7">
        <v>37.43</v>
      </c>
      <c r="G37" s="4">
        <v>0.0</v>
      </c>
      <c r="H37" s="4">
        <v>0.0</v>
      </c>
    </row>
    <row r="38" ht="15.75" customHeight="1">
      <c r="H38" s="4">
        <f>SUM(H2:H37)</f>
        <v>1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6">
        <v>1.0</v>
      </c>
      <c r="B1" s="7">
        <v>2.0</v>
      </c>
      <c r="C1" s="16" t="s">
        <v>91</v>
      </c>
      <c r="D1" s="6">
        <v>10000.0</v>
      </c>
      <c r="E1" s="6">
        <v>1.0</v>
      </c>
      <c r="F1" s="6">
        <v>0.0</v>
      </c>
      <c r="G1" s="16" t="s">
        <v>191</v>
      </c>
      <c r="H1" s="7">
        <v>1.0</v>
      </c>
    </row>
    <row r="2">
      <c r="A2" s="6">
        <v>2.0</v>
      </c>
      <c r="B2" s="7">
        <v>2.0</v>
      </c>
      <c r="C2" s="8" t="s">
        <v>48</v>
      </c>
      <c r="D2" s="6">
        <v>8000.0</v>
      </c>
      <c r="E2" s="6">
        <v>1.0</v>
      </c>
      <c r="F2" s="6">
        <v>0.0</v>
      </c>
      <c r="G2" s="8"/>
      <c r="H2" s="7">
        <v>1.0</v>
      </c>
    </row>
    <row r="3">
      <c r="A3" s="6">
        <v>3.0</v>
      </c>
      <c r="B3" s="7">
        <v>2.0</v>
      </c>
      <c r="C3" s="16" t="s">
        <v>46</v>
      </c>
      <c r="D3" s="6">
        <v>6500.0</v>
      </c>
      <c r="E3" s="6">
        <v>1.0</v>
      </c>
      <c r="F3" s="6">
        <v>0.0</v>
      </c>
      <c r="G3" s="8"/>
      <c r="H3" s="7">
        <v>1.0</v>
      </c>
    </row>
    <row r="4">
      <c r="A4" s="7">
        <v>3.0</v>
      </c>
      <c r="B4" s="7">
        <v>2.0</v>
      </c>
      <c r="C4" s="16" t="s">
        <v>44</v>
      </c>
      <c r="D4" s="6">
        <v>6500.0</v>
      </c>
      <c r="E4" s="6">
        <v>1.0</v>
      </c>
      <c r="F4" s="6">
        <v>0.0</v>
      </c>
      <c r="G4" s="8"/>
      <c r="H4" s="7">
        <v>1.0</v>
      </c>
    </row>
    <row r="5">
      <c r="A5" s="18">
        <v>5.0</v>
      </c>
      <c r="B5" s="19">
        <v>2.0</v>
      </c>
      <c r="C5" s="20" t="s">
        <v>58</v>
      </c>
      <c r="D5" s="18">
        <v>5200.0</v>
      </c>
      <c r="E5" s="19">
        <v>0.0</v>
      </c>
      <c r="F5" s="19">
        <v>1.0</v>
      </c>
      <c r="G5" s="21"/>
      <c r="H5" s="21"/>
    </row>
    <row r="6">
      <c r="A6" s="7">
        <v>5.0</v>
      </c>
      <c r="B6" s="7">
        <v>2.0</v>
      </c>
      <c r="C6" s="16" t="s">
        <v>180</v>
      </c>
      <c r="D6" s="6">
        <v>5200.0</v>
      </c>
      <c r="E6" s="6">
        <v>1.0</v>
      </c>
      <c r="F6" s="6">
        <v>0.0</v>
      </c>
      <c r="G6" s="8"/>
      <c r="H6" s="7">
        <v>1.0</v>
      </c>
    </row>
    <row r="7">
      <c r="A7" s="7">
        <v>5.0</v>
      </c>
      <c r="B7" s="7">
        <v>2.0</v>
      </c>
      <c r="C7" s="16" t="s">
        <v>50</v>
      </c>
      <c r="D7" s="6">
        <v>5200.0</v>
      </c>
      <c r="E7" s="6">
        <v>1.0</v>
      </c>
      <c r="F7" s="6">
        <v>0.0</v>
      </c>
      <c r="G7" s="8"/>
      <c r="H7" s="7">
        <v>1.0</v>
      </c>
    </row>
    <row r="8">
      <c r="A8" s="7">
        <v>5.0</v>
      </c>
      <c r="B8" s="7">
        <v>2.0</v>
      </c>
      <c r="C8" s="16" t="s">
        <v>52</v>
      </c>
      <c r="D8" s="6">
        <v>5200.0</v>
      </c>
      <c r="E8" s="6">
        <v>1.0</v>
      </c>
      <c r="F8" s="6">
        <v>0.0</v>
      </c>
      <c r="G8" s="8"/>
      <c r="H8" s="7">
        <v>1.0</v>
      </c>
    </row>
    <row r="9">
      <c r="A9" s="6">
        <v>9.0</v>
      </c>
      <c r="B9" s="7">
        <v>2.0</v>
      </c>
      <c r="C9" s="16" t="s">
        <v>47</v>
      </c>
      <c r="D9" s="6">
        <v>4000.0</v>
      </c>
      <c r="E9" s="6">
        <v>1.0</v>
      </c>
      <c r="F9" s="6">
        <v>0.0</v>
      </c>
      <c r="G9" s="8"/>
      <c r="H9" s="7">
        <v>1.0</v>
      </c>
    </row>
    <row r="10">
      <c r="A10" s="6">
        <v>9.0</v>
      </c>
      <c r="B10" s="7">
        <v>2.0</v>
      </c>
      <c r="C10" s="16" t="s">
        <v>61</v>
      </c>
      <c r="D10" s="6">
        <v>4000.0</v>
      </c>
      <c r="E10" s="6">
        <v>1.0</v>
      </c>
      <c r="F10" s="6">
        <v>0.0</v>
      </c>
      <c r="G10" s="8"/>
      <c r="H10" s="7">
        <v>2.0</v>
      </c>
    </row>
    <row r="11">
      <c r="A11" s="6">
        <v>9.0</v>
      </c>
      <c r="B11" s="7">
        <v>2.0</v>
      </c>
      <c r="C11" s="16" t="s">
        <v>54</v>
      </c>
      <c r="D11" s="6">
        <v>4000.0</v>
      </c>
      <c r="E11" s="6">
        <v>1.0</v>
      </c>
      <c r="F11" s="6">
        <v>0.0</v>
      </c>
      <c r="G11" s="8"/>
      <c r="H11" s="7">
        <v>2.0</v>
      </c>
    </row>
    <row r="12">
      <c r="A12" s="6">
        <v>9.0</v>
      </c>
      <c r="B12" s="7">
        <v>2.0</v>
      </c>
      <c r="C12" s="16" t="s">
        <v>45</v>
      </c>
      <c r="D12" s="6">
        <v>4000.0</v>
      </c>
      <c r="E12" s="6">
        <v>1.0</v>
      </c>
      <c r="F12" s="6">
        <v>0.0</v>
      </c>
      <c r="G12" s="8"/>
      <c r="H12" s="7">
        <v>2.0</v>
      </c>
    </row>
    <row r="13">
      <c r="A13" s="6">
        <v>13.0</v>
      </c>
      <c r="B13" s="7">
        <v>2.0</v>
      </c>
      <c r="C13" s="16" t="s">
        <v>65</v>
      </c>
      <c r="D13" s="6">
        <v>1750.0</v>
      </c>
      <c r="E13" s="6">
        <v>1.0</v>
      </c>
      <c r="F13" s="6">
        <v>0.0</v>
      </c>
      <c r="G13" s="8"/>
      <c r="H13" s="7">
        <v>2.0</v>
      </c>
    </row>
    <row r="14">
      <c r="A14" s="6">
        <v>13.0</v>
      </c>
      <c r="B14" s="7">
        <v>2.0</v>
      </c>
      <c r="C14" s="16" t="s">
        <v>51</v>
      </c>
      <c r="D14" s="6">
        <v>1750.0</v>
      </c>
      <c r="E14" s="6">
        <v>1.0</v>
      </c>
      <c r="F14" s="6">
        <v>0.0</v>
      </c>
      <c r="G14" s="8"/>
      <c r="H14" s="7">
        <v>2.0</v>
      </c>
    </row>
    <row r="15">
      <c r="A15" s="6">
        <v>13.0</v>
      </c>
      <c r="B15" s="7">
        <v>2.0</v>
      </c>
      <c r="C15" s="16" t="s">
        <v>125</v>
      </c>
      <c r="D15" s="6">
        <v>1750.0</v>
      </c>
      <c r="E15" s="6">
        <v>1.0</v>
      </c>
      <c r="F15" s="6">
        <v>0.0</v>
      </c>
      <c r="G15" s="8"/>
      <c r="H15" s="7">
        <v>2.0</v>
      </c>
    </row>
    <row r="16">
      <c r="A16" s="6">
        <v>13.0</v>
      </c>
      <c r="B16" s="7">
        <v>2.0</v>
      </c>
      <c r="C16" s="16" t="s">
        <v>59</v>
      </c>
      <c r="D16" s="6">
        <v>1750.0</v>
      </c>
      <c r="E16" s="6">
        <v>1.0</v>
      </c>
      <c r="F16" s="6">
        <v>0.0</v>
      </c>
      <c r="G16" s="8"/>
      <c r="H16" s="7">
        <v>2.0</v>
      </c>
    </row>
    <row r="17">
      <c r="A17" s="6">
        <v>13.0</v>
      </c>
      <c r="B17" s="7">
        <v>2.0</v>
      </c>
      <c r="C17" s="16" t="s">
        <v>94</v>
      </c>
      <c r="D17" s="6">
        <v>1750.0</v>
      </c>
      <c r="E17" s="6">
        <v>1.0</v>
      </c>
      <c r="F17" s="6">
        <v>0.0</v>
      </c>
      <c r="G17" s="8"/>
      <c r="H17" s="7">
        <v>2.0</v>
      </c>
    </row>
    <row r="18">
      <c r="A18" s="6">
        <v>13.0</v>
      </c>
      <c r="B18" s="7">
        <v>2.0</v>
      </c>
      <c r="C18" s="16" t="s">
        <v>181</v>
      </c>
      <c r="D18" s="6">
        <v>1750.0</v>
      </c>
      <c r="E18" s="6">
        <v>1.0</v>
      </c>
      <c r="F18" s="6">
        <v>0.0</v>
      </c>
      <c r="G18" s="8"/>
      <c r="H18" s="7">
        <v>2.0</v>
      </c>
    </row>
    <row r="19">
      <c r="A19" s="19">
        <v>13.0</v>
      </c>
      <c r="B19" s="19">
        <v>2.0</v>
      </c>
      <c r="C19" s="20" t="s">
        <v>95</v>
      </c>
      <c r="D19" s="18">
        <v>1750.0</v>
      </c>
      <c r="E19" s="19">
        <v>0.0</v>
      </c>
      <c r="F19" s="18">
        <v>0.0</v>
      </c>
      <c r="G19" s="21"/>
      <c r="H19" s="21"/>
    </row>
    <row r="20">
      <c r="A20" s="7">
        <v>13.0</v>
      </c>
      <c r="B20" s="7">
        <v>2.0</v>
      </c>
      <c r="C20" s="16" t="s">
        <v>55</v>
      </c>
      <c r="D20" s="6">
        <v>1750.0</v>
      </c>
      <c r="E20" s="6">
        <v>1.0</v>
      </c>
      <c r="F20" s="6">
        <v>0.0</v>
      </c>
      <c r="G20" s="8"/>
      <c r="H20" s="7">
        <v>2.0</v>
      </c>
    </row>
    <row r="21" ht="15.75" customHeight="1">
      <c r="A21" s="7">
        <v>13.0</v>
      </c>
      <c r="B21" s="7">
        <v>2.0</v>
      </c>
      <c r="C21" s="16" t="s">
        <v>62</v>
      </c>
      <c r="D21" s="6">
        <v>1750.0</v>
      </c>
      <c r="E21" s="6">
        <v>1.0</v>
      </c>
      <c r="F21" s="6">
        <v>0.0</v>
      </c>
      <c r="G21" s="8"/>
      <c r="H21" s="7">
        <v>2.0</v>
      </c>
    </row>
    <row r="22" ht="15.75" customHeight="1">
      <c r="A22" s="7">
        <v>13.0</v>
      </c>
      <c r="B22" s="7">
        <v>2.0</v>
      </c>
      <c r="C22" s="8" t="s">
        <v>70</v>
      </c>
      <c r="D22" s="6">
        <v>1750.0</v>
      </c>
      <c r="E22" s="7">
        <v>1.0</v>
      </c>
      <c r="F22" s="7">
        <v>1.0</v>
      </c>
      <c r="G22" s="8"/>
      <c r="H22" s="7">
        <v>2.0</v>
      </c>
    </row>
    <row r="23" ht="15.75" customHeight="1">
      <c r="A23" s="7">
        <v>13.0</v>
      </c>
      <c r="B23" s="7">
        <v>2.0</v>
      </c>
      <c r="C23" s="16" t="s">
        <v>60</v>
      </c>
      <c r="D23" s="6">
        <v>1750.0</v>
      </c>
      <c r="E23" s="6">
        <v>1.0</v>
      </c>
      <c r="F23" s="6">
        <v>0.0</v>
      </c>
      <c r="G23" s="8"/>
      <c r="H23" s="7">
        <v>2.0</v>
      </c>
    </row>
    <row r="24" ht="15.75" customHeight="1">
      <c r="A24" s="7">
        <v>13.0</v>
      </c>
      <c r="B24" s="7">
        <v>2.0</v>
      </c>
      <c r="C24" s="16" t="s">
        <v>69</v>
      </c>
      <c r="D24" s="6">
        <v>1750.0</v>
      </c>
      <c r="E24" s="6">
        <v>1.0</v>
      </c>
      <c r="F24" s="6">
        <v>0.0</v>
      </c>
      <c r="G24" s="8"/>
      <c r="H24" s="7">
        <v>2.0</v>
      </c>
    </row>
    <row r="25" ht="15.75" customHeight="1">
      <c r="A25" s="6">
        <v>25.0</v>
      </c>
      <c r="B25" s="7">
        <v>2.0</v>
      </c>
      <c r="C25" s="16" t="s">
        <v>53</v>
      </c>
      <c r="D25" s="6">
        <v>500.0</v>
      </c>
      <c r="E25" s="6">
        <v>1.0</v>
      </c>
      <c r="F25" s="6">
        <v>0.0</v>
      </c>
      <c r="G25" s="8"/>
      <c r="H25" s="7">
        <v>2.0</v>
      </c>
    </row>
    <row r="26" ht="15.75" customHeight="1">
      <c r="A26" s="6">
        <v>25.0</v>
      </c>
      <c r="B26" s="7">
        <v>2.0</v>
      </c>
      <c r="C26" s="16" t="s">
        <v>103</v>
      </c>
      <c r="D26" s="6">
        <v>500.0</v>
      </c>
      <c r="E26" s="6">
        <v>1.0</v>
      </c>
      <c r="F26" s="6">
        <v>0.0</v>
      </c>
      <c r="G26" s="8"/>
      <c r="H26" s="7">
        <v>3.0</v>
      </c>
    </row>
    <row r="27" ht="15.75" customHeight="1">
      <c r="A27" s="6">
        <v>25.0</v>
      </c>
      <c r="B27" s="7">
        <v>2.0</v>
      </c>
      <c r="C27" s="16" t="s">
        <v>76</v>
      </c>
      <c r="D27" s="6">
        <v>500.0</v>
      </c>
      <c r="E27" s="6">
        <v>1.0</v>
      </c>
      <c r="F27" s="6">
        <v>0.0</v>
      </c>
      <c r="G27" s="8"/>
      <c r="H27" s="7">
        <v>3.0</v>
      </c>
    </row>
    <row r="28" ht="15.75" customHeight="1">
      <c r="A28" s="6">
        <v>25.0</v>
      </c>
      <c r="B28" s="7">
        <v>2.0</v>
      </c>
      <c r="C28" s="16" t="s">
        <v>84</v>
      </c>
      <c r="D28" s="6">
        <v>500.0</v>
      </c>
      <c r="E28" s="6">
        <v>1.0</v>
      </c>
      <c r="F28" s="6">
        <v>0.0</v>
      </c>
      <c r="G28" s="8"/>
      <c r="H28" s="7">
        <v>3.0</v>
      </c>
    </row>
    <row r="29" ht="15.75" customHeight="1">
      <c r="A29" s="6">
        <v>25.0</v>
      </c>
      <c r="B29" s="7">
        <v>2.0</v>
      </c>
      <c r="C29" s="16" t="s">
        <v>63</v>
      </c>
      <c r="D29" s="6">
        <v>500.0</v>
      </c>
      <c r="E29" s="6">
        <v>1.0</v>
      </c>
      <c r="F29" s="6">
        <v>0.0</v>
      </c>
      <c r="G29" s="8"/>
      <c r="H29" s="7">
        <v>3.0</v>
      </c>
    </row>
    <row r="30" ht="15.75" customHeight="1">
      <c r="A30" s="6">
        <v>25.0</v>
      </c>
      <c r="B30" s="7">
        <v>2.0</v>
      </c>
      <c r="C30" s="16" t="s">
        <v>124</v>
      </c>
      <c r="D30" s="6">
        <v>500.0</v>
      </c>
      <c r="E30" s="6">
        <v>1.0</v>
      </c>
      <c r="F30" s="6">
        <v>0.0</v>
      </c>
      <c r="G30" s="8"/>
      <c r="H30" s="7">
        <v>3.0</v>
      </c>
    </row>
    <row r="31" ht="15.75" customHeight="1">
      <c r="A31" s="6">
        <v>25.0</v>
      </c>
      <c r="B31" s="7">
        <v>2.0</v>
      </c>
      <c r="C31" s="16" t="s">
        <v>66</v>
      </c>
      <c r="D31" s="6">
        <v>500.0</v>
      </c>
      <c r="E31" s="6">
        <v>1.0</v>
      </c>
      <c r="F31" s="6">
        <v>0.0</v>
      </c>
      <c r="G31" s="8"/>
      <c r="H31" s="7">
        <v>3.0</v>
      </c>
    </row>
    <row r="32" ht="15.75" customHeight="1">
      <c r="A32" s="6">
        <v>25.0</v>
      </c>
      <c r="B32" s="7">
        <v>2.0</v>
      </c>
      <c r="C32" s="16" t="s">
        <v>64</v>
      </c>
      <c r="D32" s="6">
        <v>500.0</v>
      </c>
      <c r="E32" s="6">
        <v>1.0</v>
      </c>
      <c r="F32" s="6">
        <v>0.0</v>
      </c>
      <c r="G32" s="8"/>
      <c r="H32" s="7">
        <v>3.0</v>
      </c>
    </row>
    <row r="33" ht="15.75" customHeight="1">
      <c r="A33" s="6">
        <v>25.0</v>
      </c>
      <c r="B33" s="7">
        <v>2.0</v>
      </c>
      <c r="C33" s="16" t="s">
        <v>86</v>
      </c>
      <c r="D33" s="6">
        <v>500.0</v>
      </c>
      <c r="E33" s="6">
        <v>1.0</v>
      </c>
      <c r="F33" s="6">
        <v>0.0</v>
      </c>
      <c r="G33" s="8"/>
      <c r="H33" s="7">
        <v>3.0</v>
      </c>
    </row>
    <row r="34" ht="15.75" customHeight="1">
      <c r="A34" s="6">
        <v>25.0</v>
      </c>
      <c r="B34" s="7">
        <v>2.0</v>
      </c>
      <c r="C34" s="16" t="s">
        <v>57</v>
      </c>
      <c r="D34" s="6">
        <v>500.0</v>
      </c>
      <c r="E34" s="6">
        <v>1.0</v>
      </c>
      <c r="F34" s="6">
        <v>0.0</v>
      </c>
      <c r="G34" s="8"/>
      <c r="H34" s="7">
        <v>3.0</v>
      </c>
    </row>
    <row r="35" ht="15.75" customHeight="1">
      <c r="A35" s="6">
        <v>25.0</v>
      </c>
      <c r="B35" s="7">
        <v>2.0</v>
      </c>
      <c r="C35" s="16" t="s">
        <v>49</v>
      </c>
      <c r="D35" s="6">
        <v>500.0</v>
      </c>
      <c r="E35" s="6">
        <v>1.0</v>
      </c>
      <c r="F35" s="6">
        <v>0.0</v>
      </c>
      <c r="G35" s="8"/>
      <c r="H35" s="7">
        <v>3.0</v>
      </c>
    </row>
    <row r="36" ht="15.75" customHeight="1">
      <c r="A36" s="6">
        <v>25.0</v>
      </c>
      <c r="B36" s="7">
        <v>2.0</v>
      </c>
      <c r="C36" s="16" t="s">
        <v>56</v>
      </c>
      <c r="D36" s="6">
        <v>500.0</v>
      </c>
      <c r="E36" s="6">
        <v>1.0</v>
      </c>
      <c r="F36" s="6">
        <v>0.0</v>
      </c>
      <c r="G36" s="8"/>
      <c r="H36" s="7">
        <v>3.0</v>
      </c>
    </row>
    <row r="37" ht="15.75" customHeight="1">
      <c r="A37" s="7">
        <v>37.0</v>
      </c>
      <c r="B37" s="7">
        <v>2.0</v>
      </c>
      <c r="C37" s="16" t="s">
        <v>128</v>
      </c>
      <c r="D37" s="16" t="s">
        <v>192</v>
      </c>
      <c r="E37" s="6">
        <v>1.0</v>
      </c>
      <c r="F37" s="7">
        <v>0.0</v>
      </c>
      <c r="G37" s="8"/>
      <c r="H37" s="7">
        <v>3.0</v>
      </c>
    </row>
    <row r="38" ht="15.75" customHeight="1">
      <c r="A38" s="7">
        <v>37.0</v>
      </c>
      <c r="B38" s="7">
        <v>2.0</v>
      </c>
      <c r="C38" s="16" t="s">
        <v>117</v>
      </c>
      <c r="D38" s="16" t="s">
        <v>192</v>
      </c>
      <c r="E38" s="6">
        <v>1.0</v>
      </c>
      <c r="F38" s="7">
        <v>0.0</v>
      </c>
      <c r="G38" s="8"/>
      <c r="H38" s="7">
        <v>3.0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" width="8.63"/>
    <col customWidth="1" min="10" max="10" width="12.63"/>
    <col customWidth="1" min="11" max="25" width="8.63"/>
  </cols>
  <sheetData>
    <row r="1">
      <c r="A1" s="1" t="s">
        <v>0</v>
      </c>
      <c r="B1" s="1" t="s">
        <v>193</v>
      </c>
      <c r="C1" s="1" t="s">
        <v>2</v>
      </c>
      <c r="D1" s="1" t="s">
        <v>194</v>
      </c>
      <c r="E1" s="2" t="s">
        <v>3</v>
      </c>
      <c r="F1" s="3" t="s">
        <v>4</v>
      </c>
      <c r="G1" s="3" t="s">
        <v>5</v>
      </c>
      <c r="J1" s="4" t="s">
        <v>6</v>
      </c>
      <c r="K1" s="4">
        <f>SUMPRODUCT(B2:B37,F2:F37)+SUMPRODUCT(B2:B37,G2:G37)</f>
        <v>599.14</v>
      </c>
    </row>
    <row r="2">
      <c r="A2" s="22" t="s">
        <v>7</v>
      </c>
      <c r="B2" s="23">
        <v>108.44</v>
      </c>
      <c r="C2" s="7">
        <v>30.0</v>
      </c>
      <c r="D2" s="23">
        <v>92.64</v>
      </c>
      <c r="E2" s="7">
        <v>85.21</v>
      </c>
      <c r="F2" s="4">
        <v>1.0</v>
      </c>
      <c r="G2" s="4">
        <v>0.0</v>
      </c>
      <c r="J2" s="4" t="s">
        <v>8</v>
      </c>
      <c r="K2" s="4">
        <f>SUMPRODUCT(C2:C37,F2:F37)+SUMPRODUCT(C2:C37,G2:G37)</f>
        <v>565.22</v>
      </c>
      <c r="L2" s="4" t="s">
        <v>9</v>
      </c>
      <c r="M2" s="4">
        <v>500.0</v>
      </c>
    </row>
    <row r="3">
      <c r="A3" s="16" t="s">
        <v>31</v>
      </c>
      <c r="B3" s="23">
        <v>60.28</v>
      </c>
      <c r="C3" s="7">
        <v>45.0</v>
      </c>
      <c r="D3" s="23">
        <v>80.52</v>
      </c>
      <c r="E3" s="7">
        <v>61.24</v>
      </c>
      <c r="F3" s="4">
        <v>0.0</v>
      </c>
      <c r="G3" s="4">
        <v>0.0</v>
      </c>
      <c r="K3" s="4">
        <f>SUMPRODUCT(D2:D37,F2:F37)+SUMPRODUCT(D2:D37,G2:G37)</f>
        <v>478</v>
      </c>
      <c r="L3" s="4" t="s">
        <v>9</v>
      </c>
      <c r="M3" s="4">
        <v>450.0</v>
      </c>
    </row>
    <row r="4">
      <c r="A4" s="16" t="s">
        <v>13</v>
      </c>
      <c r="B4" s="23">
        <v>84.08</v>
      </c>
      <c r="C4" s="7">
        <v>26.14</v>
      </c>
      <c r="D4" s="23">
        <v>64.17</v>
      </c>
      <c r="E4" s="7">
        <v>29.5</v>
      </c>
      <c r="F4" s="4">
        <v>0.0</v>
      </c>
      <c r="G4" s="4">
        <v>0.0</v>
      </c>
      <c r="K4" s="4">
        <f>SUM(F2:F9)</f>
        <v>2</v>
      </c>
      <c r="L4" s="4" t="s">
        <v>11</v>
      </c>
      <c r="M4" s="4">
        <v>2.0</v>
      </c>
    </row>
    <row r="5">
      <c r="A5" s="22" t="s">
        <v>20</v>
      </c>
      <c r="B5" s="23">
        <v>69.93</v>
      </c>
      <c r="C5" s="7">
        <v>25.56</v>
      </c>
      <c r="D5" s="23">
        <v>64.22</v>
      </c>
      <c r="E5" s="7">
        <v>75.63</v>
      </c>
      <c r="F5" s="4">
        <v>0.0</v>
      </c>
      <c r="G5" s="4">
        <v>0.0</v>
      </c>
      <c r="K5" s="4">
        <f>SUM(F10:F25)</f>
        <v>4</v>
      </c>
      <c r="L5" s="4" t="s">
        <v>11</v>
      </c>
      <c r="M5" s="4">
        <v>4.0</v>
      </c>
    </row>
    <row r="6">
      <c r="A6" s="16" t="s">
        <v>10</v>
      </c>
      <c r="B6" s="23">
        <v>70.24</v>
      </c>
      <c r="C6" s="7">
        <v>123.5</v>
      </c>
      <c r="D6" s="23">
        <v>61.27</v>
      </c>
      <c r="E6" s="7">
        <v>116.96</v>
      </c>
      <c r="F6" s="4">
        <v>1.0</v>
      </c>
      <c r="G6" s="4">
        <v>1.0</v>
      </c>
      <c r="K6" s="4">
        <f>SUM(F26:F37)</f>
        <v>2</v>
      </c>
      <c r="L6" s="4" t="s">
        <v>11</v>
      </c>
      <c r="M6" s="4">
        <v>2.0</v>
      </c>
    </row>
    <row r="7">
      <c r="A7" s="16" t="s">
        <v>14</v>
      </c>
      <c r="B7" s="23">
        <v>14.94</v>
      </c>
      <c r="C7" s="7">
        <v>105.54</v>
      </c>
      <c r="D7" s="23">
        <v>52.59</v>
      </c>
      <c r="E7" s="7">
        <v>25.73</v>
      </c>
      <c r="F7" s="4">
        <v>0.0</v>
      </c>
      <c r="G7" s="4">
        <v>0.0</v>
      </c>
      <c r="J7" s="4" t="s">
        <v>3</v>
      </c>
      <c r="K7" s="4">
        <f>SUMPRODUCT(F2:F33,E2:E33)+SUMPRODUCT(G2:G33,E2:E33)</f>
        <v>612.97</v>
      </c>
    </row>
    <row r="8">
      <c r="A8" s="16" t="s">
        <v>26</v>
      </c>
      <c r="B8" s="23">
        <v>51.83</v>
      </c>
      <c r="C8" s="7">
        <v>75.2</v>
      </c>
      <c r="D8" s="23">
        <v>57.57</v>
      </c>
      <c r="E8" s="7">
        <v>30.8</v>
      </c>
      <c r="F8" s="4">
        <v>0.0</v>
      </c>
      <c r="G8" s="4">
        <v>0.0</v>
      </c>
    </row>
    <row r="9">
      <c r="A9" s="22" t="s">
        <v>12</v>
      </c>
      <c r="B9" s="23">
        <v>16.26</v>
      </c>
      <c r="C9" s="7">
        <v>25.91</v>
      </c>
      <c r="D9" s="23">
        <v>46.15</v>
      </c>
      <c r="E9" s="7">
        <v>28.61</v>
      </c>
      <c r="F9" s="4">
        <v>0.0</v>
      </c>
      <c r="G9" s="4">
        <v>0.0</v>
      </c>
    </row>
    <row r="10">
      <c r="A10" s="24" t="s">
        <v>19</v>
      </c>
      <c r="B10" s="23">
        <v>85.42</v>
      </c>
      <c r="C10" s="7">
        <v>45.0</v>
      </c>
      <c r="D10" s="23">
        <v>56.15</v>
      </c>
      <c r="E10" s="7">
        <v>87.06</v>
      </c>
      <c r="F10" s="4">
        <v>1.0</v>
      </c>
      <c r="G10" s="4">
        <v>0.0</v>
      </c>
    </row>
    <row r="11">
      <c r="A11" s="22" t="s">
        <v>40</v>
      </c>
      <c r="B11" s="23">
        <v>71.8</v>
      </c>
      <c r="C11" s="7">
        <v>45.0</v>
      </c>
      <c r="D11" s="23">
        <v>48.24</v>
      </c>
      <c r="E11" s="7">
        <v>28.14</v>
      </c>
      <c r="F11" s="4">
        <v>1.0</v>
      </c>
      <c r="G11" s="4">
        <v>0.0</v>
      </c>
    </row>
    <row r="12">
      <c r="A12" s="16" t="s">
        <v>16</v>
      </c>
      <c r="B12" s="23">
        <v>19.14</v>
      </c>
      <c r="C12" s="7">
        <v>33.77</v>
      </c>
      <c r="D12" s="23">
        <v>49.94</v>
      </c>
      <c r="E12" s="7">
        <v>27.03</v>
      </c>
      <c r="F12" s="4">
        <v>0.0</v>
      </c>
      <c r="G12" s="4">
        <v>0.0</v>
      </c>
    </row>
    <row r="13">
      <c r="A13" s="16" t="s">
        <v>18</v>
      </c>
      <c r="B13" s="23">
        <v>33.09</v>
      </c>
      <c r="C13" s="7">
        <v>29.89</v>
      </c>
      <c r="D13" s="23">
        <v>53.26</v>
      </c>
      <c r="E13" s="7">
        <v>74.43</v>
      </c>
      <c r="F13" s="4">
        <v>0.0</v>
      </c>
      <c r="G13" s="4">
        <v>0.0</v>
      </c>
    </row>
    <row r="14">
      <c r="A14" s="16" t="s">
        <v>17</v>
      </c>
      <c r="B14" s="23">
        <v>47.4</v>
      </c>
      <c r="C14" s="7">
        <v>51.45</v>
      </c>
      <c r="D14" s="23">
        <v>39.45</v>
      </c>
      <c r="E14" s="7">
        <v>33.6</v>
      </c>
      <c r="F14" s="4">
        <v>0.0</v>
      </c>
      <c r="G14" s="4">
        <v>0.0</v>
      </c>
    </row>
    <row r="15">
      <c r="A15" s="22" t="s">
        <v>14</v>
      </c>
      <c r="B15" s="23">
        <v>57.9</v>
      </c>
      <c r="C15" s="7">
        <v>43.64</v>
      </c>
      <c r="D15" s="23">
        <v>50.35</v>
      </c>
      <c r="E15" s="7">
        <v>72.04</v>
      </c>
      <c r="F15" s="4">
        <v>1.0</v>
      </c>
      <c r="G15" s="4">
        <v>0.0</v>
      </c>
    </row>
    <row r="16">
      <c r="A16" s="16" t="s">
        <v>37</v>
      </c>
      <c r="B16" s="23">
        <v>57.06</v>
      </c>
      <c r="C16" s="7">
        <v>23.4</v>
      </c>
      <c r="D16" s="23">
        <v>42.9</v>
      </c>
      <c r="E16" s="7">
        <v>46.07</v>
      </c>
      <c r="F16" s="4">
        <v>0.0</v>
      </c>
      <c r="G16" s="4">
        <v>0.0</v>
      </c>
    </row>
    <row r="17">
      <c r="A17" s="16" t="s">
        <v>15</v>
      </c>
      <c r="B17" s="23">
        <v>70.11</v>
      </c>
      <c r="C17" s="7">
        <v>71.22</v>
      </c>
      <c r="D17" s="23">
        <v>46.79</v>
      </c>
      <c r="E17" s="7">
        <v>31.3</v>
      </c>
      <c r="F17" s="4">
        <v>1.0</v>
      </c>
      <c r="G17" s="4">
        <v>0.0</v>
      </c>
    </row>
    <row r="18">
      <c r="A18" s="22" t="s">
        <v>33</v>
      </c>
      <c r="B18" s="23">
        <v>35.67</v>
      </c>
      <c r="C18" s="7">
        <v>45.0</v>
      </c>
      <c r="D18" s="23">
        <v>48.18</v>
      </c>
      <c r="E18" s="7">
        <v>33.24</v>
      </c>
      <c r="F18" s="4">
        <v>0.0</v>
      </c>
      <c r="G18" s="4">
        <v>0.0</v>
      </c>
    </row>
    <row r="19">
      <c r="A19" s="16" t="s">
        <v>30</v>
      </c>
      <c r="B19" s="23">
        <v>17.37</v>
      </c>
      <c r="C19" s="7">
        <v>37.01</v>
      </c>
      <c r="D19" s="23">
        <v>29.23</v>
      </c>
      <c r="E19" s="7">
        <v>28.2</v>
      </c>
      <c r="F19" s="4">
        <v>0.0</v>
      </c>
      <c r="G19" s="4">
        <v>0.0</v>
      </c>
    </row>
    <row r="20">
      <c r="A20" s="16" t="s">
        <v>39</v>
      </c>
      <c r="B20" s="23">
        <v>24.17</v>
      </c>
      <c r="C20" s="7">
        <v>45.0</v>
      </c>
      <c r="D20" s="23">
        <v>29.22</v>
      </c>
      <c r="E20" s="7">
        <v>24.67</v>
      </c>
      <c r="F20" s="4">
        <v>0.0</v>
      </c>
      <c r="G20" s="4">
        <v>0.0</v>
      </c>
    </row>
    <row r="21" ht="15.75" customHeight="1">
      <c r="A21" s="16" t="s">
        <v>24</v>
      </c>
      <c r="B21" s="23">
        <v>23.32</v>
      </c>
      <c r="C21" s="7">
        <v>66.7</v>
      </c>
      <c r="D21" s="23">
        <v>32.15</v>
      </c>
      <c r="E21" s="7">
        <v>112.44</v>
      </c>
      <c r="F21" s="4">
        <v>0.0</v>
      </c>
      <c r="G21" s="4">
        <v>0.0</v>
      </c>
    </row>
    <row r="22" ht="15.75" customHeight="1">
      <c r="A22" s="22" t="s">
        <v>35</v>
      </c>
      <c r="B22" s="23">
        <v>18.9</v>
      </c>
      <c r="C22" s="7">
        <v>45.0</v>
      </c>
      <c r="D22" s="23">
        <v>23.89</v>
      </c>
      <c r="E22" s="7">
        <v>91.51</v>
      </c>
      <c r="F22" s="4">
        <v>0.0</v>
      </c>
      <c r="G22" s="4">
        <v>0.0</v>
      </c>
    </row>
    <row r="23" ht="15.75" customHeight="1">
      <c r="A23" s="16" t="s">
        <v>41</v>
      </c>
      <c r="B23" s="23">
        <v>20.0</v>
      </c>
      <c r="C23" s="7">
        <v>45.0</v>
      </c>
      <c r="D23" s="23">
        <v>30.02</v>
      </c>
      <c r="E23" s="7">
        <v>92.67</v>
      </c>
      <c r="F23" s="4">
        <v>0.0</v>
      </c>
      <c r="G23" s="4">
        <v>0.0</v>
      </c>
    </row>
    <row r="24" ht="15.75" customHeight="1">
      <c r="A24" s="22" t="s">
        <v>27</v>
      </c>
      <c r="B24" s="23">
        <v>10.37</v>
      </c>
      <c r="C24" s="7">
        <v>32.27</v>
      </c>
      <c r="D24" s="23">
        <v>23.77</v>
      </c>
      <c r="E24" s="7">
        <v>25.77</v>
      </c>
      <c r="F24" s="4">
        <v>0.0</v>
      </c>
      <c r="G24" s="4">
        <v>0.0</v>
      </c>
    </row>
    <row r="25" ht="15.75" customHeight="1">
      <c r="A25" s="25" t="s">
        <v>25</v>
      </c>
      <c r="B25" s="23">
        <v>19.43</v>
      </c>
      <c r="C25" s="7">
        <v>94.27</v>
      </c>
      <c r="D25" s="23">
        <v>23.85</v>
      </c>
      <c r="E25" s="7">
        <v>97.36</v>
      </c>
      <c r="F25" s="4">
        <v>0.0</v>
      </c>
      <c r="G25" s="4">
        <v>0.0</v>
      </c>
    </row>
    <row r="26" ht="15.75" customHeight="1">
      <c r="A26" s="16" t="s">
        <v>38</v>
      </c>
      <c r="B26" s="23">
        <v>15.64</v>
      </c>
      <c r="C26" s="7">
        <v>23.3</v>
      </c>
      <c r="D26" s="23">
        <v>19.97</v>
      </c>
      <c r="E26" s="7">
        <v>18.03</v>
      </c>
      <c r="F26" s="4">
        <v>0.0</v>
      </c>
      <c r="G26" s="4">
        <v>0.0</v>
      </c>
    </row>
    <row r="27" ht="15.75" customHeight="1">
      <c r="A27" s="22" t="s">
        <v>28</v>
      </c>
      <c r="B27" s="23">
        <v>25.37</v>
      </c>
      <c r="C27" s="7">
        <v>22.41</v>
      </c>
      <c r="D27" s="23">
        <v>21.07</v>
      </c>
      <c r="E27" s="7">
        <v>30.23</v>
      </c>
      <c r="F27" s="4">
        <v>0.0</v>
      </c>
      <c r="G27" s="4">
        <v>0.0</v>
      </c>
    </row>
    <row r="28" ht="15.75" customHeight="1">
      <c r="A28" s="16" t="s">
        <v>42</v>
      </c>
      <c r="B28" s="23">
        <v>0.0</v>
      </c>
      <c r="C28" s="7">
        <v>65.69</v>
      </c>
      <c r="D28" s="23">
        <v>30.52</v>
      </c>
      <c r="E28" s="7">
        <v>28.09</v>
      </c>
      <c r="F28" s="4">
        <v>0.0</v>
      </c>
      <c r="G28" s="4">
        <v>0.0</v>
      </c>
    </row>
    <row r="29" ht="28.5" customHeight="1">
      <c r="A29" s="16" t="s">
        <v>32</v>
      </c>
      <c r="B29" s="23">
        <v>30.82</v>
      </c>
      <c r="C29" s="7">
        <v>45.0</v>
      </c>
      <c r="D29" s="23">
        <v>29.5</v>
      </c>
      <c r="E29" s="7">
        <v>45.27</v>
      </c>
      <c r="F29" s="4">
        <v>1.0</v>
      </c>
      <c r="G29" s="4">
        <v>0.0</v>
      </c>
    </row>
    <row r="30" ht="15.75" customHeight="1">
      <c r="A30" s="16" t="s">
        <v>22</v>
      </c>
      <c r="B30" s="23">
        <v>34.17</v>
      </c>
      <c r="C30" s="7">
        <v>38.36</v>
      </c>
      <c r="D30" s="23">
        <v>31.79</v>
      </c>
      <c r="E30" s="7">
        <v>30.03</v>
      </c>
      <c r="F30" s="4">
        <v>1.0</v>
      </c>
      <c r="G30" s="4">
        <v>0.0</v>
      </c>
    </row>
    <row r="31" ht="15.75" customHeight="1">
      <c r="A31" s="16" t="s">
        <v>36</v>
      </c>
      <c r="B31" s="23">
        <v>16.53</v>
      </c>
      <c r="C31" s="7">
        <v>45.0</v>
      </c>
      <c r="D31" s="23">
        <v>21.73</v>
      </c>
      <c r="E31" s="7">
        <v>44.85</v>
      </c>
      <c r="F31" s="4">
        <v>0.0</v>
      </c>
      <c r="G31" s="4">
        <v>0.0</v>
      </c>
    </row>
    <row r="32" ht="15.75" customHeight="1">
      <c r="A32" s="22" t="s">
        <v>13</v>
      </c>
      <c r="B32" s="23">
        <v>15.83</v>
      </c>
      <c r="C32" s="7">
        <v>45.0</v>
      </c>
      <c r="D32" s="23">
        <v>19.8</v>
      </c>
      <c r="E32" s="7">
        <v>23.01</v>
      </c>
      <c r="F32" s="4">
        <v>0.0</v>
      </c>
      <c r="G32" s="4">
        <v>0.0</v>
      </c>
    </row>
    <row r="33" ht="15.75" customHeight="1">
      <c r="A33" s="16" t="s">
        <v>34</v>
      </c>
      <c r="B33" s="23">
        <v>17.94</v>
      </c>
      <c r="C33" s="7">
        <v>45.0</v>
      </c>
      <c r="D33" s="23">
        <v>23.29</v>
      </c>
      <c r="E33" s="7">
        <v>26.89</v>
      </c>
      <c r="F33" s="4">
        <v>0.0</v>
      </c>
      <c r="G33" s="4">
        <v>0.0</v>
      </c>
    </row>
    <row r="34" ht="15.75" customHeight="1">
      <c r="A34" s="22" t="s">
        <v>29</v>
      </c>
      <c r="B34" s="23">
        <v>14.24</v>
      </c>
      <c r="C34" s="7">
        <v>52.74</v>
      </c>
      <c r="D34" s="23">
        <v>19.12</v>
      </c>
      <c r="E34" s="7">
        <v>77.13</v>
      </c>
      <c r="F34" s="4">
        <v>0.0</v>
      </c>
      <c r="G34" s="4">
        <v>0.0</v>
      </c>
    </row>
    <row r="35" ht="15.75" customHeight="1">
      <c r="A35" s="16" t="s">
        <v>21</v>
      </c>
      <c r="B35" s="23">
        <v>11.34</v>
      </c>
      <c r="C35" s="7">
        <v>21.81</v>
      </c>
      <c r="D35" s="23">
        <v>16.39</v>
      </c>
      <c r="E35" s="7">
        <v>26.9</v>
      </c>
      <c r="F35" s="4">
        <v>0.0</v>
      </c>
      <c r="G35" s="4">
        <v>0.0</v>
      </c>
    </row>
    <row r="36" ht="15.75" customHeight="1">
      <c r="A36" s="26" t="s">
        <v>123</v>
      </c>
      <c r="B36" s="23">
        <v>0.0</v>
      </c>
      <c r="C36" s="7">
        <v>45.0</v>
      </c>
      <c r="D36" s="23">
        <v>0.0</v>
      </c>
      <c r="E36" s="7">
        <v>20.07</v>
      </c>
      <c r="F36" s="4">
        <v>0.0</v>
      </c>
      <c r="G36" s="4">
        <v>0.0</v>
      </c>
    </row>
    <row r="37" ht="15.75" customHeight="1">
      <c r="A37" s="27" t="s">
        <v>121</v>
      </c>
      <c r="B37" s="23">
        <v>0.0</v>
      </c>
      <c r="C37" s="7">
        <v>45.0</v>
      </c>
      <c r="D37" s="23">
        <v>0.0</v>
      </c>
      <c r="E37" s="7">
        <v>19.03</v>
      </c>
      <c r="F37" s="4">
        <v>0.0</v>
      </c>
      <c r="G37" s="4">
        <v>0.0</v>
      </c>
    </row>
    <row r="38" ht="15.75" customHeight="1">
      <c r="G38" s="4">
        <f>SUM(G2:G37)</f>
        <v>1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" width="8.63"/>
    <col customWidth="1" min="10" max="10" width="12.63"/>
    <col customWidth="1" min="11" max="25" width="8.63"/>
  </cols>
  <sheetData>
    <row r="1">
      <c r="A1" s="1" t="s">
        <v>0</v>
      </c>
      <c r="B1" s="1" t="s">
        <v>195</v>
      </c>
      <c r="C1" s="1" t="s">
        <v>2</v>
      </c>
      <c r="D1" s="1" t="s">
        <v>194</v>
      </c>
      <c r="E1" s="2" t="s">
        <v>3</v>
      </c>
      <c r="F1" s="3" t="s">
        <v>4</v>
      </c>
      <c r="G1" s="3" t="s">
        <v>5</v>
      </c>
      <c r="J1" s="4" t="s">
        <v>6</v>
      </c>
      <c r="K1" s="4">
        <f>SUMPRODUCT(B2:B37,F2:F37)+SUMPRODUCT(B2:B37,G2:G37)</f>
        <v>697.14</v>
      </c>
    </row>
    <row r="2">
      <c r="A2" s="16" t="s">
        <v>7</v>
      </c>
      <c r="B2" s="7">
        <v>85.21</v>
      </c>
      <c r="C2" s="7">
        <v>103.14</v>
      </c>
      <c r="D2" s="7">
        <v>90.16</v>
      </c>
      <c r="E2" s="28">
        <v>24.83</v>
      </c>
      <c r="F2" s="4">
        <v>1.0</v>
      </c>
      <c r="G2" s="4">
        <v>1.0</v>
      </c>
      <c r="J2" s="4" t="s">
        <v>8</v>
      </c>
      <c r="K2" s="4">
        <f>SUMPRODUCT(C2:C37,F2:F37)+SUMPRODUCT(C2:C37,G2:G37)</f>
        <v>501.78</v>
      </c>
      <c r="L2" s="4" t="s">
        <v>9</v>
      </c>
      <c r="M2" s="4">
        <v>500.0</v>
      </c>
    </row>
    <row r="3">
      <c r="A3" s="16" t="s">
        <v>10</v>
      </c>
      <c r="B3" s="7">
        <v>116.96</v>
      </c>
      <c r="C3" s="7">
        <v>26.14</v>
      </c>
      <c r="D3" s="7">
        <v>79.83</v>
      </c>
      <c r="E3" s="28">
        <v>70.51</v>
      </c>
      <c r="F3" s="4">
        <v>0.0</v>
      </c>
      <c r="G3" s="4">
        <v>0.0</v>
      </c>
      <c r="K3" s="4">
        <f>SUMPRODUCT(D2:D37,F2:F37)+SUMPRODUCT(D2:D37,G2:G37)</f>
        <v>488.08</v>
      </c>
      <c r="L3" s="4" t="s">
        <v>9</v>
      </c>
      <c r="M3" s="4">
        <v>450.0</v>
      </c>
    </row>
    <row r="4">
      <c r="A4" s="16" t="s">
        <v>31</v>
      </c>
      <c r="B4" s="7">
        <v>61.24</v>
      </c>
      <c r="C4" s="6">
        <v>47.36</v>
      </c>
      <c r="D4" s="7">
        <v>74.09</v>
      </c>
      <c r="E4" s="28">
        <v>78.9</v>
      </c>
      <c r="F4" s="4">
        <v>0.0</v>
      </c>
      <c r="G4" s="4">
        <v>0.0</v>
      </c>
      <c r="K4" s="4">
        <f>SUM(F2:F9)</f>
        <v>2</v>
      </c>
      <c r="L4" s="4" t="s">
        <v>11</v>
      </c>
      <c r="M4" s="4">
        <v>2.0</v>
      </c>
    </row>
    <row r="5">
      <c r="A5" s="8" t="s">
        <v>20</v>
      </c>
      <c r="B5" s="7">
        <v>75.63</v>
      </c>
      <c r="C5" s="7">
        <v>83.21</v>
      </c>
      <c r="D5" s="7">
        <v>68.02</v>
      </c>
      <c r="E5" s="28">
        <v>99.3</v>
      </c>
      <c r="F5" s="4">
        <v>0.0</v>
      </c>
      <c r="G5" s="4">
        <v>0.0</v>
      </c>
      <c r="K5" s="4">
        <f>SUM(F10:F26)</f>
        <v>4</v>
      </c>
      <c r="L5" s="4" t="s">
        <v>11</v>
      </c>
      <c r="M5" s="4">
        <v>4.0</v>
      </c>
    </row>
    <row r="6">
      <c r="A6" s="16" t="s">
        <v>13</v>
      </c>
      <c r="B6" s="7">
        <v>29.5</v>
      </c>
      <c r="C6" s="7">
        <v>22.33</v>
      </c>
      <c r="D6" s="7">
        <v>52.61</v>
      </c>
      <c r="E6" s="28">
        <v>25.07</v>
      </c>
      <c r="F6" s="4">
        <v>0.0</v>
      </c>
      <c r="G6" s="4">
        <v>0.0</v>
      </c>
      <c r="K6" s="4">
        <f>SUM(F27:F37)</f>
        <v>2</v>
      </c>
      <c r="L6" s="4" t="s">
        <v>11</v>
      </c>
      <c r="M6" s="4">
        <v>2.0</v>
      </c>
    </row>
    <row r="7">
      <c r="A7" s="16" t="s">
        <v>19</v>
      </c>
      <c r="B7" s="7">
        <v>87.06</v>
      </c>
      <c r="C7" s="7">
        <v>51.71</v>
      </c>
      <c r="D7" s="7">
        <v>66.45</v>
      </c>
      <c r="E7" s="28">
        <v>27.99</v>
      </c>
      <c r="F7" s="4">
        <v>0.0</v>
      </c>
      <c r="G7" s="4">
        <v>0.0</v>
      </c>
      <c r="J7" s="4" t="s">
        <v>3</v>
      </c>
      <c r="K7" s="4">
        <f>SUMPRODUCT(F2:F37,E2:E37)+SUMPRODUCT(G2:G37,E2:E37)</f>
        <v>352.07</v>
      </c>
    </row>
    <row r="8">
      <c r="A8" s="16" t="s">
        <v>24</v>
      </c>
      <c r="B8" s="7">
        <v>112.44</v>
      </c>
      <c r="C8" s="7">
        <v>51.38</v>
      </c>
      <c r="D8" s="7">
        <v>58.91</v>
      </c>
      <c r="E8" s="28">
        <v>31.2</v>
      </c>
      <c r="F8" s="4">
        <v>1.0</v>
      </c>
      <c r="G8" s="4">
        <v>0.0</v>
      </c>
    </row>
    <row r="9">
      <c r="A9" s="16" t="s">
        <v>18</v>
      </c>
      <c r="B9" s="7">
        <v>74.43</v>
      </c>
      <c r="C9" s="6">
        <v>47.36</v>
      </c>
      <c r="D9" s="7">
        <v>60.32</v>
      </c>
      <c r="E9" s="28">
        <v>71.17</v>
      </c>
      <c r="F9" s="4">
        <v>0.0</v>
      </c>
      <c r="G9" s="4">
        <v>0.0</v>
      </c>
    </row>
    <row r="10">
      <c r="A10" s="8" t="s">
        <v>14</v>
      </c>
      <c r="B10" s="7">
        <v>25.73</v>
      </c>
      <c r="C10" s="7">
        <v>23.23</v>
      </c>
      <c r="D10" s="7">
        <v>43.64</v>
      </c>
      <c r="E10" s="28">
        <v>86.05</v>
      </c>
      <c r="F10" s="4">
        <v>0.0</v>
      </c>
      <c r="G10" s="4">
        <v>0.0</v>
      </c>
    </row>
    <row r="11">
      <c r="A11" s="16" t="s">
        <v>14</v>
      </c>
      <c r="B11" s="7">
        <v>72.04</v>
      </c>
      <c r="C11" s="7">
        <v>37.43</v>
      </c>
      <c r="D11" s="7">
        <v>57.58</v>
      </c>
      <c r="E11" s="28">
        <v>33.89</v>
      </c>
      <c r="F11" s="4">
        <v>1.0</v>
      </c>
      <c r="G11" s="4">
        <v>0.0</v>
      </c>
    </row>
    <row r="12">
      <c r="A12" s="8" t="s">
        <v>12</v>
      </c>
      <c r="B12" s="7">
        <v>28.61</v>
      </c>
      <c r="C12" s="7">
        <v>95.41</v>
      </c>
      <c r="D12" s="7">
        <v>40.3</v>
      </c>
      <c r="E12" s="28">
        <v>72.96</v>
      </c>
      <c r="F12" s="4">
        <v>0.0</v>
      </c>
      <c r="G12" s="4">
        <v>0.0</v>
      </c>
    </row>
    <row r="13">
      <c r="A13" s="16" t="s">
        <v>41</v>
      </c>
      <c r="B13" s="7">
        <v>92.67</v>
      </c>
      <c r="C13" s="6">
        <v>47.36</v>
      </c>
      <c r="D13" s="7">
        <v>50.9</v>
      </c>
      <c r="E13" s="28">
        <v>25.86</v>
      </c>
      <c r="F13" s="4">
        <v>1.0</v>
      </c>
      <c r="G13" s="4">
        <v>0.0</v>
      </c>
    </row>
    <row r="14">
      <c r="A14" s="16" t="s">
        <v>33</v>
      </c>
      <c r="B14" s="7">
        <v>33.24</v>
      </c>
      <c r="C14" s="6">
        <v>47.36</v>
      </c>
      <c r="D14" s="7">
        <v>43.2</v>
      </c>
      <c r="E14" s="28">
        <v>37.1</v>
      </c>
      <c r="F14" s="4">
        <v>0.0</v>
      </c>
      <c r="G14" s="4">
        <v>0.0</v>
      </c>
    </row>
    <row r="15">
      <c r="A15" s="16" t="s">
        <v>26</v>
      </c>
      <c r="B15" s="7">
        <v>30.8</v>
      </c>
      <c r="C15" s="7">
        <v>22.57</v>
      </c>
      <c r="D15" s="7">
        <v>48.64</v>
      </c>
      <c r="E15" s="28">
        <v>23.76</v>
      </c>
      <c r="F15" s="4">
        <v>0.0</v>
      </c>
      <c r="G15" s="4">
        <v>0.0</v>
      </c>
    </row>
    <row r="16">
      <c r="A16" s="16" t="s">
        <v>17</v>
      </c>
      <c r="B16" s="7">
        <v>33.6</v>
      </c>
      <c r="C16" s="7">
        <v>20.58</v>
      </c>
      <c r="D16" s="7">
        <v>37.5</v>
      </c>
      <c r="E16" s="28">
        <v>53.68</v>
      </c>
      <c r="F16" s="4">
        <v>0.0</v>
      </c>
      <c r="G16" s="4">
        <v>0.0</v>
      </c>
    </row>
    <row r="17">
      <c r="A17" s="16" t="s">
        <v>37</v>
      </c>
      <c r="B17" s="7">
        <v>46.07</v>
      </c>
      <c r="C17" s="7">
        <v>26.9</v>
      </c>
      <c r="D17" s="7">
        <v>43.95</v>
      </c>
      <c r="E17" s="28">
        <v>25.88</v>
      </c>
      <c r="F17" s="4">
        <v>0.0</v>
      </c>
      <c r="G17" s="4">
        <v>0.0</v>
      </c>
    </row>
    <row r="18">
      <c r="A18" s="8" t="s">
        <v>40</v>
      </c>
      <c r="B18" s="7">
        <v>28.14</v>
      </c>
      <c r="C18" s="7">
        <v>110.67</v>
      </c>
      <c r="D18" s="7">
        <v>41.54</v>
      </c>
      <c r="E18" s="28">
        <v>21.69</v>
      </c>
      <c r="F18" s="4">
        <v>0.0</v>
      </c>
      <c r="G18" s="4">
        <v>0.0</v>
      </c>
    </row>
    <row r="19">
      <c r="A19" s="16" t="s">
        <v>15</v>
      </c>
      <c r="B19" s="7">
        <v>31.3</v>
      </c>
      <c r="C19" s="7">
        <v>57.04</v>
      </c>
      <c r="D19" s="7">
        <v>41.63</v>
      </c>
      <c r="E19" s="28">
        <v>19.4</v>
      </c>
      <c r="F19" s="4">
        <v>0.0</v>
      </c>
      <c r="G19" s="4">
        <v>0.0</v>
      </c>
    </row>
    <row r="20">
      <c r="A20" s="16" t="s">
        <v>25</v>
      </c>
      <c r="B20" s="7">
        <v>97.36</v>
      </c>
      <c r="C20" s="6">
        <v>47.36</v>
      </c>
      <c r="D20" s="7">
        <v>48.35</v>
      </c>
      <c r="E20" s="28">
        <v>57.68</v>
      </c>
      <c r="F20" s="4">
        <v>1.0</v>
      </c>
      <c r="G20" s="4">
        <v>0.0</v>
      </c>
    </row>
    <row r="21" ht="15.75" customHeight="1">
      <c r="A21" s="16" t="s">
        <v>35</v>
      </c>
      <c r="B21" s="7">
        <v>91.51</v>
      </c>
      <c r="C21" s="7">
        <v>9.0</v>
      </c>
      <c r="D21" s="7">
        <v>46.43</v>
      </c>
      <c r="E21" s="28">
        <v>38.23</v>
      </c>
      <c r="F21" s="4">
        <v>0.0</v>
      </c>
      <c r="G21" s="4">
        <v>0.0</v>
      </c>
    </row>
    <row r="22" ht="15.75" customHeight="1">
      <c r="A22" s="16" t="s">
        <v>29</v>
      </c>
      <c r="B22" s="7">
        <v>77.13</v>
      </c>
      <c r="C22" s="7">
        <v>24.88</v>
      </c>
      <c r="D22" s="7">
        <v>38.46</v>
      </c>
      <c r="E22" s="28">
        <v>73.54</v>
      </c>
      <c r="F22" s="4">
        <v>1.0</v>
      </c>
      <c r="G22" s="4">
        <v>0.0</v>
      </c>
    </row>
    <row r="23" ht="15.75" customHeight="1">
      <c r="A23" s="16" t="s">
        <v>22</v>
      </c>
      <c r="B23" s="7">
        <v>30.03</v>
      </c>
      <c r="C23" s="7">
        <v>25.19</v>
      </c>
      <c r="D23" s="7">
        <v>31.2</v>
      </c>
      <c r="E23" s="28">
        <v>105.95</v>
      </c>
      <c r="F23" s="4">
        <v>0.0</v>
      </c>
      <c r="G23" s="4">
        <v>0.0</v>
      </c>
    </row>
    <row r="24" ht="15.75" customHeight="1">
      <c r="A24" s="16" t="s">
        <v>30</v>
      </c>
      <c r="B24" s="7">
        <v>28.2</v>
      </c>
      <c r="C24" s="7">
        <v>61.89</v>
      </c>
      <c r="D24" s="7">
        <v>28.88</v>
      </c>
      <c r="E24" s="28">
        <v>26.07</v>
      </c>
      <c r="F24" s="4">
        <v>0.0</v>
      </c>
      <c r="G24" s="4">
        <v>0.0</v>
      </c>
    </row>
    <row r="25" ht="15.75" customHeight="1">
      <c r="A25" s="16" t="s">
        <v>32</v>
      </c>
      <c r="B25" s="7">
        <v>45.27</v>
      </c>
      <c r="C25" s="6">
        <v>47.36</v>
      </c>
      <c r="D25" s="7">
        <v>34.75</v>
      </c>
      <c r="E25" s="28">
        <v>41.06</v>
      </c>
      <c r="F25" s="4">
        <v>0.0</v>
      </c>
      <c r="G25" s="4">
        <v>0.0</v>
      </c>
    </row>
    <row r="26" ht="15.75" customHeight="1">
      <c r="A26" s="16" t="s">
        <v>39</v>
      </c>
      <c r="B26" s="7">
        <v>24.67</v>
      </c>
      <c r="C26" s="6">
        <v>47.36</v>
      </c>
      <c r="D26" s="7">
        <v>27.7</v>
      </c>
      <c r="E26" s="28">
        <v>26.73</v>
      </c>
      <c r="F26" s="4">
        <v>0.0</v>
      </c>
      <c r="G26" s="4">
        <v>0.0</v>
      </c>
    </row>
    <row r="27" ht="28.5" customHeight="1">
      <c r="A27" s="16" t="s">
        <v>42</v>
      </c>
      <c r="B27" s="7">
        <v>28.09</v>
      </c>
      <c r="C27" s="7">
        <v>27.8</v>
      </c>
      <c r="D27" s="7">
        <v>29.71</v>
      </c>
      <c r="E27" s="28">
        <v>29.7</v>
      </c>
      <c r="F27" s="4">
        <v>0.0</v>
      </c>
      <c r="G27" s="4">
        <v>0.0</v>
      </c>
    </row>
    <row r="28" ht="15.75" customHeight="1">
      <c r="A28" s="16" t="s">
        <v>27</v>
      </c>
      <c r="B28" s="7">
        <v>25.77</v>
      </c>
      <c r="C28" s="7">
        <v>35.84</v>
      </c>
      <c r="D28" s="7">
        <v>24.44</v>
      </c>
      <c r="E28" s="28">
        <v>28.02</v>
      </c>
      <c r="F28" s="4">
        <v>0.0</v>
      </c>
      <c r="G28" s="4">
        <v>0.0</v>
      </c>
    </row>
    <row r="29" ht="15.75" customHeight="1">
      <c r="A29" s="16" t="s">
        <v>28</v>
      </c>
      <c r="B29" s="7">
        <v>30.23</v>
      </c>
      <c r="C29" s="7">
        <v>39.73</v>
      </c>
      <c r="D29" s="7">
        <v>24.12</v>
      </c>
      <c r="E29" s="28">
        <v>52.14</v>
      </c>
      <c r="F29" s="4">
        <v>1.0</v>
      </c>
      <c r="G29" s="4">
        <v>0.0</v>
      </c>
    </row>
    <row r="30" ht="15.75" customHeight="1">
      <c r="A30" s="16" t="s">
        <v>36</v>
      </c>
      <c r="B30" s="7">
        <v>44.85</v>
      </c>
      <c r="C30" s="6">
        <v>47.36</v>
      </c>
      <c r="D30" s="7">
        <v>29.44</v>
      </c>
      <c r="E30" s="28">
        <v>28.1</v>
      </c>
      <c r="F30" s="4">
        <v>1.0</v>
      </c>
      <c r="G30" s="4">
        <v>0.0</v>
      </c>
    </row>
    <row r="31" ht="15.75" customHeight="1">
      <c r="A31" s="16" t="s">
        <v>38</v>
      </c>
      <c r="B31" s="7">
        <v>18.03</v>
      </c>
      <c r="C31" s="7">
        <v>22.24</v>
      </c>
      <c r="D31" s="7">
        <v>19.32</v>
      </c>
      <c r="E31" s="28">
        <v>35.43</v>
      </c>
      <c r="F31" s="4">
        <v>0.0</v>
      </c>
      <c r="G31" s="4">
        <v>0.0</v>
      </c>
    </row>
    <row r="32" ht="15.75" customHeight="1">
      <c r="A32" s="16" t="s">
        <v>129</v>
      </c>
      <c r="B32" s="7">
        <v>0.0</v>
      </c>
      <c r="C32" s="6">
        <v>47.36</v>
      </c>
      <c r="D32" s="7">
        <v>10.37</v>
      </c>
      <c r="E32" s="28">
        <v>23.29</v>
      </c>
      <c r="F32" s="4">
        <v>0.0</v>
      </c>
      <c r="G32" s="4">
        <v>0.0</v>
      </c>
    </row>
    <row r="33" ht="15.75" customHeight="1">
      <c r="A33" s="16" t="s">
        <v>21</v>
      </c>
      <c r="B33" s="7">
        <v>26.9</v>
      </c>
      <c r="C33" s="7">
        <v>28.31</v>
      </c>
      <c r="D33" s="7">
        <v>19.89</v>
      </c>
      <c r="E33" s="28">
        <v>27.0</v>
      </c>
      <c r="F33" s="4">
        <v>0.0</v>
      </c>
      <c r="G33" s="4">
        <v>0.0</v>
      </c>
    </row>
    <row r="34" ht="15.75" customHeight="1">
      <c r="A34" s="16" t="s">
        <v>34</v>
      </c>
      <c r="B34" s="7">
        <v>26.89</v>
      </c>
      <c r="C34" s="6">
        <v>47.36</v>
      </c>
      <c r="D34" s="7">
        <v>24.49</v>
      </c>
      <c r="E34" s="28">
        <v>15.91</v>
      </c>
      <c r="F34" s="4">
        <v>0.0</v>
      </c>
      <c r="G34" s="4">
        <v>0.0</v>
      </c>
    </row>
    <row r="35" ht="15.75" customHeight="1">
      <c r="A35" s="16" t="s">
        <v>13</v>
      </c>
      <c r="B35" s="7">
        <v>23.01</v>
      </c>
      <c r="C35" s="7">
        <v>19.3</v>
      </c>
      <c r="D35" s="7">
        <v>20.87</v>
      </c>
      <c r="E35" s="28">
        <v>20.53</v>
      </c>
      <c r="F35" s="4">
        <v>0.0</v>
      </c>
      <c r="G35" s="4">
        <v>0.0</v>
      </c>
    </row>
    <row r="36" ht="15.75" customHeight="1">
      <c r="A36" s="25" t="s">
        <v>102</v>
      </c>
      <c r="B36" s="7">
        <v>0.0</v>
      </c>
      <c r="C36" s="6">
        <v>47.36</v>
      </c>
      <c r="D36" s="7">
        <v>0.0</v>
      </c>
      <c r="E36" s="28">
        <v>20.03</v>
      </c>
      <c r="F36" s="4">
        <v>0.0</v>
      </c>
      <c r="G36" s="4">
        <v>0.0</v>
      </c>
    </row>
    <row r="37" ht="15.75" customHeight="1">
      <c r="A37" s="25" t="s">
        <v>149</v>
      </c>
      <c r="B37" s="7">
        <v>0.0</v>
      </c>
      <c r="C37" s="6">
        <v>47.36</v>
      </c>
      <c r="D37" s="7">
        <v>0.0</v>
      </c>
      <c r="E37" s="28">
        <v>99.62</v>
      </c>
      <c r="F37" s="4">
        <v>0.0</v>
      </c>
      <c r="G37" s="4">
        <v>0.0</v>
      </c>
    </row>
    <row r="38" ht="15.75" customHeight="1">
      <c r="G38" s="4">
        <f>SUM(G2:G37)</f>
        <v>1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" width="8.63"/>
    <col customWidth="1" min="10" max="10" width="12.63"/>
    <col customWidth="1" min="11" max="25" width="8.63"/>
  </cols>
  <sheetData>
    <row r="1">
      <c r="A1" s="1" t="s">
        <v>0</v>
      </c>
      <c r="B1" s="1" t="s">
        <v>195</v>
      </c>
      <c r="C1" s="1" t="s">
        <v>2</v>
      </c>
      <c r="D1" s="1" t="s">
        <v>194</v>
      </c>
      <c r="E1" s="2" t="s">
        <v>3</v>
      </c>
      <c r="F1" s="3" t="s">
        <v>4</v>
      </c>
      <c r="G1" s="3" t="s">
        <v>5</v>
      </c>
      <c r="J1" s="4" t="s">
        <v>6</v>
      </c>
      <c r="K1" s="4">
        <f>SUMPRODUCT(B2:B37,F2:F37)+SUMPRODUCT(B2:B37,G2:G37)</f>
        <v>751.47</v>
      </c>
    </row>
    <row r="2">
      <c r="A2" s="16" t="s">
        <v>7</v>
      </c>
      <c r="B2" s="6">
        <v>24.83</v>
      </c>
      <c r="C2" s="6">
        <v>73.45</v>
      </c>
      <c r="D2" s="8">
        <v>72.83</v>
      </c>
      <c r="E2" s="7">
        <v>28.17</v>
      </c>
      <c r="F2" s="4">
        <v>0.0</v>
      </c>
      <c r="G2" s="4">
        <v>0.0</v>
      </c>
      <c r="J2" s="4" t="s">
        <v>8</v>
      </c>
      <c r="K2" s="4">
        <f>SUMPRODUCT(C2:C37,F2:F37)+SUMPRODUCT(C2:C37,G2:G37)</f>
        <v>564</v>
      </c>
      <c r="L2" s="4" t="s">
        <v>9</v>
      </c>
      <c r="M2" s="4">
        <v>500.0</v>
      </c>
    </row>
    <row r="3">
      <c r="A3" s="16" t="s">
        <v>10</v>
      </c>
      <c r="B3" s="6">
        <v>70.51</v>
      </c>
      <c r="C3" s="6">
        <v>28.33</v>
      </c>
      <c r="D3" s="8">
        <v>85.9</v>
      </c>
      <c r="E3" s="7">
        <v>23.89</v>
      </c>
      <c r="F3" s="4">
        <v>0.0</v>
      </c>
      <c r="G3" s="4">
        <v>0.0</v>
      </c>
      <c r="K3" s="4">
        <f>SUMPRODUCT(D2:D37,F2:F37)+SUMPRODUCT(D2:D37,G2:G37)</f>
        <v>571.42</v>
      </c>
      <c r="L3" s="4" t="s">
        <v>9</v>
      </c>
      <c r="M3" s="4">
        <v>450.0</v>
      </c>
    </row>
    <row r="4">
      <c r="A4" s="16" t="s">
        <v>31</v>
      </c>
      <c r="B4" s="6">
        <v>78.9</v>
      </c>
      <c r="C4" s="7">
        <v>92.84</v>
      </c>
      <c r="D4" s="8">
        <v>66.81</v>
      </c>
      <c r="E4" s="7">
        <v>29.26</v>
      </c>
      <c r="F4" s="4">
        <v>0.0</v>
      </c>
      <c r="G4" s="4">
        <v>0.0</v>
      </c>
      <c r="K4" s="4">
        <f>SUM(F2:F9)</f>
        <v>2</v>
      </c>
      <c r="L4" s="4" t="s">
        <v>11</v>
      </c>
      <c r="M4" s="4">
        <v>2.0</v>
      </c>
    </row>
    <row r="5">
      <c r="A5" s="16" t="s">
        <v>20</v>
      </c>
      <c r="B5" s="6">
        <v>99.3</v>
      </c>
      <c r="C5" s="6">
        <v>58.77</v>
      </c>
      <c r="D5" s="8">
        <v>81.62</v>
      </c>
      <c r="E5" s="7">
        <v>25.16</v>
      </c>
      <c r="F5" s="4">
        <v>1.0</v>
      </c>
      <c r="G5" s="4">
        <v>0.0</v>
      </c>
      <c r="K5" s="4">
        <f>SUM(F10:F24)</f>
        <v>4</v>
      </c>
      <c r="L5" s="4" t="s">
        <v>11</v>
      </c>
      <c r="M5" s="4">
        <v>4.0</v>
      </c>
    </row>
    <row r="6">
      <c r="A6" s="16" t="s">
        <v>14</v>
      </c>
      <c r="B6" s="6">
        <v>86.05</v>
      </c>
      <c r="C6" s="6">
        <v>90.45</v>
      </c>
      <c r="D6" s="8">
        <v>42.24</v>
      </c>
      <c r="E6" s="7">
        <v>91.44</v>
      </c>
      <c r="F6" s="4">
        <v>1.0</v>
      </c>
      <c r="G6" s="4">
        <v>0.0</v>
      </c>
      <c r="K6" s="4">
        <f>SUM(F25:F37)</f>
        <v>2</v>
      </c>
      <c r="L6" s="4" t="s">
        <v>11</v>
      </c>
      <c r="M6" s="4">
        <v>2.0</v>
      </c>
    </row>
    <row r="7">
      <c r="A7" s="16" t="s">
        <v>18</v>
      </c>
      <c r="B7" s="6">
        <v>71.17</v>
      </c>
      <c r="C7" s="7">
        <v>62.92</v>
      </c>
      <c r="D7" s="8">
        <v>59.56</v>
      </c>
      <c r="E7" s="7">
        <v>79.99</v>
      </c>
      <c r="F7" s="4">
        <v>0.0</v>
      </c>
      <c r="G7" s="4">
        <v>0.0</v>
      </c>
      <c r="J7" s="4" t="s">
        <v>3</v>
      </c>
      <c r="K7" s="4">
        <f>SUMPRODUCT(F2:F37,E2:E37)+SUMPRODUCT(G2:G37,E2:E37)</f>
        <v>346.85</v>
      </c>
    </row>
    <row r="8">
      <c r="A8" s="16" t="s">
        <v>13</v>
      </c>
      <c r="B8" s="6">
        <v>25.07</v>
      </c>
      <c r="C8" s="6">
        <v>30.64</v>
      </c>
      <c r="D8" s="8">
        <v>46.22</v>
      </c>
      <c r="E8" s="7">
        <v>36.4</v>
      </c>
      <c r="F8" s="4">
        <v>0.0</v>
      </c>
      <c r="G8" s="4">
        <v>0.0</v>
      </c>
    </row>
    <row r="9">
      <c r="A9" s="16" t="s">
        <v>12</v>
      </c>
      <c r="B9" s="6">
        <v>72.96</v>
      </c>
      <c r="C9" s="6">
        <v>98.43</v>
      </c>
      <c r="D9" s="8">
        <v>39.28</v>
      </c>
      <c r="E9" s="7">
        <v>27.47</v>
      </c>
      <c r="F9" s="4">
        <v>0.0</v>
      </c>
      <c r="G9" s="4">
        <v>0.0</v>
      </c>
    </row>
    <row r="10">
      <c r="A10" s="16" t="s">
        <v>25</v>
      </c>
      <c r="B10" s="6">
        <v>57.68</v>
      </c>
      <c r="C10" s="6">
        <v>72.87</v>
      </c>
      <c r="D10" s="8">
        <v>58.16</v>
      </c>
      <c r="E10" s="7">
        <v>25.13</v>
      </c>
      <c r="F10" s="4">
        <v>1.0</v>
      </c>
      <c r="G10" s="4">
        <v>0.0</v>
      </c>
    </row>
    <row r="11">
      <c r="A11" s="16" t="s">
        <v>22</v>
      </c>
      <c r="B11" s="6">
        <v>105.95</v>
      </c>
      <c r="C11" s="6">
        <v>101.25</v>
      </c>
      <c r="D11" s="8">
        <v>56.72</v>
      </c>
      <c r="E11" s="7">
        <v>24.2</v>
      </c>
      <c r="F11" s="4">
        <v>1.0</v>
      </c>
      <c r="G11" s="4">
        <v>1.0</v>
      </c>
    </row>
    <row r="12">
      <c r="A12" s="16" t="s">
        <v>14</v>
      </c>
      <c r="B12" s="6">
        <v>33.89</v>
      </c>
      <c r="C12" s="6">
        <v>23.13</v>
      </c>
      <c r="D12" s="8">
        <v>54.61</v>
      </c>
      <c r="E12" s="7">
        <v>56.87</v>
      </c>
      <c r="F12" s="4">
        <v>0.0</v>
      </c>
      <c r="G12" s="4">
        <v>0.0</v>
      </c>
    </row>
    <row r="13">
      <c r="A13" s="16" t="s">
        <v>17</v>
      </c>
      <c r="B13" s="6">
        <v>53.68</v>
      </c>
      <c r="C13" s="6">
        <v>20.33</v>
      </c>
      <c r="D13" s="8">
        <v>44.89</v>
      </c>
      <c r="E13" s="7">
        <v>74.94</v>
      </c>
      <c r="F13" s="4">
        <v>0.0</v>
      </c>
      <c r="G13" s="4">
        <v>0.0</v>
      </c>
    </row>
    <row r="14">
      <c r="A14" s="16" t="s">
        <v>33</v>
      </c>
      <c r="B14" s="6">
        <v>37.1</v>
      </c>
      <c r="C14" s="6">
        <v>20.18</v>
      </c>
      <c r="D14" s="8">
        <v>35.34</v>
      </c>
      <c r="E14" s="7">
        <v>77.66</v>
      </c>
      <c r="F14" s="4">
        <v>0.0</v>
      </c>
      <c r="G14" s="4">
        <v>0.0</v>
      </c>
    </row>
    <row r="15">
      <c r="A15" s="16" t="s">
        <v>37</v>
      </c>
      <c r="B15" s="6">
        <v>25.88</v>
      </c>
      <c r="C15" s="6">
        <v>25.4</v>
      </c>
      <c r="D15" s="8">
        <v>43.0</v>
      </c>
      <c r="E15" s="7">
        <v>29.15</v>
      </c>
      <c r="F15" s="4">
        <v>0.0</v>
      </c>
      <c r="G15" s="4">
        <v>0.0</v>
      </c>
    </row>
    <row r="16">
      <c r="A16" s="16" t="s">
        <v>41</v>
      </c>
      <c r="B16" s="6">
        <v>25.86</v>
      </c>
      <c r="C16" s="6">
        <v>20.18</v>
      </c>
      <c r="D16" s="8">
        <v>46.18</v>
      </c>
      <c r="E16" s="7">
        <v>17.27</v>
      </c>
      <c r="F16" s="4">
        <v>0.0</v>
      </c>
      <c r="G16" s="4">
        <v>0.0</v>
      </c>
    </row>
    <row r="17">
      <c r="A17" s="16" t="s">
        <v>16</v>
      </c>
      <c r="B17" s="7">
        <v>23.09</v>
      </c>
      <c r="C17" s="6">
        <v>83.19</v>
      </c>
      <c r="D17" s="8">
        <v>23.09</v>
      </c>
      <c r="E17" s="7">
        <v>31.07</v>
      </c>
      <c r="F17" s="4">
        <v>0.0</v>
      </c>
      <c r="G17" s="4">
        <v>0.0</v>
      </c>
    </row>
    <row r="18">
      <c r="A18" s="16" t="s">
        <v>35</v>
      </c>
      <c r="B18" s="6">
        <v>38.23</v>
      </c>
      <c r="C18" s="6">
        <v>20.18</v>
      </c>
      <c r="D18" s="8">
        <v>49.55</v>
      </c>
      <c r="E18" s="7">
        <v>20.64</v>
      </c>
      <c r="F18" s="4">
        <v>0.0</v>
      </c>
      <c r="G18" s="4">
        <v>0.0</v>
      </c>
    </row>
    <row r="19">
      <c r="A19" s="16" t="s">
        <v>26</v>
      </c>
      <c r="B19" s="6">
        <v>23.76</v>
      </c>
      <c r="C19" s="6">
        <v>23.57</v>
      </c>
      <c r="D19" s="8">
        <v>35.46</v>
      </c>
      <c r="E19" s="7">
        <v>25.57</v>
      </c>
      <c r="F19" s="4">
        <v>0.0</v>
      </c>
      <c r="G19" s="4">
        <v>0.0</v>
      </c>
    </row>
    <row r="20">
      <c r="A20" s="16" t="s">
        <v>29</v>
      </c>
      <c r="B20" s="6">
        <v>73.54</v>
      </c>
      <c r="C20" s="6">
        <v>59.55</v>
      </c>
      <c r="D20" s="8">
        <v>54.97</v>
      </c>
      <c r="E20" s="7">
        <v>33.2</v>
      </c>
      <c r="F20" s="4">
        <v>1.0</v>
      </c>
      <c r="G20" s="4">
        <v>0.0</v>
      </c>
    </row>
    <row r="21" ht="15.75" customHeight="1">
      <c r="A21" s="16" t="s">
        <v>40</v>
      </c>
      <c r="B21" s="6">
        <v>21.69</v>
      </c>
      <c r="C21" s="6">
        <v>23.1</v>
      </c>
      <c r="D21" s="8">
        <v>40.54</v>
      </c>
      <c r="E21" s="7">
        <v>14.33</v>
      </c>
      <c r="F21" s="4">
        <v>0.0</v>
      </c>
      <c r="G21" s="4">
        <v>0.0</v>
      </c>
    </row>
    <row r="22" ht="15.75" customHeight="1">
      <c r="A22" s="16" t="s">
        <v>15</v>
      </c>
      <c r="B22" s="6">
        <v>19.4</v>
      </c>
      <c r="C22" s="6">
        <v>44.31</v>
      </c>
      <c r="D22" s="8">
        <v>40.27</v>
      </c>
      <c r="E22" s="7">
        <v>79.76</v>
      </c>
      <c r="F22" s="4">
        <v>0.0</v>
      </c>
      <c r="G22" s="4">
        <v>0.0</v>
      </c>
    </row>
    <row r="23" ht="15.75" customHeight="1">
      <c r="A23" s="16" t="s">
        <v>28</v>
      </c>
      <c r="B23" s="6">
        <v>52.14</v>
      </c>
      <c r="C23" s="6">
        <v>23.47</v>
      </c>
      <c r="D23" s="8">
        <v>35.91</v>
      </c>
      <c r="E23" s="7">
        <v>14.56</v>
      </c>
      <c r="F23" s="4">
        <v>0.0</v>
      </c>
      <c r="G23" s="4">
        <v>0.0</v>
      </c>
    </row>
    <row r="24" ht="15.75" customHeight="1">
      <c r="A24" s="8" t="s">
        <v>23</v>
      </c>
      <c r="B24" s="7">
        <v>82.32</v>
      </c>
      <c r="C24" s="6">
        <v>39.5</v>
      </c>
      <c r="D24" s="16">
        <v>82.32</v>
      </c>
      <c r="E24" s="7">
        <v>43.1</v>
      </c>
      <c r="F24" s="4">
        <v>1.0</v>
      </c>
      <c r="G24" s="4">
        <v>0.0</v>
      </c>
    </row>
    <row r="25" ht="28.5" customHeight="1">
      <c r="A25" s="16" t="s">
        <v>149</v>
      </c>
      <c r="B25" s="6">
        <v>99.62</v>
      </c>
      <c r="C25" s="6">
        <v>20.18</v>
      </c>
      <c r="D25" s="8">
        <v>99.62</v>
      </c>
      <c r="E25" s="7">
        <v>19.76</v>
      </c>
      <c r="F25" s="4">
        <v>1.0</v>
      </c>
      <c r="G25" s="4">
        <v>0.0</v>
      </c>
    </row>
    <row r="26" ht="15.75" customHeight="1">
      <c r="A26" s="16" t="s">
        <v>32</v>
      </c>
      <c r="B26" s="6">
        <v>41.06</v>
      </c>
      <c r="C26" s="6">
        <v>20.18</v>
      </c>
      <c r="D26" s="8">
        <v>39.05</v>
      </c>
      <c r="E26" s="7">
        <v>60.66</v>
      </c>
      <c r="F26" s="4">
        <v>1.0</v>
      </c>
      <c r="G26" s="4">
        <v>0.0</v>
      </c>
    </row>
    <row r="27" ht="15.75" customHeight="1">
      <c r="A27" s="16" t="s">
        <v>39</v>
      </c>
      <c r="B27" s="6">
        <v>26.73</v>
      </c>
      <c r="C27" s="6">
        <v>20.18</v>
      </c>
      <c r="D27" s="8">
        <v>25.19</v>
      </c>
      <c r="E27" s="7">
        <v>61.66</v>
      </c>
      <c r="F27" s="4">
        <v>0.0</v>
      </c>
      <c r="G27" s="4">
        <v>0.0</v>
      </c>
    </row>
    <row r="28" ht="15.75" customHeight="1">
      <c r="A28" s="16" t="s">
        <v>42</v>
      </c>
      <c r="B28" s="6">
        <v>29.7</v>
      </c>
      <c r="C28" s="6">
        <v>24.37</v>
      </c>
      <c r="D28" s="8">
        <v>31.74</v>
      </c>
      <c r="E28" s="7">
        <v>18.53</v>
      </c>
      <c r="F28" s="4">
        <v>0.0</v>
      </c>
      <c r="G28" s="4">
        <v>0.0</v>
      </c>
    </row>
    <row r="29" ht="15.75" customHeight="1">
      <c r="A29" s="16" t="s">
        <v>30</v>
      </c>
      <c r="B29" s="6">
        <v>26.07</v>
      </c>
      <c r="C29" s="6">
        <v>25.16</v>
      </c>
      <c r="D29" s="8">
        <v>23.88</v>
      </c>
      <c r="E29" s="7">
        <v>35.17</v>
      </c>
      <c r="F29" s="4">
        <v>0.0</v>
      </c>
      <c r="G29" s="4">
        <v>0.0</v>
      </c>
    </row>
    <row r="30" ht="15.75" customHeight="1">
      <c r="A30" s="16" t="s">
        <v>38</v>
      </c>
      <c r="B30" s="6">
        <v>35.43</v>
      </c>
      <c r="C30" s="6">
        <v>52.7</v>
      </c>
      <c r="D30" s="8">
        <v>23.03</v>
      </c>
      <c r="E30" s="7">
        <v>21.6</v>
      </c>
      <c r="F30" s="4">
        <v>0.0</v>
      </c>
      <c r="G30" s="4">
        <v>0.0</v>
      </c>
    </row>
    <row r="31" ht="15.75" customHeight="1">
      <c r="A31" s="16" t="s">
        <v>27</v>
      </c>
      <c r="B31" s="6">
        <v>28.02</v>
      </c>
      <c r="C31" s="6">
        <v>21.5</v>
      </c>
      <c r="D31" s="8">
        <v>21.39</v>
      </c>
      <c r="E31" s="7">
        <v>52.37</v>
      </c>
      <c r="F31" s="4">
        <v>0.0</v>
      </c>
      <c r="G31" s="4">
        <v>0.0</v>
      </c>
    </row>
    <row r="32" ht="15.75" customHeight="1">
      <c r="A32" s="16" t="s">
        <v>36</v>
      </c>
      <c r="B32" s="6">
        <v>28.1</v>
      </c>
      <c r="C32" s="6">
        <v>20.18</v>
      </c>
      <c r="D32" s="8">
        <v>29.83</v>
      </c>
      <c r="E32" s="7">
        <v>76.07</v>
      </c>
      <c r="F32" s="4">
        <v>0.0</v>
      </c>
      <c r="G32" s="4">
        <v>0.0</v>
      </c>
    </row>
    <row r="33" ht="15.75" customHeight="1">
      <c r="A33" s="16" t="s">
        <v>21</v>
      </c>
      <c r="B33" s="6">
        <v>27.0</v>
      </c>
      <c r="C33" s="6">
        <v>65.25</v>
      </c>
      <c r="D33" s="8">
        <v>21.75</v>
      </c>
      <c r="E33" s="7">
        <v>18.23</v>
      </c>
      <c r="F33" s="4">
        <v>0.0</v>
      </c>
      <c r="G33" s="4">
        <v>0.0</v>
      </c>
    </row>
    <row r="34" ht="15.75" customHeight="1">
      <c r="A34" s="16" t="s">
        <v>34</v>
      </c>
      <c r="B34" s="6">
        <v>15.91</v>
      </c>
      <c r="C34" s="6">
        <v>20.18</v>
      </c>
      <c r="D34" s="8">
        <v>20.25</v>
      </c>
      <c r="E34" s="7">
        <v>15.9</v>
      </c>
      <c r="F34" s="4">
        <v>0.0</v>
      </c>
      <c r="G34" s="4">
        <v>0.0</v>
      </c>
    </row>
    <row r="35" ht="15.75" customHeight="1">
      <c r="A35" s="27" t="s">
        <v>102</v>
      </c>
      <c r="B35" s="6">
        <v>20.03</v>
      </c>
      <c r="C35" s="6">
        <v>20.18</v>
      </c>
      <c r="D35" s="8">
        <v>20.03</v>
      </c>
      <c r="E35" s="7">
        <v>12.83</v>
      </c>
      <c r="F35" s="4">
        <v>0.0</v>
      </c>
      <c r="G35" s="4">
        <v>0.0</v>
      </c>
    </row>
    <row r="36" ht="15.75" customHeight="1">
      <c r="A36" s="8" t="s">
        <v>109</v>
      </c>
      <c r="B36" s="7">
        <v>0.0</v>
      </c>
      <c r="C36" s="6">
        <v>11.67</v>
      </c>
      <c r="D36" s="16">
        <v>0.0</v>
      </c>
      <c r="E36" s="7">
        <v>14.33</v>
      </c>
      <c r="F36" s="4">
        <v>0.0</v>
      </c>
      <c r="G36" s="4">
        <v>0.0</v>
      </c>
    </row>
    <row r="37" ht="15.75" customHeight="1">
      <c r="G37" s="4">
        <f>SUM(G2:G36)</f>
        <v>1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" width="8.63"/>
    <col customWidth="1" min="10" max="10" width="12.63"/>
    <col customWidth="1" min="11" max="25" width="8.63"/>
  </cols>
  <sheetData>
    <row r="1">
      <c r="A1" s="1" t="s">
        <v>0</v>
      </c>
      <c r="B1" s="1" t="s">
        <v>195</v>
      </c>
      <c r="C1" s="1" t="s">
        <v>2</v>
      </c>
      <c r="D1" s="1" t="s">
        <v>194</v>
      </c>
      <c r="E1" s="2" t="s">
        <v>3</v>
      </c>
      <c r="F1" s="3" t="s">
        <v>4</v>
      </c>
      <c r="G1" s="3" t="s">
        <v>5</v>
      </c>
      <c r="J1" s="4" t="s">
        <v>6</v>
      </c>
      <c r="K1" s="4">
        <f>SUMPRODUCT(B2:B37,F2:F37)+SUMPRODUCT(B2:B37,G2:G37)</f>
        <v>624.62</v>
      </c>
    </row>
    <row r="2">
      <c r="A2" s="16" t="s">
        <v>14</v>
      </c>
      <c r="B2" s="6">
        <v>91.44</v>
      </c>
      <c r="C2" s="6">
        <v>29.07</v>
      </c>
      <c r="D2" s="6">
        <v>67.74</v>
      </c>
      <c r="E2" s="29">
        <v>74.61</v>
      </c>
      <c r="F2" s="4">
        <v>1.0</v>
      </c>
      <c r="G2" s="4">
        <v>1.0</v>
      </c>
      <c r="J2" s="4" t="s">
        <v>8</v>
      </c>
      <c r="K2" s="4">
        <f>SUMPRODUCT(C2:C37,F2:F37)+SUMPRODUCT(C2:C37,G2:G37)</f>
        <v>515.09</v>
      </c>
      <c r="L2" s="4" t="s">
        <v>9</v>
      </c>
      <c r="M2" s="4">
        <v>500.0</v>
      </c>
    </row>
    <row r="3">
      <c r="A3" s="16" t="s">
        <v>7</v>
      </c>
      <c r="B3" s="6">
        <v>28.17</v>
      </c>
      <c r="C3" s="6">
        <v>107.1</v>
      </c>
      <c r="D3" s="6">
        <v>46.07</v>
      </c>
      <c r="E3" s="29">
        <v>89.98</v>
      </c>
      <c r="F3" s="4">
        <v>0.0</v>
      </c>
      <c r="G3" s="4">
        <v>0.0</v>
      </c>
      <c r="K3" s="4">
        <f>SUMPRODUCT(D2:D37,F2:F37)+SUMPRODUCT(D2:D37,G2:G37)</f>
        <v>454.98</v>
      </c>
      <c r="L3" s="4" t="s">
        <v>9</v>
      </c>
      <c r="M3" s="4">
        <v>450.0</v>
      </c>
    </row>
    <row r="4">
      <c r="A4" s="16" t="s">
        <v>10</v>
      </c>
      <c r="B4" s="6">
        <v>23.89</v>
      </c>
      <c r="C4" s="6">
        <v>77.93</v>
      </c>
      <c r="D4" s="6">
        <v>70.45</v>
      </c>
      <c r="E4" s="29">
        <v>95.46</v>
      </c>
      <c r="F4" s="4">
        <v>0.0</v>
      </c>
      <c r="G4" s="4">
        <v>0.0</v>
      </c>
      <c r="K4" s="4">
        <f>SUM(F2:F6,F8:F9,F11)</f>
        <v>2</v>
      </c>
      <c r="L4" s="4" t="s">
        <v>11</v>
      </c>
      <c r="M4" s="4">
        <v>2.0</v>
      </c>
    </row>
    <row r="5">
      <c r="A5" s="16" t="s">
        <v>31</v>
      </c>
      <c r="B5" s="6">
        <v>29.26</v>
      </c>
      <c r="C5" s="7">
        <v>66.22</v>
      </c>
      <c r="D5" s="6">
        <v>56.47</v>
      </c>
      <c r="E5" s="29">
        <v>67.93</v>
      </c>
      <c r="F5" s="4">
        <v>0.0</v>
      </c>
      <c r="G5" s="4">
        <v>0.0</v>
      </c>
      <c r="K5" s="4">
        <f>SUM(F7,F10,F12:F17,F19:F23,F25:F27)</f>
        <v>4</v>
      </c>
      <c r="L5" s="4" t="s">
        <v>11</v>
      </c>
      <c r="M5" s="4">
        <v>4.0</v>
      </c>
    </row>
    <row r="6">
      <c r="A6" s="16" t="s">
        <v>20</v>
      </c>
      <c r="B6" s="6">
        <v>25.16</v>
      </c>
      <c r="C6" s="6">
        <v>57.16</v>
      </c>
      <c r="D6" s="6">
        <v>66.7</v>
      </c>
      <c r="E6" s="29">
        <v>28.23</v>
      </c>
      <c r="F6" s="4">
        <v>0.0</v>
      </c>
      <c r="G6" s="4">
        <v>0.0</v>
      </c>
      <c r="K6" s="4">
        <f>SUM(F18,F24,F28:F37)</f>
        <v>2</v>
      </c>
      <c r="L6" s="4" t="s">
        <v>11</v>
      </c>
      <c r="M6" s="4">
        <v>2.0</v>
      </c>
    </row>
    <row r="7">
      <c r="A7" s="16" t="s">
        <v>19</v>
      </c>
      <c r="B7" s="7">
        <v>38.35</v>
      </c>
      <c r="C7" s="6">
        <v>87.88</v>
      </c>
      <c r="D7" s="6">
        <v>38.35</v>
      </c>
      <c r="E7" s="30">
        <v>107.13</v>
      </c>
      <c r="F7" s="4">
        <v>1.0</v>
      </c>
      <c r="G7" s="4">
        <v>0.0</v>
      </c>
      <c r="J7" s="4" t="s">
        <v>3</v>
      </c>
      <c r="K7" s="4">
        <f>SUMPRODUCT(F2:F37,E2:E37)+SUMPRODUCT(G2:G37,E2:E37)</f>
        <v>500.92</v>
      </c>
    </row>
    <row r="8">
      <c r="A8" s="16" t="s">
        <v>18</v>
      </c>
      <c r="B8" s="6">
        <v>79.99</v>
      </c>
      <c r="C8" s="6">
        <v>42.44</v>
      </c>
      <c r="D8" s="6">
        <v>75.2</v>
      </c>
      <c r="E8" s="29">
        <v>30.13</v>
      </c>
      <c r="F8" s="4">
        <v>0.0</v>
      </c>
      <c r="G8" s="4">
        <v>0.0</v>
      </c>
    </row>
    <row r="9">
      <c r="A9" s="16" t="s">
        <v>17</v>
      </c>
      <c r="B9" s="6">
        <v>74.94</v>
      </c>
      <c r="C9" s="6">
        <v>77.5</v>
      </c>
      <c r="D9" s="6">
        <v>54.07</v>
      </c>
      <c r="E9" s="29">
        <v>105.22</v>
      </c>
      <c r="F9" s="4">
        <v>0.0</v>
      </c>
      <c r="G9" s="4">
        <v>0.0</v>
      </c>
    </row>
    <row r="10">
      <c r="A10" s="16" t="s">
        <v>12</v>
      </c>
      <c r="B10" s="6">
        <v>27.47</v>
      </c>
      <c r="C10" s="6">
        <v>74.06</v>
      </c>
      <c r="D10" s="6">
        <v>43.01</v>
      </c>
      <c r="E10" s="30">
        <v>85.5</v>
      </c>
      <c r="F10" s="4">
        <v>0.0</v>
      </c>
      <c r="G10" s="4">
        <v>0.0</v>
      </c>
    </row>
    <row r="11">
      <c r="A11" s="16" t="s">
        <v>33</v>
      </c>
      <c r="B11" s="6">
        <v>77.66</v>
      </c>
      <c r="C11" s="7">
        <v>107.7</v>
      </c>
      <c r="D11" s="6">
        <v>49.33</v>
      </c>
      <c r="E11" s="29">
        <v>36.56</v>
      </c>
      <c r="F11" s="4">
        <v>1.0</v>
      </c>
      <c r="G11" s="4">
        <v>0.0</v>
      </c>
    </row>
    <row r="12">
      <c r="A12" s="16" t="s">
        <v>25</v>
      </c>
      <c r="B12" s="6">
        <v>25.13</v>
      </c>
      <c r="C12" s="6">
        <v>101.91</v>
      </c>
      <c r="D12" s="6">
        <v>60.06</v>
      </c>
      <c r="E12" s="30">
        <v>74.5</v>
      </c>
      <c r="F12" s="4">
        <v>0.0</v>
      </c>
      <c r="G12" s="4">
        <v>0.0</v>
      </c>
    </row>
    <row r="13">
      <c r="A13" s="16" t="s">
        <v>35</v>
      </c>
      <c r="B13" s="6">
        <v>20.64</v>
      </c>
      <c r="C13" s="7">
        <v>22.93</v>
      </c>
      <c r="D13" s="6">
        <v>50.13</v>
      </c>
      <c r="E13" s="30">
        <v>116.47</v>
      </c>
      <c r="F13" s="4">
        <v>0.0</v>
      </c>
      <c r="G13" s="4">
        <v>0.0</v>
      </c>
    </row>
    <row r="14">
      <c r="A14" s="16" t="s">
        <v>15</v>
      </c>
      <c r="B14" s="6">
        <v>79.76</v>
      </c>
      <c r="C14" s="6">
        <v>73.24</v>
      </c>
      <c r="D14" s="6">
        <v>43.49</v>
      </c>
      <c r="E14" s="30">
        <v>57.56</v>
      </c>
      <c r="F14" s="4">
        <v>1.0</v>
      </c>
      <c r="G14" s="4">
        <v>0.0</v>
      </c>
    </row>
    <row r="15">
      <c r="A15" s="16" t="s">
        <v>13</v>
      </c>
      <c r="B15" s="6">
        <v>36.4</v>
      </c>
      <c r="C15" s="6">
        <v>24.26</v>
      </c>
      <c r="D15" s="6">
        <v>30.32</v>
      </c>
      <c r="E15" s="30">
        <v>21.03</v>
      </c>
      <c r="F15" s="4">
        <v>0.0</v>
      </c>
      <c r="G15" s="4">
        <v>0.0</v>
      </c>
    </row>
    <row r="16">
      <c r="A16" s="16" t="s">
        <v>14</v>
      </c>
      <c r="B16" s="6">
        <v>56.87</v>
      </c>
      <c r="C16" s="6">
        <v>29.16</v>
      </c>
      <c r="D16" s="6">
        <v>54.27</v>
      </c>
      <c r="E16" s="30">
        <v>25.59</v>
      </c>
      <c r="F16" s="4">
        <v>1.0</v>
      </c>
      <c r="G16" s="4">
        <v>0.0</v>
      </c>
    </row>
    <row r="17">
      <c r="A17" s="16" t="s">
        <v>24</v>
      </c>
      <c r="B17" s="7">
        <v>47.88</v>
      </c>
      <c r="C17" s="6">
        <v>25.92</v>
      </c>
      <c r="D17" s="6">
        <v>47.88</v>
      </c>
      <c r="E17" s="30">
        <v>38.27</v>
      </c>
      <c r="F17" s="4">
        <v>0.0</v>
      </c>
      <c r="G17" s="4">
        <v>0.0</v>
      </c>
    </row>
    <row r="18">
      <c r="A18" s="16" t="s">
        <v>26</v>
      </c>
      <c r="B18" s="6">
        <v>25.57</v>
      </c>
      <c r="C18" s="6">
        <v>24.64</v>
      </c>
      <c r="D18" s="6">
        <v>26.71</v>
      </c>
      <c r="E18" s="31">
        <v>68.65</v>
      </c>
      <c r="F18" s="4">
        <v>0.0</v>
      </c>
      <c r="G18" s="4">
        <v>0.0</v>
      </c>
    </row>
    <row r="19">
      <c r="A19" s="16" t="s">
        <v>22</v>
      </c>
      <c r="B19" s="6">
        <v>24.2</v>
      </c>
      <c r="C19" s="6">
        <v>28.2</v>
      </c>
      <c r="D19" s="6">
        <v>53.39</v>
      </c>
      <c r="E19" s="30">
        <v>27.66</v>
      </c>
      <c r="F19" s="4">
        <v>0.0</v>
      </c>
      <c r="G19" s="4">
        <v>0.0</v>
      </c>
    </row>
    <row r="20">
      <c r="A20" s="16" t="s">
        <v>37</v>
      </c>
      <c r="B20" s="6">
        <v>29.15</v>
      </c>
      <c r="C20" s="6">
        <v>26.34</v>
      </c>
      <c r="D20" s="6">
        <v>33.7</v>
      </c>
      <c r="E20" s="30">
        <v>32.3</v>
      </c>
      <c r="F20" s="4">
        <v>0.0</v>
      </c>
      <c r="G20" s="4">
        <v>0.0</v>
      </c>
    </row>
    <row r="21" ht="15.75" customHeight="1">
      <c r="A21" s="16" t="s">
        <v>16</v>
      </c>
      <c r="B21" s="6">
        <v>31.07</v>
      </c>
      <c r="C21" s="6">
        <v>54.03</v>
      </c>
      <c r="D21" s="6">
        <v>29.05</v>
      </c>
      <c r="E21" s="30">
        <v>16.27</v>
      </c>
      <c r="F21" s="4">
        <v>0.0</v>
      </c>
      <c r="G21" s="4">
        <v>0.0</v>
      </c>
    </row>
    <row r="22" ht="15.75" customHeight="1">
      <c r="A22" s="16" t="s">
        <v>32</v>
      </c>
      <c r="B22" s="6">
        <v>60.66</v>
      </c>
      <c r="C22" s="7">
        <v>27.85</v>
      </c>
      <c r="D22" s="6">
        <v>49.0</v>
      </c>
      <c r="E22" s="30">
        <v>26.41</v>
      </c>
      <c r="F22" s="4">
        <v>1.0</v>
      </c>
      <c r="G22" s="4">
        <v>0.0</v>
      </c>
    </row>
    <row r="23" ht="15.75" customHeight="1">
      <c r="A23" s="16" t="s">
        <v>23</v>
      </c>
      <c r="B23" s="6">
        <v>43.1</v>
      </c>
      <c r="C23" s="6">
        <v>27.53</v>
      </c>
      <c r="D23" s="6">
        <v>21.55</v>
      </c>
      <c r="E23" s="30">
        <v>31.34</v>
      </c>
      <c r="F23" s="4">
        <v>0.0</v>
      </c>
      <c r="G23" s="4">
        <v>0.0</v>
      </c>
    </row>
    <row r="24" ht="15.75" customHeight="1">
      <c r="A24" s="16" t="s">
        <v>36</v>
      </c>
      <c r="B24" s="6">
        <v>76.07</v>
      </c>
      <c r="C24" s="7">
        <v>109.94</v>
      </c>
      <c r="D24" s="6">
        <v>49.67</v>
      </c>
      <c r="E24" s="31">
        <v>68.88</v>
      </c>
      <c r="F24" s="4">
        <v>1.0</v>
      </c>
      <c r="G24" s="4">
        <v>0.0</v>
      </c>
    </row>
    <row r="25" ht="28.5" customHeight="1">
      <c r="A25" s="16" t="s">
        <v>41</v>
      </c>
      <c r="B25" s="6">
        <v>17.27</v>
      </c>
      <c r="C25" s="7">
        <v>87.43</v>
      </c>
      <c r="D25" s="6">
        <v>45.27</v>
      </c>
      <c r="E25" s="30">
        <v>37.3</v>
      </c>
      <c r="F25" s="4">
        <v>0.0</v>
      </c>
      <c r="G25" s="4">
        <v>0.0</v>
      </c>
    </row>
    <row r="26" ht="15.75" customHeight="1">
      <c r="A26" s="16" t="s">
        <v>29</v>
      </c>
      <c r="B26" s="6">
        <v>33.2</v>
      </c>
      <c r="C26" s="6">
        <v>74.55</v>
      </c>
      <c r="D26" s="6">
        <v>61.29</v>
      </c>
      <c r="E26" s="30">
        <v>29.97</v>
      </c>
      <c r="F26" s="4">
        <v>0.0</v>
      </c>
      <c r="G26" s="4">
        <v>0.0</v>
      </c>
    </row>
    <row r="27" ht="15.75" customHeight="1">
      <c r="A27" s="16" t="s">
        <v>39</v>
      </c>
      <c r="B27" s="6">
        <v>61.66</v>
      </c>
      <c r="C27" s="7">
        <v>10.33</v>
      </c>
      <c r="D27" s="6">
        <v>37.69</v>
      </c>
      <c r="E27" s="30">
        <v>27.07</v>
      </c>
      <c r="F27" s="4">
        <v>0.0</v>
      </c>
      <c r="G27" s="4">
        <v>0.0</v>
      </c>
    </row>
    <row r="28" ht="15.75" customHeight="1">
      <c r="A28" s="16" t="s">
        <v>40</v>
      </c>
      <c r="B28" s="6">
        <v>14.33</v>
      </c>
      <c r="C28" s="6">
        <v>25.43</v>
      </c>
      <c r="D28" s="6">
        <v>21.39</v>
      </c>
      <c r="E28" s="31">
        <v>29.47</v>
      </c>
      <c r="F28" s="4">
        <v>0.0</v>
      </c>
      <c r="G28" s="4">
        <v>0.0</v>
      </c>
    </row>
    <row r="29" ht="15.75" customHeight="1">
      <c r="A29" s="8" t="s">
        <v>13</v>
      </c>
      <c r="B29" s="7">
        <v>14.51</v>
      </c>
      <c r="C29" s="7">
        <v>54.96</v>
      </c>
      <c r="D29" s="6">
        <v>14.51</v>
      </c>
      <c r="E29" s="31">
        <v>44.04</v>
      </c>
      <c r="F29" s="4">
        <v>0.0</v>
      </c>
      <c r="G29" s="4">
        <v>0.0</v>
      </c>
    </row>
    <row r="30" ht="15.75" customHeight="1">
      <c r="A30" s="16" t="s">
        <v>28</v>
      </c>
      <c r="B30" s="6">
        <v>14.56</v>
      </c>
      <c r="C30" s="6">
        <v>30.24</v>
      </c>
      <c r="D30" s="6">
        <v>32.31</v>
      </c>
      <c r="E30" s="31">
        <v>21.6</v>
      </c>
      <c r="F30" s="4">
        <v>0.0</v>
      </c>
      <c r="G30" s="4">
        <v>0.0</v>
      </c>
    </row>
    <row r="31" ht="15.75" customHeight="1">
      <c r="A31" s="16" t="s">
        <v>27</v>
      </c>
      <c r="B31" s="6">
        <v>52.37</v>
      </c>
      <c r="C31" s="6">
        <v>21.18</v>
      </c>
      <c r="D31" s="6">
        <v>35.39</v>
      </c>
      <c r="E31" s="31">
        <v>29.57</v>
      </c>
      <c r="F31" s="4">
        <v>1.0</v>
      </c>
      <c r="G31" s="4">
        <v>0.0</v>
      </c>
    </row>
    <row r="32" ht="15.75" customHeight="1">
      <c r="A32" s="16" t="s">
        <v>30</v>
      </c>
      <c r="B32" s="6">
        <v>35.17</v>
      </c>
      <c r="C32" s="6">
        <v>33.77</v>
      </c>
      <c r="D32" s="6">
        <v>29.81</v>
      </c>
      <c r="E32" s="31">
        <v>23.43</v>
      </c>
      <c r="F32" s="4">
        <v>0.0</v>
      </c>
      <c r="G32" s="4">
        <v>0.0</v>
      </c>
    </row>
    <row r="33" ht="15.75" customHeight="1">
      <c r="A33" s="16" t="s">
        <v>38</v>
      </c>
      <c r="B33" s="6">
        <v>21.6</v>
      </c>
      <c r="C33" s="6">
        <v>29.79</v>
      </c>
      <c r="D33" s="6">
        <v>25.02</v>
      </c>
      <c r="E33" s="31">
        <v>38.31</v>
      </c>
      <c r="F33" s="4">
        <v>0.0</v>
      </c>
      <c r="G33" s="4">
        <v>0.0</v>
      </c>
    </row>
    <row r="34" ht="15.75" customHeight="1">
      <c r="A34" s="16" t="s">
        <v>21</v>
      </c>
      <c r="B34" s="6">
        <v>18.23</v>
      </c>
      <c r="C34" s="6">
        <v>95.9</v>
      </c>
      <c r="D34" s="6">
        <v>24.04</v>
      </c>
      <c r="E34" s="31">
        <v>21.53</v>
      </c>
      <c r="F34" s="4">
        <v>0.0</v>
      </c>
      <c r="G34" s="4">
        <v>0.0</v>
      </c>
    </row>
    <row r="35" ht="15.75" customHeight="1">
      <c r="A35" s="16" t="s">
        <v>34</v>
      </c>
      <c r="B35" s="6">
        <v>15.9</v>
      </c>
      <c r="C35" s="7">
        <v>73.26</v>
      </c>
      <c r="D35" s="6">
        <v>19.57</v>
      </c>
      <c r="E35" s="31">
        <v>21.03</v>
      </c>
      <c r="F35" s="4">
        <v>0.0</v>
      </c>
      <c r="G35" s="4">
        <v>0.0</v>
      </c>
    </row>
    <row r="36" ht="15.75" customHeight="1">
      <c r="A36" s="16" t="s">
        <v>131</v>
      </c>
      <c r="B36" s="7">
        <v>13.58</v>
      </c>
      <c r="C36" s="7">
        <v>19.33</v>
      </c>
      <c r="D36" s="7">
        <v>30.99</v>
      </c>
      <c r="E36" s="31">
        <v>24.07</v>
      </c>
      <c r="F36" s="4">
        <v>0.0</v>
      </c>
      <c r="G36" s="4">
        <v>0.0</v>
      </c>
    </row>
    <row r="37" ht="15.75" customHeight="1">
      <c r="A37" s="16" t="s">
        <v>187</v>
      </c>
      <c r="B37" s="7">
        <v>13.58</v>
      </c>
      <c r="C37" s="7">
        <v>9.33</v>
      </c>
      <c r="D37" s="7">
        <v>30.99</v>
      </c>
      <c r="E37" s="31">
        <v>26.3</v>
      </c>
      <c r="F37" s="4">
        <v>0.0</v>
      </c>
      <c r="G37" s="4">
        <v>0.0</v>
      </c>
    </row>
    <row r="38" ht="15.75" customHeight="1"/>
    <row r="39" ht="15.75" customHeight="1">
      <c r="G39" s="4">
        <f>SUM(G2:G37)</f>
        <v>1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" width="8.63"/>
    <col customWidth="1" min="10" max="10" width="12.63"/>
    <col customWidth="1" min="11" max="25" width="8.63"/>
  </cols>
  <sheetData>
    <row r="1">
      <c r="A1" s="1" t="s">
        <v>0</v>
      </c>
      <c r="B1" s="1" t="s">
        <v>195</v>
      </c>
      <c r="C1" s="1" t="s">
        <v>2</v>
      </c>
      <c r="D1" s="1" t="s">
        <v>194</v>
      </c>
      <c r="E1" s="2" t="s">
        <v>3</v>
      </c>
      <c r="F1" s="3" t="s">
        <v>4</v>
      </c>
      <c r="G1" s="3" t="s">
        <v>5</v>
      </c>
      <c r="J1" s="4" t="s">
        <v>6</v>
      </c>
      <c r="K1" s="4">
        <f>SUMPRODUCT(B2:B37,F2:F37)+SUMPRODUCT(B2:B37,G2:G37)</f>
        <v>685.52</v>
      </c>
    </row>
    <row r="2">
      <c r="A2" s="16" t="s">
        <v>14</v>
      </c>
      <c r="B2" s="6">
        <v>74.61</v>
      </c>
      <c r="C2" s="6">
        <v>29.5</v>
      </c>
      <c r="D2" s="6">
        <v>84.03</v>
      </c>
      <c r="E2" s="6">
        <v>43.4</v>
      </c>
      <c r="F2" s="4">
        <v>0.0</v>
      </c>
      <c r="G2" s="4">
        <v>0.0</v>
      </c>
      <c r="J2" s="4" t="s">
        <v>8</v>
      </c>
      <c r="K2" s="4">
        <f>SUMPRODUCT(C2:C37,F2:F37)+SUMPRODUCT(C2:C37,G2:G37)</f>
        <v>506.21</v>
      </c>
      <c r="L2" s="4" t="s">
        <v>9</v>
      </c>
      <c r="M2" s="4">
        <v>500.0</v>
      </c>
    </row>
    <row r="3">
      <c r="A3" s="16" t="s">
        <v>7</v>
      </c>
      <c r="B3" s="6">
        <v>89.98</v>
      </c>
      <c r="C3" s="6">
        <v>105.22</v>
      </c>
      <c r="D3" s="6">
        <v>47.66</v>
      </c>
      <c r="E3" s="6">
        <v>62.46</v>
      </c>
      <c r="F3" s="4">
        <v>1.0</v>
      </c>
      <c r="G3" s="4">
        <v>0.0</v>
      </c>
      <c r="K3" s="4">
        <f>SUMPRODUCT(D2:D37,F2:F37)+SUMPRODUCT(D2:D37,G2:G37)</f>
        <v>457.87</v>
      </c>
      <c r="L3" s="4" t="s">
        <v>9</v>
      </c>
      <c r="M3" s="4">
        <v>450.0</v>
      </c>
    </row>
    <row r="4">
      <c r="A4" s="16" t="s">
        <v>10</v>
      </c>
      <c r="B4" s="6">
        <v>95.46</v>
      </c>
      <c r="C4" s="6">
        <v>40.23</v>
      </c>
      <c r="D4" s="6">
        <v>63.29</v>
      </c>
      <c r="E4" s="6">
        <v>76.82</v>
      </c>
      <c r="F4" s="4">
        <v>1.0</v>
      </c>
      <c r="G4" s="4">
        <v>0.0</v>
      </c>
      <c r="K4" s="4">
        <f>SUM(F2:F9)</f>
        <v>2</v>
      </c>
      <c r="L4" s="4" t="s">
        <v>11</v>
      </c>
      <c r="M4" s="4">
        <v>2.0</v>
      </c>
    </row>
    <row r="5">
      <c r="A5" s="16" t="s">
        <v>31</v>
      </c>
      <c r="B5" s="6">
        <v>67.93</v>
      </c>
      <c r="C5" s="7">
        <v>73.89</v>
      </c>
      <c r="D5" s="6">
        <v>58.7</v>
      </c>
      <c r="E5" s="6">
        <v>66.11</v>
      </c>
      <c r="F5" s="4">
        <v>0.0</v>
      </c>
      <c r="G5" s="4">
        <v>0.0</v>
      </c>
      <c r="K5" s="4">
        <f>SUM(F7:F25)</f>
        <v>4</v>
      </c>
      <c r="L5" s="4" t="s">
        <v>11</v>
      </c>
      <c r="M5" s="4">
        <v>4.0</v>
      </c>
    </row>
    <row r="6">
      <c r="A6" s="16" t="s">
        <v>20</v>
      </c>
      <c r="B6" s="6">
        <v>28.23</v>
      </c>
      <c r="C6" s="6">
        <v>11.03</v>
      </c>
      <c r="D6" s="6">
        <v>50.9</v>
      </c>
      <c r="E6" s="6">
        <v>18.34</v>
      </c>
      <c r="F6" s="4">
        <v>0.0</v>
      </c>
      <c r="G6" s="4">
        <v>0.0</v>
      </c>
      <c r="K6" s="4">
        <f>SUM(F26:F37)</f>
        <v>2</v>
      </c>
      <c r="L6" s="4" t="s">
        <v>11</v>
      </c>
      <c r="M6" s="4">
        <v>2.0</v>
      </c>
    </row>
    <row r="7">
      <c r="A7" s="16" t="s">
        <v>19</v>
      </c>
      <c r="B7" s="6">
        <v>107.13</v>
      </c>
      <c r="C7" s="6">
        <v>15.73</v>
      </c>
      <c r="D7" s="6">
        <v>45.04</v>
      </c>
      <c r="E7" s="6">
        <v>14.89</v>
      </c>
      <c r="F7" s="4">
        <v>0.0</v>
      </c>
      <c r="G7" s="4">
        <v>0.0</v>
      </c>
      <c r="J7" s="4" t="s">
        <v>3</v>
      </c>
      <c r="K7" s="4">
        <f>SUMPRODUCT(F2:F37,E2:E37)+SUMPRODUCT(G2:G37,E2:E37)</f>
        <v>495.94</v>
      </c>
    </row>
    <row r="8">
      <c r="A8" s="16" t="s">
        <v>18</v>
      </c>
      <c r="B8" s="6">
        <v>30.13</v>
      </c>
      <c r="C8" s="6">
        <v>64.34</v>
      </c>
      <c r="D8" s="6">
        <v>60.43</v>
      </c>
      <c r="E8" s="6">
        <v>24.4</v>
      </c>
      <c r="F8" s="4">
        <v>0.0</v>
      </c>
      <c r="G8" s="4">
        <v>0.0</v>
      </c>
    </row>
    <row r="9">
      <c r="A9" s="16" t="s">
        <v>17</v>
      </c>
      <c r="B9" s="6">
        <v>105.22</v>
      </c>
      <c r="C9" s="6">
        <v>72.64</v>
      </c>
      <c r="D9" s="6">
        <v>77.95</v>
      </c>
      <c r="E9" s="6">
        <v>96.48</v>
      </c>
      <c r="F9" s="4">
        <v>0.0</v>
      </c>
      <c r="G9" s="4">
        <v>0.0</v>
      </c>
    </row>
    <row r="10">
      <c r="A10" s="16" t="s">
        <v>12</v>
      </c>
      <c r="B10" s="6">
        <v>85.5</v>
      </c>
      <c r="C10" s="6">
        <v>92.42</v>
      </c>
      <c r="D10" s="6">
        <v>61.98</v>
      </c>
      <c r="E10" s="6">
        <v>100.29</v>
      </c>
      <c r="F10" s="4">
        <v>1.0</v>
      </c>
      <c r="G10" s="4">
        <v>1.0</v>
      </c>
    </row>
    <row r="11">
      <c r="A11" s="16" t="s">
        <v>33</v>
      </c>
      <c r="B11" s="6">
        <v>36.56</v>
      </c>
      <c r="C11" s="6">
        <v>16.7</v>
      </c>
      <c r="D11" s="6">
        <v>50.44</v>
      </c>
      <c r="E11" s="6">
        <v>52.49</v>
      </c>
      <c r="F11" s="4">
        <v>0.0</v>
      </c>
      <c r="G11" s="4">
        <v>0.0</v>
      </c>
    </row>
    <row r="12">
      <c r="A12" s="16" t="s">
        <v>25</v>
      </c>
      <c r="B12" s="6">
        <v>74.5</v>
      </c>
      <c r="C12" s="7">
        <v>21.47</v>
      </c>
      <c r="D12" s="6">
        <v>52.44</v>
      </c>
      <c r="E12" s="6">
        <v>42.33</v>
      </c>
      <c r="F12" s="4">
        <v>1.0</v>
      </c>
      <c r="G12" s="4">
        <v>0.0</v>
      </c>
    </row>
    <row r="13">
      <c r="A13" s="16" t="s">
        <v>35</v>
      </c>
      <c r="B13" s="6">
        <v>116.47</v>
      </c>
      <c r="C13" s="6">
        <v>16.7</v>
      </c>
      <c r="D13" s="6">
        <v>58.45</v>
      </c>
      <c r="E13" s="6">
        <v>18.49</v>
      </c>
      <c r="F13" s="4">
        <v>1.0</v>
      </c>
      <c r="G13" s="4">
        <v>0.0</v>
      </c>
    </row>
    <row r="14">
      <c r="A14" s="16" t="s">
        <v>15</v>
      </c>
      <c r="B14" s="6">
        <v>57.56</v>
      </c>
      <c r="C14" s="6">
        <v>23.4</v>
      </c>
      <c r="D14" s="6">
        <v>52.24</v>
      </c>
      <c r="E14" s="6">
        <v>38.54</v>
      </c>
      <c r="F14" s="4">
        <v>0.0</v>
      </c>
      <c r="G14" s="4">
        <v>0.0</v>
      </c>
    </row>
    <row r="15">
      <c r="A15" s="16" t="s">
        <v>13</v>
      </c>
      <c r="B15" s="6">
        <v>21.03</v>
      </c>
      <c r="C15" s="6">
        <v>59.83</v>
      </c>
      <c r="D15" s="6">
        <v>27.5</v>
      </c>
      <c r="E15" s="6">
        <v>67.84</v>
      </c>
      <c r="F15" s="4">
        <v>0.0</v>
      </c>
      <c r="G15" s="4">
        <v>0.0</v>
      </c>
    </row>
    <row r="16">
      <c r="A16" s="16" t="s">
        <v>14</v>
      </c>
      <c r="B16" s="6">
        <v>25.59</v>
      </c>
      <c r="C16" s="6">
        <v>25.64</v>
      </c>
      <c r="D16" s="6">
        <v>38.78</v>
      </c>
      <c r="E16" s="6">
        <v>34.41</v>
      </c>
      <c r="F16" s="4">
        <v>0.0</v>
      </c>
      <c r="G16" s="4">
        <v>0.0</v>
      </c>
    </row>
    <row r="17">
      <c r="A17" s="16" t="s">
        <v>24</v>
      </c>
      <c r="B17" s="6">
        <v>38.27</v>
      </c>
      <c r="C17" s="6">
        <v>17.03</v>
      </c>
      <c r="D17" s="6">
        <v>23.16</v>
      </c>
      <c r="E17" s="6">
        <v>12.1</v>
      </c>
      <c r="F17" s="4">
        <v>0.0</v>
      </c>
      <c r="G17" s="4">
        <v>0.0</v>
      </c>
    </row>
    <row r="18">
      <c r="A18" s="16" t="s">
        <v>26</v>
      </c>
      <c r="B18" s="6">
        <v>68.65</v>
      </c>
      <c r="C18" s="6">
        <v>19.34</v>
      </c>
      <c r="D18" s="6">
        <v>39.33</v>
      </c>
      <c r="E18" s="6">
        <v>58.03</v>
      </c>
      <c r="F18" s="4">
        <v>0.0</v>
      </c>
      <c r="G18" s="4">
        <v>0.0</v>
      </c>
    </row>
    <row r="19">
      <c r="A19" s="16" t="s">
        <v>22</v>
      </c>
      <c r="B19" s="6">
        <v>27.66</v>
      </c>
      <c r="C19" s="6">
        <v>86.86</v>
      </c>
      <c r="D19" s="6">
        <v>52.6</v>
      </c>
      <c r="E19" s="6">
        <v>53.06</v>
      </c>
      <c r="F19" s="4">
        <v>0.0</v>
      </c>
      <c r="G19" s="4">
        <v>0.0</v>
      </c>
    </row>
    <row r="20">
      <c r="A20" s="16" t="s">
        <v>37</v>
      </c>
      <c r="B20" s="6">
        <v>32.3</v>
      </c>
      <c r="C20" s="6">
        <v>26.2</v>
      </c>
      <c r="D20" s="6">
        <v>29.11</v>
      </c>
      <c r="E20" s="6">
        <v>39.54</v>
      </c>
      <c r="F20" s="4">
        <v>0.0</v>
      </c>
      <c r="G20" s="4">
        <v>0.0</v>
      </c>
    </row>
    <row r="21" ht="15.75" customHeight="1">
      <c r="A21" s="16" t="s">
        <v>32</v>
      </c>
      <c r="B21" s="6">
        <v>26.41</v>
      </c>
      <c r="C21" s="7">
        <v>55.55</v>
      </c>
      <c r="D21" s="6">
        <v>42.71</v>
      </c>
      <c r="E21" s="6">
        <v>27.36</v>
      </c>
      <c r="F21" s="4">
        <v>0.0</v>
      </c>
      <c r="G21" s="4">
        <v>0.0</v>
      </c>
    </row>
    <row r="22" ht="15.75" customHeight="1">
      <c r="A22" s="16" t="s">
        <v>23</v>
      </c>
      <c r="B22" s="6">
        <v>31.34</v>
      </c>
      <c r="C22" s="6">
        <v>25.93</v>
      </c>
      <c r="D22" s="6">
        <v>37.22</v>
      </c>
      <c r="E22" s="6">
        <v>29.04</v>
      </c>
      <c r="F22" s="4">
        <v>0.0</v>
      </c>
      <c r="G22" s="4">
        <v>0.0</v>
      </c>
    </row>
    <row r="23" ht="15.75" customHeight="1">
      <c r="A23" s="16" t="s">
        <v>36</v>
      </c>
      <c r="B23" s="6">
        <v>68.88</v>
      </c>
      <c r="C23" s="7">
        <v>28.85</v>
      </c>
      <c r="D23" s="6">
        <v>57.68</v>
      </c>
      <c r="E23" s="6">
        <v>49.99</v>
      </c>
      <c r="F23" s="4">
        <v>1.0</v>
      </c>
      <c r="G23" s="4">
        <v>0.0</v>
      </c>
    </row>
    <row r="24" ht="28.5" customHeight="1">
      <c r="A24" s="16" t="s">
        <v>41</v>
      </c>
      <c r="B24" s="6">
        <v>37.3</v>
      </c>
      <c r="C24" s="6">
        <v>16.7</v>
      </c>
      <c r="D24" s="6">
        <v>26.81</v>
      </c>
      <c r="E24" s="6">
        <v>18.96</v>
      </c>
      <c r="F24" s="4">
        <v>0.0</v>
      </c>
      <c r="G24" s="4">
        <v>0.0</v>
      </c>
    </row>
    <row r="25" ht="15.75" customHeight="1">
      <c r="A25" s="16" t="s">
        <v>29</v>
      </c>
      <c r="B25" s="6">
        <v>29.97</v>
      </c>
      <c r="C25" s="6">
        <v>18.47</v>
      </c>
      <c r="D25" s="6">
        <v>45.57</v>
      </c>
      <c r="E25" s="6">
        <v>69.57</v>
      </c>
      <c r="F25" s="4">
        <v>0.0</v>
      </c>
      <c r="G25" s="4">
        <v>0.0</v>
      </c>
    </row>
    <row r="26" ht="15.75" customHeight="1">
      <c r="A26" s="16" t="s">
        <v>39</v>
      </c>
      <c r="B26" s="6">
        <v>27.07</v>
      </c>
      <c r="C26" s="6">
        <v>16.7</v>
      </c>
      <c r="D26" s="6">
        <v>38.49</v>
      </c>
      <c r="E26" s="6">
        <v>25.6</v>
      </c>
      <c r="F26" s="4">
        <v>0.0</v>
      </c>
      <c r="G26" s="4">
        <v>0.0</v>
      </c>
    </row>
    <row r="27" ht="15.75" customHeight="1">
      <c r="A27" s="16" t="s">
        <v>40</v>
      </c>
      <c r="B27" s="6">
        <v>29.47</v>
      </c>
      <c r="C27" s="6">
        <v>14.83</v>
      </c>
      <c r="D27" s="6">
        <v>21.83</v>
      </c>
      <c r="E27" s="6">
        <v>18.94</v>
      </c>
      <c r="F27" s="4">
        <v>0.0</v>
      </c>
      <c r="G27" s="4">
        <v>0.0</v>
      </c>
    </row>
    <row r="28" ht="15.75" customHeight="1">
      <c r="A28" s="16" t="s">
        <v>13</v>
      </c>
      <c r="B28" s="6">
        <v>44.04</v>
      </c>
      <c r="C28" s="6">
        <v>16.7</v>
      </c>
      <c r="D28" s="6">
        <v>21.52</v>
      </c>
      <c r="E28" s="6">
        <v>28.54</v>
      </c>
      <c r="F28" s="4">
        <v>1.0</v>
      </c>
      <c r="G28" s="4">
        <v>0.0</v>
      </c>
    </row>
    <row r="29" ht="15.75" customHeight="1">
      <c r="A29" s="16" t="s">
        <v>28</v>
      </c>
      <c r="B29" s="6">
        <v>21.6</v>
      </c>
      <c r="C29" s="6">
        <v>24.88</v>
      </c>
      <c r="D29" s="6">
        <v>29.43</v>
      </c>
      <c r="E29" s="6">
        <v>23.02</v>
      </c>
      <c r="F29" s="4">
        <v>0.0</v>
      </c>
      <c r="G29" s="4">
        <v>0.0</v>
      </c>
    </row>
    <row r="30" ht="15.75" customHeight="1">
      <c r="A30" s="16" t="s">
        <v>27</v>
      </c>
      <c r="B30" s="6">
        <v>29.57</v>
      </c>
      <c r="C30" s="6">
        <v>18.37</v>
      </c>
      <c r="D30" s="6">
        <v>36.65</v>
      </c>
      <c r="E30" s="6">
        <v>15.7</v>
      </c>
      <c r="F30" s="4">
        <v>0.0</v>
      </c>
      <c r="G30" s="4">
        <v>0.0</v>
      </c>
    </row>
    <row r="31" ht="15.75" customHeight="1">
      <c r="A31" s="16" t="s">
        <v>30</v>
      </c>
      <c r="B31" s="6">
        <v>23.43</v>
      </c>
      <c r="C31" s="6">
        <v>16.99</v>
      </c>
      <c r="D31" s="6">
        <v>28.22</v>
      </c>
      <c r="E31" s="6">
        <v>7.94</v>
      </c>
      <c r="F31" s="4">
        <v>0.0</v>
      </c>
      <c r="G31" s="4">
        <v>0.0</v>
      </c>
    </row>
    <row r="32" ht="15.75" customHeight="1">
      <c r="A32" s="16" t="s">
        <v>38</v>
      </c>
      <c r="B32" s="6">
        <v>38.31</v>
      </c>
      <c r="C32" s="6">
        <v>57.33</v>
      </c>
      <c r="D32" s="6">
        <v>31.78</v>
      </c>
      <c r="E32" s="6">
        <v>23.07</v>
      </c>
      <c r="F32" s="4">
        <v>0.0</v>
      </c>
      <c r="G32" s="4">
        <v>0.0</v>
      </c>
    </row>
    <row r="33" ht="15.75" customHeight="1">
      <c r="A33" s="16" t="s">
        <v>42</v>
      </c>
      <c r="B33" s="7">
        <v>18.53</v>
      </c>
      <c r="C33" s="6">
        <v>29.23</v>
      </c>
      <c r="D33" s="6">
        <v>24.12</v>
      </c>
      <c r="E33" s="6">
        <v>32.24</v>
      </c>
      <c r="F33" s="4">
        <v>0.0</v>
      </c>
      <c r="G33" s="4">
        <v>0.0</v>
      </c>
    </row>
    <row r="34" ht="15.75" customHeight="1">
      <c r="A34" s="16" t="s">
        <v>21</v>
      </c>
      <c r="B34" s="6">
        <v>21.53</v>
      </c>
      <c r="C34" s="6">
        <v>66.04</v>
      </c>
      <c r="D34" s="6">
        <v>22.25</v>
      </c>
      <c r="E34" s="6">
        <v>15.73</v>
      </c>
      <c r="F34" s="4">
        <v>0.0</v>
      </c>
      <c r="G34" s="4">
        <v>0.0</v>
      </c>
    </row>
    <row r="35" ht="15.75" customHeight="1">
      <c r="A35" s="16" t="s">
        <v>34</v>
      </c>
      <c r="B35" s="6">
        <v>21.03</v>
      </c>
      <c r="C35" s="7">
        <v>23.05</v>
      </c>
      <c r="D35" s="6">
        <v>17.61</v>
      </c>
      <c r="E35" s="6">
        <v>25.9</v>
      </c>
      <c r="F35" s="4">
        <v>0.0</v>
      </c>
      <c r="G35" s="4">
        <v>0.0</v>
      </c>
    </row>
    <row r="36" ht="15.75" customHeight="1">
      <c r="A36" s="16" t="s">
        <v>135</v>
      </c>
      <c r="B36" s="7">
        <v>25.19</v>
      </c>
      <c r="C36" s="6">
        <v>16.7</v>
      </c>
      <c r="D36" s="7">
        <v>32.87</v>
      </c>
      <c r="E36" s="6">
        <v>21.47</v>
      </c>
      <c r="F36" s="4">
        <v>0.0</v>
      </c>
      <c r="G36" s="4">
        <v>0.0</v>
      </c>
    </row>
    <row r="37" ht="15.75" customHeight="1">
      <c r="A37" s="16" t="s">
        <v>137</v>
      </c>
      <c r="B37" s="7">
        <v>25.19</v>
      </c>
      <c r="C37" s="7">
        <v>92.2</v>
      </c>
      <c r="D37" s="7">
        <v>32.87</v>
      </c>
      <c r="E37" s="6">
        <v>16.73</v>
      </c>
      <c r="F37" s="4">
        <v>1.0</v>
      </c>
      <c r="G37" s="4">
        <v>0.0</v>
      </c>
    </row>
    <row r="38" ht="15.75" customHeight="1"/>
    <row r="39" ht="15.75" customHeight="1">
      <c r="G39" s="4">
        <f>SUM(G2:G37)</f>
        <v>1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2024-09-29T19:45:08Z</dcterms:created>
  <dc:creator>Aiden Harris</dc:creator>
</cp:coreProperties>
</file>