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"/>
    </mc:Choice>
  </mc:AlternateContent>
  <xr:revisionPtr revIDLastSave="5328" documentId="8_{558EDF8E-9D18-4A11-874B-C203815F3F39}" xr6:coauthVersionLast="47" xr6:coauthVersionMax="47" xr10:uidLastSave="{532B35E2-AE9F-46D6-A27B-7F18CB344506}"/>
  <bookViews>
    <workbookView xWindow="-120" yWindow="-120" windowWidth="29040" windowHeight="15840" activeTab="11" xr2:uid="{BB52A353-C0D9-437E-A846-682269279A70}"/>
  </bookViews>
  <sheets>
    <sheet name="Event1" sheetId="1" r:id="rId1"/>
    <sheet name="Event 2" sheetId="3" r:id="rId2"/>
    <sheet name="Sheet4" sheetId="4" r:id="rId3"/>
    <sheet name="Event3" sheetId="5" r:id="rId4"/>
    <sheet name="Event4" sheetId="6" r:id="rId5"/>
    <sheet name="Event5" sheetId="7" r:id="rId6"/>
    <sheet name="Event6" sheetId="8" r:id="rId7"/>
    <sheet name="Event7" sheetId="9" r:id="rId8"/>
    <sheet name="Event8" sheetId="10" r:id="rId9"/>
    <sheet name="Event9" sheetId="12" r:id="rId10"/>
    <sheet name="Event10" sheetId="13" r:id="rId11"/>
    <sheet name="Event11" sheetId="14" r:id="rId12"/>
  </sheets>
  <definedNames>
    <definedName name="solver_adj" localSheetId="1" hidden="1">'Event 2'!$D$2:$E$35</definedName>
    <definedName name="solver_adj" localSheetId="0" hidden="1">Event1!$D$2:$E$37</definedName>
    <definedName name="solver_adj" localSheetId="10" hidden="1">Event10!$D$2:$E$37</definedName>
    <definedName name="solver_adj" localSheetId="11" hidden="1">Event11!$D$2:$E$37</definedName>
    <definedName name="solver_adj" localSheetId="3" hidden="1">Event3!$D$2:$E$37</definedName>
    <definedName name="solver_adj" localSheetId="4" hidden="1">Event4!$D$2:$E$37</definedName>
    <definedName name="solver_adj" localSheetId="5" hidden="1">Event5!$D$2:$E$37</definedName>
    <definedName name="solver_adj" localSheetId="6" hidden="1">Event6!$D$2:$E$37</definedName>
    <definedName name="solver_adj" localSheetId="7" hidden="1">Event7!$D$2:$E$37</definedName>
    <definedName name="solver_adj" localSheetId="8" hidden="1">Event8!$D$2:$E$37</definedName>
    <definedName name="solver_adj" localSheetId="9" hidden="1">Event9!$D$2:$E$37</definedName>
    <definedName name="solver_cvg" localSheetId="1" hidden="1">0.0001</definedName>
    <definedName name="solver_cvg" localSheetId="0" hidden="1">0.0001</definedName>
    <definedName name="solver_cvg" localSheetId="10" hidden="1">0.0001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1" hidden="1">1</definedName>
    <definedName name="solver_drv" localSheetId="0" hidden="1">1</definedName>
    <definedName name="solver_drv" localSheetId="10" hidden="1">1</definedName>
    <definedName name="solver_drv" localSheetId="1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2</definedName>
    <definedName name="solver_eng" localSheetId="0" hidden="1">2</definedName>
    <definedName name="solver_eng" localSheetId="10" hidden="1">2</definedName>
    <definedName name="solver_eng" localSheetId="1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1" hidden="1">1</definedName>
    <definedName name="solver_est" localSheetId="0" hidden="1">1</definedName>
    <definedName name="solver_est" localSheetId="10" hidden="1">1</definedName>
    <definedName name="solver_est" localSheetId="1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0" hidden="1">2147483647</definedName>
    <definedName name="solver_itr" localSheetId="10" hidden="1">2147483647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0" localSheetId="10" hidden="1">Event10!$E$2:$E$37</definedName>
    <definedName name="solver_lhs0" localSheetId="11" hidden="1">Event11!$E$2:$E$35</definedName>
    <definedName name="solver_lhs0" localSheetId="8" hidden="1">Event8!$D$2:$E$37</definedName>
    <definedName name="solver_lhs0" localSheetId="9" hidden="1">Event9!$E$2:$E$37</definedName>
    <definedName name="solver_lhs1" localSheetId="1" hidden="1">'Event 2'!$D$2:$E$34</definedName>
    <definedName name="solver_lhs1" localSheetId="0" hidden="1">Event1!$D$2:$E$37</definedName>
    <definedName name="solver_lhs1" localSheetId="10" hidden="1">Event10!$D$2:$E$37</definedName>
    <definedName name="solver_lhs1" localSheetId="11" hidden="1">Event11!$D$2:$E$37</definedName>
    <definedName name="solver_lhs1" localSheetId="3" hidden="1">Event3!$D$2:$E$37</definedName>
    <definedName name="solver_lhs1" localSheetId="4" hidden="1">Event4!$D$2:$E$37</definedName>
    <definedName name="solver_lhs1" localSheetId="5" hidden="1">Event5!$D$2:$E$37</definedName>
    <definedName name="solver_lhs1" localSheetId="6" hidden="1">Event6!$D$2:$E$37</definedName>
    <definedName name="solver_lhs1" localSheetId="7" hidden="1">Event7!$D$2:$E$37</definedName>
    <definedName name="solver_lhs1" localSheetId="8" hidden="1">Event8!$D$2:$E$37</definedName>
    <definedName name="solver_lhs1" localSheetId="9" hidden="1">Event9!$D$2:$E$37</definedName>
    <definedName name="solver_lhs2" localSheetId="1" hidden="1">'Event 2'!$E$2:$E$35</definedName>
    <definedName name="solver_lhs2" localSheetId="0" hidden="1">Event1!$E$2:$E$37</definedName>
    <definedName name="solver_lhs2" localSheetId="10" hidden="1">Event10!$E$2:$E$37</definedName>
    <definedName name="solver_lhs2" localSheetId="11" hidden="1">Event11!$E$2:$E$37</definedName>
    <definedName name="solver_lhs2" localSheetId="3" hidden="1">Event3!$E$2:$E$37</definedName>
    <definedName name="solver_lhs2" localSheetId="4" hidden="1">Event4!$E$2:$E$37</definedName>
    <definedName name="solver_lhs2" localSheetId="5" hidden="1">Event5!$E$2:$E$37</definedName>
    <definedName name="solver_lhs2" localSheetId="6" hidden="1">Event6!$E$2:$E$37</definedName>
    <definedName name="solver_lhs2" localSheetId="7" hidden="1">Event7!$E$2:$E$37</definedName>
    <definedName name="solver_lhs2" localSheetId="8" hidden="1">Event8!$E$2:$E$37</definedName>
    <definedName name="solver_lhs2" localSheetId="9" hidden="1">Event9!$E$2:$E$37</definedName>
    <definedName name="solver_lhs3" localSheetId="1" hidden="1">'Event 2'!$E$36</definedName>
    <definedName name="solver_lhs3" localSheetId="0" hidden="1">Event1!$E$39</definedName>
    <definedName name="solver_lhs3" localSheetId="10" hidden="1">Event10!$J$4</definedName>
    <definedName name="solver_lhs3" localSheetId="11" hidden="1">Event11!$E$40</definedName>
    <definedName name="solver_lhs3" localSheetId="3" hidden="1">Event3!$E$39</definedName>
    <definedName name="solver_lhs3" localSheetId="4" hidden="1">Event4!$E$38</definedName>
    <definedName name="solver_lhs3" localSheetId="5" hidden="1">Event5!$E$39</definedName>
    <definedName name="solver_lhs3" localSheetId="6" hidden="1">Event6!$E$38</definedName>
    <definedName name="solver_lhs3" localSheetId="7" hidden="1">Event7!$E$2:$E$37</definedName>
    <definedName name="solver_lhs3" localSheetId="8" hidden="1">Event8!$E$40</definedName>
    <definedName name="solver_lhs3" localSheetId="9" hidden="1">Event9!$E$39</definedName>
    <definedName name="solver_lhs4" localSheetId="1" hidden="1">'Event 2'!$J$4</definedName>
    <definedName name="solver_lhs4" localSheetId="0" hidden="1">Event1!$J$4</definedName>
    <definedName name="solver_lhs4" localSheetId="10" hidden="1">Event10!$E$39</definedName>
    <definedName name="solver_lhs4" localSheetId="11" hidden="1">Event11!$J$4</definedName>
    <definedName name="solver_lhs4" localSheetId="3" hidden="1">Event3!$J$4</definedName>
    <definedName name="solver_lhs4" localSheetId="4" hidden="1">Event4!$J$4</definedName>
    <definedName name="solver_lhs4" localSheetId="5" hidden="1">Event5!$J$4</definedName>
    <definedName name="solver_lhs4" localSheetId="6" hidden="1">Event6!$J$4</definedName>
    <definedName name="solver_lhs4" localSheetId="7" hidden="1">Event7!$E$39</definedName>
    <definedName name="solver_lhs4" localSheetId="8" hidden="1">Event8!$J$5</definedName>
    <definedName name="solver_lhs4" localSheetId="9" hidden="1">Event9!$J$5</definedName>
    <definedName name="solver_lhs5" localSheetId="1" hidden="1">'Event 2'!$J$5</definedName>
    <definedName name="solver_lhs5" localSheetId="0" hidden="1">Event1!$J$5</definedName>
    <definedName name="solver_lhs5" localSheetId="10" hidden="1">Event10!$J$5</definedName>
    <definedName name="solver_lhs5" localSheetId="11" hidden="1">Event11!$J$5</definedName>
    <definedName name="solver_lhs5" localSheetId="3" hidden="1">Event3!$J$5</definedName>
    <definedName name="solver_lhs5" localSheetId="4" hidden="1">Event4!$J$5</definedName>
    <definedName name="solver_lhs5" localSheetId="5" hidden="1">Event5!$J$5</definedName>
    <definedName name="solver_lhs5" localSheetId="6" hidden="1">Event6!$J$5</definedName>
    <definedName name="solver_lhs5" localSheetId="7" hidden="1">Event7!$J$4</definedName>
    <definedName name="solver_lhs5" localSheetId="8" hidden="1">Event8!$J$6</definedName>
    <definedName name="solver_lhs5" localSheetId="9" hidden="1">Event9!$J$6</definedName>
    <definedName name="solver_lhs6" localSheetId="1" hidden="1">'Event 2'!$J$6</definedName>
    <definedName name="solver_lhs6" localSheetId="0" hidden="1">Event1!$J$6</definedName>
    <definedName name="solver_lhs6" localSheetId="10" hidden="1">Event10!$J$6</definedName>
    <definedName name="solver_lhs6" localSheetId="11" hidden="1">Event11!$J$6</definedName>
    <definedName name="solver_lhs6" localSheetId="3" hidden="1">Event3!$J$6</definedName>
    <definedName name="solver_lhs6" localSheetId="4" hidden="1">Event4!$J$6</definedName>
    <definedName name="solver_lhs6" localSheetId="5" hidden="1">Event5!$J$6</definedName>
    <definedName name="solver_lhs6" localSheetId="6" hidden="1">Event6!$J$6</definedName>
    <definedName name="solver_lhs6" localSheetId="7" hidden="1">Event7!$J$5</definedName>
    <definedName name="solver_lhs6" localSheetId="8" hidden="1">Event8!$J$4</definedName>
    <definedName name="solver_lhs6" localSheetId="9" hidden="1">Event9!$J$4</definedName>
    <definedName name="solver_lhs7" localSheetId="10" hidden="1">Event10!$E$2:$E$32</definedName>
    <definedName name="solver_lhs7" localSheetId="11" hidden="1">Event11!$E$2:$E$31</definedName>
    <definedName name="solver_lhs7" localSheetId="7" hidden="1">Event7!$J$6</definedName>
    <definedName name="solver_lhs7" localSheetId="8" hidden="1">Event8!$E$2:$E$35</definedName>
    <definedName name="solver_lhs7" localSheetId="9" hidden="1">Event9!$E$2:$E$33</definedName>
    <definedName name="solver_mip" localSheetId="1" hidden="1">2147483647</definedName>
    <definedName name="solver_mip" localSheetId="0" hidden="1">2147483647</definedName>
    <definedName name="solver_mip" localSheetId="10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0" hidden="1">30</definedName>
    <definedName name="solver_mni" localSheetId="10" hidden="1">30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0.075</definedName>
    <definedName name="solver_mrt" localSheetId="0" hidden="1">0.075</definedName>
    <definedName name="solver_mrt" localSheetId="10" hidden="1">0.075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1" hidden="1">2</definedName>
    <definedName name="solver_msl" localSheetId="0" hidden="1">2</definedName>
    <definedName name="solver_msl" localSheetId="10" hidden="1">2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0" hidden="1">1</definedName>
    <definedName name="solver_neg" localSheetId="10" hidden="1">1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0" hidden="1">2147483647</definedName>
    <definedName name="solver_nod" localSheetId="10" hidden="1">2147483647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6</definedName>
    <definedName name="solver_num" localSheetId="0" hidden="1">6</definedName>
    <definedName name="solver_num" localSheetId="10" hidden="1">6</definedName>
    <definedName name="solver_num" localSheetId="11" hidden="1">6</definedName>
    <definedName name="solver_num" localSheetId="3" hidden="1">6</definedName>
    <definedName name="solver_num" localSheetId="4" hidden="1">6</definedName>
    <definedName name="solver_num" localSheetId="5" hidden="1">6</definedName>
    <definedName name="solver_num" localSheetId="6" hidden="1">6</definedName>
    <definedName name="solver_num" localSheetId="7" hidden="1">7</definedName>
    <definedName name="solver_num" localSheetId="8" hidden="1">6</definedName>
    <definedName name="solver_num" localSheetId="9" hidden="1">6</definedName>
    <definedName name="solver_nwt" localSheetId="1" hidden="1">1</definedName>
    <definedName name="solver_nwt" localSheetId="0" hidden="1">1</definedName>
    <definedName name="solver_nwt" localSheetId="10" hidden="1">1</definedName>
    <definedName name="solver_nwt" localSheetId="1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'Event 2'!$J$2</definedName>
    <definedName name="solver_opt" localSheetId="0" hidden="1">Event1!$J$2</definedName>
    <definedName name="solver_opt" localSheetId="10" hidden="1">Event10!$J$2</definedName>
    <definedName name="solver_opt" localSheetId="11" hidden="1">Event11!$J$2</definedName>
    <definedName name="solver_opt" localSheetId="3" hidden="1">Event3!$J$2</definedName>
    <definedName name="solver_opt" localSheetId="4" hidden="1">Event4!$J$2</definedName>
    <definedName name="solver_opt" localSheetId="5" hidden="1">Event5!$J$2</definedName>
    <definedName name="solver_opt" localSheetId="6" hidden="1">Event6!$J$2</definedName>
    <definedName name="solver_opt" localSheetId="7" hidden="1">Event7!$J$2</definedName>
    <definedName name="solver_opt" localSheetId="8" hidden="1">Event8!$J$2</definedName>
    <definedName name="solver_opt" localSheetId="9" hidden="1">Event9!$J$2</definedName>
    <definedName name="solver_pre" localSheetId="1" hidden="1">0.000001</definedName>
    <definedName name="solver_pre" localSheetId="0" hidden="1">0.000001</definedName>
    <definedName name="solver_pre" localSheetId="10" hidden="1">0.000001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1" hidden="1">1</definedName>
    <definedName name="solver_rbv" localSheetId="0" hidden="1">1</definedName>
    <definedName name="solver_rbv" localSheetId="10" hidden="1">1</definedName>
    <definedName name="solver_rbv" localSheetId="1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0" localSheetId="10" hidden="1">1</definedName>
    <definedName name="solver_rel0" localSheetId="11" hidden="1">1</definedName>
    <definedName name="solver_rel0" localSheetId="8" hidden="1">5</definedName>
    <definedName name="solver_rel0" localSheetId="9" hidden="1">1</definedName>
    <definedName name="solver_rel1" localSheetId="1" hidden="1">5</definedName>
    <definedName name="solver_rel1" localSheetId="0" hidden="1">5</definedName>
    <definedName name="solver_rel1" localSheetId="10" hidden="1">5</definedName>
    <definedName name="solver_rel1" localSheetId="11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2" localSheetId="1" hidden="1">1</definedName>
    <definedName name="solver_rel2" localSheetId="0" hidden="1">1</definedName>
    <definedName name="solver_rel2" localSheetId="10" hidden="1">1</definedName>
    <definedName name="solver_rel2" localSheetId="11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3" localSheetId="1" hidden="1">2</definedName>
    <definedName name="solver_rel3" localSheetId="0" hidden="1">2</definedName>
    <definedName name="solver_rel3" localSheetId="10" hidden="1">2</definedName>
    <definedName name="solver_rel3" localSheetId="11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1</definedName>
    <definedName name="solver_rel3" localSheetId="8" hidden="1">2</definedName>
    <definedName name="solver_rel3" localSheetId="9" hidden="1">2</definedName>
    <definedName name="solver_rel4" localSheetId="1" hidden="1">2</definedName>
    <definedName name="solver_rel4" localSheetId="0" hidden="1">2</definedName>
    <definedName name="solver_rel4" localSheetId="10" hidden="1">2</definedName>
    <definedName name="solver_rel4" localSheetId="11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5" localSheetId="1" hidden="1">2</definedName>
    <definedName name="solver_rel5" localSheetId="0" hidden="1">2</definedName>
    <definedName name="solver_rel5" localSheetId="10" hidden="1">2</definedName>
    <definedName name="solver_rel5" localSheetId="11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9" hidden="1">2</definedName>
    <definedName name="solver_rel6" localSheetId="1" hidden="1">2</definedName>
    <definedName name="solver_rel6" localSheetId="0" hidden="1">2</definedName>
    <definedName name="solver_rel6" localSheetId="10" hidden="1">2</definedName>
    <definedName name="solver_rel6" localSheetId="11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2</definedName>
    <definedName name="solver_rel6" localSheetId="8" hidden="1">2</definedName>
    <definedName name="solver_rel6" localSheetId="9" hidden="1">2</definedName>
    <definedName name="solver_rel7" localSheetId="10" hidden="1">1</definedName>
    <definedName name="solver_rel7" localSheetId="11" hidden="1">1</definedName>
    <definedName name="solver_rel7" localSheetId="7" hidden="1">2</definedName>
    <definedName name="solver_rel7" localSheetId="8" hidden="1">1</definedName>
    <definedName name="solver_rel7" localSheetId="9" hidden="1">1</definedName>
    <definedName name="solver_rhs0" localSheetId="10" hidden="1">Event10!$D$2:$D$37</definedName>
    <definedName name="solver_rhs0" localSheetId="11" hidden="1">Event11!$D$2:$D$35</definedName>
    <definedName name="solver_rhs0" localSheetId="8" hidden="1">"binary"</definedName>
    <definedName name="solver_rhs0" localSheetId="9" hidden="1">Event9!$D$2:$D$37</definedName>
    <definedName name="solver_rhs1" localSheetId="1" hidden="1">"binary"</definedName>
    <definedName name="solver_rhs1" localSheetId="0" hidden="1">"binary"</definedName>
    <definedName name="solver_rhs1" localSheetId="10" hidden="1">"binary"</definedName>
    <definedName name="solver_rhs1" localSheetId="11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2" localSheetId="1" hidden="1">'Event 2'!$D$2:$D$35</definedName>
    <definedName name="solver_rhs2" localSheetId="0" hidden="1">Event1!$D$2:$D$37</definedName>
    <definedName name="solver_rhs2" localSheetId="10" hidden="1">Event10!$D$2:$D$37</definedName>
    <definedName name="solver_rhs2" localSheetId="11" hidden="1">Event11!$D$2:$D$37</definedName>
    <definedName name="solver_rhs2" localSheetId="3" hidden="1">Event3!$D$2:$D$37</definedName>
    <definedName name="solver_rhs2" localSheetId="4" hidden="1">Event4!$D$2:$D$37</definedName>
    <definedName name="solver_rhs2" localSheetId="5" hidden="1">Event5!$D$2:$D$37</definedName>
    <definedName name="solver_rhs2" localSheetId="6" hidden="1">Event6!$D$2:$D$37</definedName>
    <definedName name="solver_rhs2" localSheetId="7" hidden="1">Event7!$D$2:$D$37</definedName>
    <definedName name="solver_rhs2" localSheetId="8" hidden="1">Event8!$D$2:$D$37</definedName>
    <definedName name="solver_rhs2" localSheetId="9" hidden="1">Event9!$D$2:$D$37</definedName>
    <definedName name="solver_rhs3" localSheetId="1" hidden="1">1</definedName>
    <definedName name="solver_rhs3" localSheetId="0" hidden="1">1</definedName>
    <definedName name="solver_rhs3" localSheetId="10" hidden="1">Event10!$L$4</definedName>
    <definedName name="solver_rhs3" localSheetId="11" hidden="1">1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3" localSheetId="7" hidden="1">Event7!$D$2:$D$37</definedName>
    <definedName name="solver_rhs3" localSheetId="8" hidden="1">1</definedName>
    <definedName name="solver_rhs3" localSheetId="9" hidden="1">1</definedName>
    <definedName name="solver_rhs4" localSheetId="1" hidden="1">'Event 2'!$L$4</definedName>
    <definedName name="solver_rhs4" localSheetId="0" hidden="1">Event1!$L$4</definedName>
    <definedName name="solver_rhs4" localSheetId="10" hidden="1">1</definedName>
    <definedName name="solver_rhs4" localSheetId="11" hidden="1">Event11!$L$4</definedName>
    <definedName name="solver_rhs4" localSheetId="3" hidden="1">Event3!$L$4</definedName>
    <definedName name="solver_rhs4" localSheetId="4" hidden="1">Event4!$L$4</definedName>
    <definedName name="solver_rhs4" localSheetId="5" hidden="1">Event5!$L$4</definedName>
    <definedName name="solver_rhs4" localSheetId="6" hidden="1">Event6!$L$4</definedName>
    <definedName name="solver_rhs4" localSheetId="7" hidden="1">1</definedName>
    <definedName name="solver_rhs4" localSheetId="8" hidden="1">Event8!$L$5</definedName>
    <definedName name="solver_rhs4" localSheetId="9" hidden="1">Event9!$L$5</definedName>
    <definedName name="solver_rhs5" localSheetId="1" hidden="1">'Event 2'!$L$5</definedName>
    <definedName name="solver_rhs5" localSheetId="0" hidden="1">Event1!$L$5</definedName>
    <definedName name="solver_rhs5" localSheetId="10" hidden="1">Event10!$L$5</definedName>
    <definedName name="solver_rhs5" localSheetId="11" hidden="1">Event11!$L$5</definedName>
    <definedName name="solver_rhs5" localSheetId="3" hidden="1">Event3!$L$5</definedName>
    <definedName name="solver_rhs5" localSheetId="4" hidden="1">Event4!$L$5</definedName>
    <definedName name="solver_rhs5" localSheetId="5" hidden="1">Event5!$L$5</definedName>
    <definedName name="solver_rhs5" localSheetId="6" hidden="1">Event6!$L$5</definedName>
    <definedName name="solver_rhs5" localSheetId="7" hidden="1">Event7!$L$4</definedName>
    <definedName name="solver_rhs5" localSheetId="8" hidden="1">Event8!$L$6</definedName>
    <definedName name="solver_rhs5" localSheetId="9" hidden="1">Event9!$L$6</definedName>
    <definedName name="solver_rhs6" localSheetId="1" hidden="1">'Event 2'!$L$6</definedName>
    <definedName name="solver_rhs6" localSheetId="0" hidden="1">Event1!$L$6</definedName>
    <definedName name="solver_rhs6" localSheetId="10" hidden="1">Event10!$L$6</definedName>
    <definedName name="solver_rhs6" localSheetId="11" hidden="1">Event11!$L$6</definedName>
    <definedName name="solver_rhs6" localSheetId="3" hidden="1">Event3!$L$6</definedName>
    <definedName name="solver_rhs6" localSheetId="4" hidden="1">Event4!$L$6</definedName>
    <definedName name="solver_rhs6" localSheetId="5" hidden="1">Event5!$L$6</definedName>
    <definedName name="solver_rhs6" localSheetId="6" hidden="1">Event6!$L$6</definedName>
    <definedName name="solver_rhs6" localSheetId="7" hidden="1">Event7!$L$5</definedName>
    <definedName name="solver_rhs6" localSheetId="8" hidden="1">Event8!$L$4</definedName>
    <definedName name="solver_rhs6" localSheetId="9" hidden="1">Event9!$L$4</definedName>
    <definedName name="solver_rhs7" localSheetId="10" hidden="1">Event10!$D$2:$D$32</definedName>
    <definedName name="solver_rhs7" localSheetId="11" hidden="1">Event11!$D$2:$D$31</definedName>
    <definedName name="solver_rhs7" localSheetId="7" hidden="1">Event7!$L$6</definedName>
    <definedName name="solver_rhs7" localSheetId="8" hidden="1">Event8!$D$2:$D$35</definedName>
    <definedName name="solver_rhs7" localSheetId="9" hidden="1">Event9!$D$2:$D$33</definedName>
    <definedName name="solver_rlx" localSheetId="1" hidden="1">2</definedName>
    <definedName name="solver_rlx" localSheetId="0" hidden="1">2</definedName>
    <definedName name="solver_rlx" localSheetId="10" hidden="1">2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0" hidden="1">0</definedName>
    <definedName name="solver_rsd" localSheetId="10" hidden="1">0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0" hidden="1">1</definedName>
    <definedName name="solver_scl" localSheetId="10" hidden="1">1</definedName>
    <definedName name="solver_scl" localSheetId="1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0" hidden="1">2</definedName>
    <definedName name="solver_sho" localSheetId="10" hidden="1">2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0" hidden="1">100</definedName>
    <definedName name="solver_ssz" localSheetId="10" hidden="1">100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0" hidden="1">2147483647</definedName>
    <definedName name="solver_tim" localSheetId="10" hidden="1">2147483647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0.01</definedName>
    <definedName name="solver_tol" localSheetId="0" hidden="1">0.01</definedName>
    <definedName name="solver_tol" localSheetId="10" hidden="1">0.01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1" hidden="1">2</definedName>
    <definedName name="solver_typ" localSheetId="0" hidden="1">2</definedName>
    <definedName name="solver_typ" localSheetId="10" hidden="1">2</definedName>
    <definedName name="solver_typ" localSheetId="1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0" hidden="1">0</definedName>
    <definedName name="solver_val" localSheetId="10" hidden="1">0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0" hidden="1">3</definedName>
    <definedName name="solver_ver" localSheetId="10" hidden="1">3</definedName>
    <definedName name="solver_ver" localSheetId="1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4" l="1"/>
  <c r="J6" i="14"/>
  <c r="J5" i="14"/>
  <c r="J4" i="14"/>
  <c r="J2" i="14"/>
  <c r="J9" i="14"/>
  <c r="J6" i="13"/>
  <c r="J5" i="13"/>
  <c r="J4" i="13"/>
  <c r="J2" i="13"/>
  <c r="E39" i="13"/>
  <c r="J9" i="13"/>
  <c r="J6" i="12"/>
  <c r="J5" i="12"/>
  <c r="J4" i="12"/>
  <c r="J2" i="12"/>
  <c r="E39" i="12"/>
  <c r="J9" i="12"/>
  <c r="J6" i="10"/>
  <c r="J5" i="10"/>
  <c r="J4" i="10"/>
  <c r="J2" i="10"/>
  <c r="E40" i="10"/>
  <c r="J9" i="10"/>
  <c r="E39" i="9"/>
  <c r="J6" i="9"/>
  <c r="J5" i="9"/>
  <c r="J4" i="9"/>
  <c r="J2" i="9"/>
  <c r="J9" i="9"/>
  <c r="J2" i="8"/>
  <c r="J6" i="8"/>
  <c r="J5" i="8"/>
  <c r="J4" i="8"/>
  <c r="E38" i="8"/>
  <c r="J9" i="8"/>
  <c r="E39" i="7"/>
  <c r="J9" i="7"/>
  <c r="J6" i="7"/>
  <c r="J5" i="7"/>
  <c r="J4" i="7"/>
  <c r="J2" i="7"/>
  <c r="J6" i="6"/>
  <c r="J5" i="6"/>
  <c r="J11" i="6"/>
  <c r="J5" i="5"/>
  <c r="J6" i="5"/>
  <c r="E38" i="6"/>
  <c r="J2" i="6"/>
  <c r="J4" i="6"/>
  <c r="J2" i="5"/>
  <c r="E39" i="5"/>
  <c r="J11" i="5"/>
  <c r="J4" i="5"/>
  <c r="J6" i="3"/>
  <c r="J5" i="3"/>
  <c r="J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2" i="3"/>
  <c r="E36" i="3"/>
  <c r="J2" i="3" s="1"/>
  <c r="J11" i="3"/>
  <c r="J11" i="1"/>
  <c r="E39" i="1"/>
  <c r="J4" i="1"/>
  <c r="J6" i="1"/>
  <c r="J5" i="1"/>
  <c r="J2" i="1"/>
</calcChain>
</file>

<file path=xl/sharedStrings.xml><?xml version="1.0" encoding="utf-8"?>
<sst xmlns="http://schemas.openxmlformats.org/spreadsheetml/2006/main" count="606" uniqueCount="74">
  <si>
    <t>Surfer</t>
  </si>
  <si>
    <t>Tier</t>
  </si>
  <si>
    <t>2016 Placement</t>
  </si>
  <si>
    <t>Selected</t>
  </si>
  <si>
    <t>Power</t>
  </si>
  <si>
    <t>Actual Points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</si>
  <si>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</si>
  <si>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</si>
  <si>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</si>
  <si>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</si>
  <si>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</si>
  <si>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</si>
  <si>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</si>
  <si>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</si>
  <si>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</si>
  <si>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</si>
  <si>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</si>
  <si>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</si>
  <si>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</si>
  <si>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</si>
  <si>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</si>
  <si>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</si>
  <si>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</si>
  <si>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</si>
  <si>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</si>
  <si>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</si>
  <si>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</si>
  <si>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</si>
  <si>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</si>
  <si>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</si>
  <si>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</si>
  <si>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</si>
  <si>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</si>
  <si>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</si>
  <si>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</si>
  <si>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</si>
  <si>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</si>
  <si>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</si>
  <si>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</si>
  <si>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</si>
  <si>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</si>
  <si>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</si>
  <si>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Minimise 2016 Placement</t>
  </si>
  <si>
    <t>Subject to</t>
  </si>
  <si>
    <t>Tier 1</t>
  </si>
  <si>
    <t>Tier 2</t>
  </si>
  <si>
    <t>Tier 3</t>
  </si>
  <si>
    <t>=</t>
  </si>
  <si>
    <t>Jesse Mendes</t>
  </si>
  <si>
    <t>Jacob Willcox</t>
  </si>
  <si>
    <t>Leonado Fioravanti</t>
  </si>
  <si>
    <t>Points</t>
  </si>
  <si>
    <t>Participant</t>
  </si>
  <si>
    <t>Injured</t>
  </si>
  <si>
    <t>Date</t>
  </si>
  <si>
    <t>29/03/2017</t>
  </si>
  <si>
    <t>WC</t>
  </si>
  <si>
    <t>Glyndyn Ringrose</t>
  </si>
  <si>
    <t>Samuel Pupo</t>
  </si>
  <si>
    <t>Bino Lopes</t>
  </si>
  <si>
    <t>Yago Dora</t>
  </si>
  <si>
    <t>Tevita Gukilau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</si>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</sst>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1F1F1F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A02B9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C8CE-061D-45D6-A3CB-E94C22FEFD18}">
  <dimension ref="A1:L39"/>
  <sheetViews>
    <sheetView workbookViewId="0">
      <selection activeCell="F24" sqref="F24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1" t="s">
        <v>6</v>
      </c>
      <c r="B2" s="5">
        <v>1</v>
      </c>
      <c r="C2" s="4">
        <v>5</v>
      </c>
      <c r="D2">
        <v>0</v>
      </c>
      <c r="E2">
        <v>0</v>
      </c>
      <c r="F2" s="5">
        <v>76.83</v>
      </c>
      <c r="I2" t="s">
        <v>42</v>
      </c>
      <c r="J2">
        <f>SUMPRODUCT(D2:D37,C2:C37)+SUMPRODUCT(E2:E37,C2:C37)</f>
        <v>46</v>
      </c>
    </row>
    <row r="3" spans="1:12" ht="15.75" customHeight="1" thickBot="1" x14ac:dyDescent="0.3">
      <c r="A3" s="1" t="s">
        <v>7</v>
      </c>
      <c r="B3" s="5">
        <v>1</v>
      </c>
      <c r="C3" s="4">
        <v>25</v>
      </c>
      <c r="D3">
        <v>0</v>
      </c>
      <c r="E3">
        <v>0</v>
      </c>
      <c r="F3" s="5">
        <v>52.3</v>
      </c>
      <c r="I3" t="s">
        <v>43</v>
      </c>
    </row>
    <row r="4" spans="1:12" ht="15.75" customHeight="1" thickBot="1" x14ac:dyDescent="0.3">
      <c r="A4" s="1" t="s">
        <v>8</v>
      </c>
      <c r="B4" s="5">
        <v>1</v>
      </c>
      <c r="C4" s="4">
        <v>13</v>
      </c>
      <c r="D4">
        <v>0</v>
      </c>
      <c r="E4">
        <v>0</v>
      </c>
      <c r="F4" s="5">
        <v>76.040000000000006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1" t="s">
        <v>9</v>
      </c>
      <c r="B5" s="5">
        <v>1</v>
      </c>
      <c r="C5" s="4">
        <v>2</v>
      </c>
      <c r="D5">
        <v>1</v>
      </c>
      <c r="E5">
        <v>0</v>
      </c>
      <c r="F5" s="5">
        <v>44.26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1" t="s">
        <v>10</v>
      </c>
      <c r="B6" s="5">
        <v>1</v>
      </c>
      <c r="C6" s="4">
        <v>1</v>
      </c>
      <c r="D6">
        <v>1</v>
      </c>
      <c r="E6">
        <v>1</v>
      </c>
      <c r="F6" s="5">
        <v>90.24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1" t="s">
        <v>11</v>
      </c>
      <c r="B7" s="5">
        <v>1</v>
      </c>
      <c r="C7" s="4">
        <v>13</v>
      </c>
      <c r="D7">
        <v>0</v>
      </c>
      <c r="E7">
        <v>0</v>
      </c>
      <c r="F7" s="5">
        <v>23.47</v>
      </c>
    </row>
    <row r="8" spans="1:12" ht="15.75" customHeight="1" thickBot="1" x14ac:dyDescent="0.3">
      <c r="A8" s="1" t="s">
        <v>12</v>
      </c>
      <c r="B8" s="5">
        <v>1</v>
      </c>
      <c r="C8" s="4">
        <v>25</v>
      </c>
      <c r="D8">
        <v>0</v>
      </c>
      <c r="E8">
        <v>0</v>
      </c>
      <c r="F8" s="5">
        <v>80.73</v>
      </c>
    </row>
    <row r="9" spans="1:12" ht="15.75" customHeight="1" thickBot="1" x14ac:dyDescent="0.3">
      <c r="A9" s="1" t="s">
        <v>13</v>
      </c>
      <c r="B9" s="5">
        <v>1</v>
      </c>
      <c r="C9" s="4">
        <v>25</v>
      </c>
      <c r="D9">
        <v>0</v>
      </c>
      <c r="E9">
        <v>0</v>
      </c>
      <c r="F9" s="5">
        <v>31.5</v>
      </c>
    </row>
    <row r="10" spans="1:12" ht="15.75" customHeight="1" thickBot="1" x14ac:dyDescent="0.3">
      <c r="A10" s="1" t="s">
        <v>14</v>
      </c>
      <c r="B10" s="5">
        <v>2</v>
      </c>
      <c r="C10" s="4">
        <v>5</v>
      </c>
      <c r="D10">
        <v>1</v>
      </c>
      <c r="E10">
        <v>0</v>
      </c>
      <c r="F10" s="5">
        <v>73.430000000000007</v>
      </c>
    </row>
    <row r="11" spans="1:12" ht="15.75" customHeight="1" thickBot="1" x14ac:dyDescent="0.3">
      <c r="A11" s="1" t="s">
        <v>15</v>
      </c>
      <c r="B11" s="5">
        <v>2</v>
      </c>
      <c r="C11" s="4">
        <v>3</v>
      </c>
      <c r="D11">
        <v>1</v>
      </c>
      <c r="E11">
        <v>0</v>
      </c>
      <c r="F11" s="5">
        <v>26.87</v>
      </c>
      <c r="I11" t="s">
        <v>5</v>
      </c>
      <c r="J11">
        <f>SUMPRODUCT(F2:F37,D2:D37)+SUMPRODUCT(E2:E37,F2:F37)</f>
        <v>486.15000000000009</v>
      </c>
    </row>
    <row r="12" spans="1:12" ht="15.75" customHeight="1" thickBot="1" x14ac:dyDescent="0.3">
      <c r="A12" s="1" t="s">
        <v>16</v>
      </c>
      <c r="B12" s="5">
        <v>2</v>
      </c>
      <c r="C12" s="4">
        <v>5</v>
      </c>
      <c r="D12">
        <v>1</v>
      </c>
      <c r="E12">
        <v>0</v>
      </c>
      <c r="F12" s="5">
        <v>58.5</v>
      </c>
    </row>
    <row r="13" spans="1:12" ht="15.75" customHeight="1" thickBot="1" x14ac:dyDescent="0.3">
      <c r="A13" s="1" t="s">
        <v>17</v>
      </c>
      <c r="B13" s="5">
        <v>2</v>
      </c>
      <c r="C13" s="4">
        <v>9</v>
      </c>
      <c r="D13">
        <v>0</v>
      </c>
      <c r="E13">
        <v>0</v>
      </c>
      <c r="F13" s="5">
        <v>42.8</v>
      </c>
    </row>
    <row r="14" spans="1:12" ht="15.75" thickBot="1" x14ac:dyDescent="0.3">
      <c r="A14" s="2" t="s">
        <v>18</v>
      </c>
      <c r="B14" s="5">
        <v>2</v>
      </c>
      <c r="C14" s="4">
        <v>13</v>
      </c>
      <c r="D14">
        <v>0</v>
      </c>
      <c r="E14">
        <v>0</v>
      </c>
      <c r="F14" s="5">
        <v>21.43</v>
      </c>
    </row>
    <row r="15" spans="1:12" ht="15.75" customHeight="1" thickBot="1" x14ac:dyDescent="0.3">
      <c r="A15" s="1" t="s">
        <v>19</v>
      </c>
      <c r="B15" s="5">
        <v>2</v>
      </c>
      <c r="C15" s="4">
        <v>5</v>
      </c>
      <c r="D15">
        <v>0</v>
      </c>
      <c r="E15">
        <v>0</v>
      </c>
      <c r="F15" s="5">
        <v>29.4</v>
      </c>
    </row>
    <row r="16" spans="1:12" ht="15.75" customHeight="1" thickBot="1" x14ac:dyDescent="0.3">
      <c r="A16" s="1" t="s">
        <v>20</v>
      </c>
      <c r="B16" s="5">
        <v>2</v>
      </c>
      <c r="C16" s="4">
        <v>13</v>
      </c>
      <c r="D16">
        <v>0</v>
      </c>
      <c r="E16">
        <v>0</v>
      </c>
      <c r="F16" s="5">
        <v>82.32</v>
      </c>
    </row>
    <row r="17" spans="1:6" ht="15.75" customHeight="1" thickBot="1" x14ac:dyDescent="0.3">
      <c r="A17" s="1" t="s">
        <v>21</v>
      </c>
      <c r="B17" s="5">
        <v>2</v>
      </c>
      <c r="C17" s="4">
        <v>9</v>
      </c>
      <c r="D17">
        <v>0</v>
      </c>
      <c r="E17">
        <v>0</v>
      </c>
      <c r="F17" s="5">
        <v>40.97</v>
      </c>
    </row>
    <row r="18" spans="1:6" ht="15.75" customHeight="1" thickBot="1" x14ac:dyDescent="0.3">
      <c r="A18" s="1" t="s">
        <v>22</v>
      </c>
      <c r="B18" s="5">
        <v>2</v>
      </c>
      <c r="C18" s="4">
        <v>13</v>
      </c>
      <c r="D18">
        <v>0</v>
      </c>
      <c r="E18">
        <v>0</v>
      </c>
      <c r="F18" s="5">
        <v>28.27</v>
      </c>
    </row>
    <row r="19" spans="1:6" ht="15.75" customHeight="1" thickBot="1" x14ac:dyDescent="0.3">
      <c r="A19" s="1" t="s">
        <v>23</v>
      </c>
      <c r="B19" s="5">
        <v>2</v>
      </c>
      <c r="C19" s="4">
        <v>9</v>
      </c>
      <c r="D19">
        <v>0</v>
      </c>
      <c r="E19">
        <v>0</v>
      </c>
      <c r="F19" s="5">
        <v>63.3</v>
      </c>
    </row>
    <row r="20" spans="1:6" ht="15.75" customHeight="1" thickBot="1" x14ac:dyDescent="0.3">
      <c r="A20" s="1" t="s">
        <v>24</v>
      </c>
      <c r="B20" s="5">
        <v>2</v>
      </c>
      <c r="C20" s="4">
        <v>3</v>
      </c>
      <c r="D20">
        <v>1</v>
      </c>
      <c r="E20">
        <v>0</v>
      </c>
      <c r="F20" s="5">
        <v>37.17</v>
      </c>
    </row>
    <row r="21" spans="1:6" ht="15.75" customHeight="1" thickBot="1" x14ac:dyDescent="0.3">
      <c r="A21" s="3" t="s">
        <v>25</v>
      </c>
      <c r="B21" s="5">
        <v>2</v>
      </c>
      <c r="C21" s="4">
        <v>9</v>
      </c>
      <c r="D21">
        <v>0</v>
      </c>
      <c r="E21">
        <v>0</v>
      </c>
      <c r="F21" s="5">
        <v>16.77</v>
      </c>
    </row>
    <row r="22" spans="1:6" ht="15.75" customHeight="1" thickBot="1" x14ac:dyDescent="0.3">
      <c r="A22" s="1" t="s">
        <v>26</v>
      </c>
      <c r="B22" s="5">
        <v>2</v>
      </c>
      <c r="C22" s="4">
        <v>13</v>
      </c>
      <c r="D22">
        <v>0</v>
      </c>
      <c r="E22">
        <v>0</v>
      </c>
      <c r="F22" s="5">
        <v>24</v>
      </c>
    </row>
    <row r="23" spans="1:6" ht="15.75" customHeight="1" thickBot="1" x14ac:dyDescent="0.3">
      <c r="A23" s="1" t="s">
        <v>27</v>
      </c>
      <c r="B23" s="5">
        <v>2</v>
      </c>
      <c r="C23" s="4">
        <v>25</v>
      </c>
      <c r="D23">
        <v>0</v>
      </c>
      <c r="E23">
        <v>0</v>
      </c>
      <c r="F23" s="5">
        <v>41.08</v>
      </c>
    </row>
    <row r="24" spans="1:6" ht="15.75" customHeight="1" thickBot="1" x14ac:dyDescent="0.3">
      <c r="A24" s="1" t="s">
        <v>28</v>
      </c>
      <c r="B24" s="5">
        <v>2</v>
      </c>
      <c r="C24" s="4">
        <v>99</v>
      </c>
      <c r="D24">
        <v>0</v>
      </c>
      <c r="E24">
        <v>0</v>
      </c>
      <c r="F24" s="5">
        <v>100.75</v>
      </c>
    </row>
    <row r="25" spans="1:6" ht="15.75" customHeight="1" thickBot="1" x14ac:dyDescent="0.3">
      <c r="A25" s="1" t="s">
        <v>29</v>
      </c>
      <c r="B25" s="5">
        <v>2</v>
      </c>
      <c r="C25" s="4">
        <v>99</v>
      </c>
      <c r="D25">
        <v>0</v>
      </c>
      <c r="E25">
        <v>0</v>
      </c>
      <c r="F25" s="5">
        <v>28.17</v>
      </c>
    </row>
    <row r="26" spans="1:6" ht="15.75" customHeight="1" thickBot="1" x14ac:dyDescent="0.3">
      <c r="A26" s="1" t="s">
        <v>30</v>
      </c>
      <c r="B26" s="5">
        <v>3</v>
      </c>
      <c r="C26" s="4">
        <v>99</v>
      </c>
      <c r="D26">
        <v>0</v>
      </c>
      <c r="E26">
        <v>0</v>
      </c>
      <c r="F26" s="5">
        <v>60.69</v>
      </c>
    </row>
    <row r="27" spans="1:6" ht="15.75" customHeight="1" thickBot="1" x14ac:dyDescent="0.3">
      <c r="A27" s="1" t="s">
        <v>31</v>
      </c>
      <c r="B27" s="5">
        <v>3</v>
      </c>
      <c r="C27" s="4">
        <v>99</v>
      </c>
      <c r="D27">
        <v>0</v>
      </c>
      <c r="E27">
        <v>0</v>
      </c>
      <c r="F27" s="5">
        <v>28.64</v>
      </c>
    </row>
    <row r="28" spans="1:6" ht="15.75" customHeight="1" thickBot="1" x14ac:dyDescent="0.3">
      <c r="A28" s="1" t="s">
        <v>32</v>
      </c>
      <c r="B28" s="5">
        <v>3</v>
      </c>
      <c r="C28" s="4">
        <v>99</v>
      </c>
      <c r="D28">
        <v>0</v>
      </c>
      <c r="E28">
        <v>0</v>
      </c>
      <c r="F28" s="5">
        <v>28.87</v>
      </c>
    </row>
    <row r="29" spans="1:6" ht="15.75" customHeight="1" thickBot="1" x14ac:dyDescent="0.3">
      <c r="A29" s="1" t="s">
        <v>33</v>
      </c>
      <c r="B29" s="5">
        <v>3</v>
      </c>
      <c r="C29" s="4">
        <v>99</v>
      </c>
      <c r="D29">
        <v>0</v>
      </c>
      <c r="E29">
        <v>0</v>
      </c>
      <c r="F29" s="5">
        <v>26.93</v>
      </c>
    </row>
    <row r="30" spans="1:6" ht="28.5" customHeight="1" thickBot="1" x14ac:dyDescent="0.3">
      <c r="A30" s="3" t="s">
        <v>34</v>
      </c>
      <c r="B30" s="5">
        <v>3</v>
      </c>
      <c r="C30" s="4">
        <v>99</v>
      </c>
      <c r="D30">
        <v>0</v>
      </c>
      <c r="E30">
        <v>0</v>
      </c>
      <c r="F30" s="5">
        <v>23.77</v>
      </c>
    </row>
    <row r="31" spans="1:6" ht="15.75" customHeight="1" thickBot="1" x14ac:dyDescent="0.3">
      <c r="A31" s="1" t="s">
        <v>35</v>
      </c>
      <c r="B31" s="5">
        <v>3</v>
      </c>
      <c r="C31" s="4">
        <v>13</v>
      </c>
      <c r="D31">
        <v>0</v>
      </c>
      <c r="E31">
        <v>0</v>
      </c>
      <c r="F31" s="5">
        <v>28.73</v>
      </c>
    </row>
    <row r="32" spans="1:6" ht="15.75" customHeight="1" thickBot="1" x14ac:dyDescent="0.3">
      <c r="A32" s="1" t="s">
        <v>36</v>
      </c>
      <c r="B32" s="5">
        <v>3</v>
      </c>
      <c r="C32" s="4">
        <v>99</v>
      </c>
      <c r="D32">
        <v>0</v>
      </c>
      <c r="E32">
        <v>0</v>
      </c>
      <c r="F32" s="5">
        <v>24.3</v>
      </c>
    </row>
    <row r="33" spans="1:6" ht="15.75" customHeight="1" thickBot="1" x14ac:dyDescent="0.3">
      <c r="A33" s="1" t="s">
        <v>37</v>
      </c>
      <c r="B33" s="5">
        <v>3</v>
      </c>
      <c r="C33" s="4">
        <v>99</v>
      </c>
      <c r="D33">
        <v>0</v>
      </c>
      <c r="E33">
        <v>0</v>
      </c>
      <c r="F33" s="5">
        <v>34.26</v>
      </c>
    </row>
    <row r="34" spans="1:6" ht="15.75" customHeight="1" thickBot="1" x14ac:dyDescent="0.3">
      <c r="A34" s="1" t="s">
        <v>38</v>
      </c>
      <c r="B34" s="5">
        <v>3</v>
      </c>
      <c r="C34" s="4">
        <v>25</v>
      </c>
      <c r="D34">
        <v>0</v>
      </c>
      <c r="E34">
        <v>0</v>
      </c>
      <c r="F34" s="5">
        <v>24.67</v>
      </c>
    </row>
    <row r="35" spans="1:6" ht="15.75" customHeight="1" thickBot="1" x14ac:dyDescent="0.3">
      <c r="A35" s="1" t="s">
        <v>39</v>
      </c>
      <c r="B35" s="5">
        <v>3</v>
      </c>
      <c r="C35" s="4">
        <v>99</v>
      </c>
      <c r="D35">
        <v>0</v>
      </c>
      <c r="E35">
        <v>0</v>
      </c>
      <c r="F35" s="5">
        <v>40.03</v>
      </c>
    </row>
    <row r="36" spans="1:6" ht="15.75" customHeight="1" thickBot="1" x14ac:dyDescent="0.3">
      <c r="A36" s="1" t="s">
        <v>40</v>
      </c>
      <c r="B36" s="5">
        <v>3</v>
      </c>
      <c r="C36" s="4">
        <v>13</v>
      </c>
      <c r="D36">
        <v>1</v>
      </c>
      <c r="E36">
        <v>0</v>
      </c>
      <c r="F36" s="5">
        <v>23.6</v>
      </c>
    </row>
    <row r="37" spans="1:6" ht="15.75" customHeight="1" thickBot="1" x14ac:dyDescent="0.3">
      <c r="A37" s="1" t="s">
        <v>41</v>
      </c>
      <c r="B37" s="5">
        <v>3</v>
      </c>
      <c r="C37" s="4">
        <v>13</v>
      </c>
      <c r="D37">
        <v>1</v>
      </c>
      <c r="E37">
        <v>0</v>
      </c>
      <c r="F37" s="5">
        <v>41.84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571D-40B3-4F45-A705-3E513F0A6474}">
  <dimension ref="A1:L39"/>
  <sheetViews>
    <sheetView workbookViewId="0">
      <selection activeCell="D9" sqref="D9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7</v>
      </c>
      <c r="B2" s="5">
        <v>1</v>
      </c>
      <c r="C2" s="5">
        <v>25</v>
      </c>
      <c r="D2">
        <v>0</v>
      </c>
      <c r="E2">
        <v>0</v>
      </c>
      <c r="F2" s="4">
        <v>29.1</v>
      </c>
      <c r="I2" t="s">
        <v>42</v>
      </c>
      <c r="J2">
        <f>SUMPRODUCT($D$2:$D$37,$C$2:$C$37)+SUMPRODUCT($E$2:$E$37,$C$2:$C$37)</f>
        <v>50</v>
      </c>
    </row>
    <row r="3" spans="1:12" ht="15.75" customHeight="1" thickBot="1" x14ac:dyDescent="0.3">
      <c r="A3" s="9" t="s">
        <v>6</v>
      </c>
      <c r="B3" s="5">
        <v>1</v>
      </c>
      <c r="C3" s="5">
        <v>3</v>
      </c>
      <c r="D3">
        <v>1</v>
      </c>
      <c r="E3">
        <v>0</v>
      </c>
      <c r="F3" s="4">
        <v>89.06</v>
      </c>
      <c r="I3" t="s">
        <v>43</v>
      </c>
    </row>
    <row r="4" spans="1:12" ht="15.75" customHeight="1" thickBot="1" x14ac:dyDescent="0.3">
      <c r="A4" s="9" t="s">
        <v>13</v>
      </c>
      <c r="B4" s="5">
        <v>1</v>
      </c>
      <c r="C4" s="5">
        <v>5</v>
      </c>
      <c r="D4">
        <v>0</v>
      </c>
      <c r="E4">
        <v>0</v>
      </c>
      <c r="F4" s="4">
        <v>21.36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10</v>
      </c>
      <c r="B5" s="5">
        <v>1</v>
      </c>
      <c r="C5" s="5">
        <v>13</v>
      </c>
      <c r="D5">
        <v>0</v>
      </c>
      <c r="E5">
        <v>0</v>
      </c>
      <c r="F5" s="4">
        <v>28.2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9" t="s">
        <v>28</v>
      </c>
      <c r="B6" s="5">
        <v>1</v>
      </c>
      <c r="C6" s="5">
        <v>99</v>
      </c>
      <c r="D6">
        <v>0</v>
      </c>
      <c r="E6">
        <v>0</v>
      </c>
      <c r="F6" s="4">
        <v>58.36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9" t="s">
        <v>15</v>
      </c>
      <c r="B7" s="5">
        <v>1</v>
      </c>
      <c r="C7" s="5">
        <v>5</v>
      </c>
      <c r="D7">
        <v>0</v>
      </c>
      <c r="E7">
        <v>0</v>
      </c>
      <c r="F7" s="4">
        <v>19.93</v>
      </c>
    </row>
    <row r="8" spans="1:12" ht="15.75" customHeight="1" thickBot="1" x14ac:dyDescent="0.3">
      <c r="A8" s="9" t="s">
        <v>16</v>
      </c>
      <c r="B8" s="5">
        <v>1</v>
      </c>
      <c r="C8" s="5">
        <v>9</v>
      </c>
      <c r="D8">
        <v>0</v>
      </c>
      <c r="E8">
        <v>0</v>
      </c>
      <c r="F8" s="4">
        <v>36.909999999999997</v>
      </c>
    </row>
    <row r="9" spans="1:12" ht="15.75" customHeight="1" thickBot="1" x14ac:dyDescent="0.3">
      <c r="A9" s="9" t="s">
        <v>8</v>
      </c>
      <c r="B9" s="5">
        <v>1</v>
      </c>
      <c r="C9" s="5">
        <v>2</v>
      </c>
      <c r="D9">
        <v>1</v>
      </c>
      <c r="E9">
        <v>0</v>
      </c>
      <c r="F9" s="4">
        <v>93.79</v>
      </c>
      <c r="I9" t="s">
        <v>5</v>
      </c>
      <c r="J9">
        <f>SUMPRODUCT(F2:F31,D2:D31)+SUMPRODUCT(E2:E31,F2:F31)</f>
        <v>452.97</v>
      </c>
    </row>
    <row r="10" spans="1:12" ht="15.75" customHeight="1" thickBot="1" x14ac:dyDescent="0.3">
      <c r="A10" s="9" t="s">
        <v>14</v>
      </c>
      <c r="B10" s="5">
        <v>2</v>
      </c>
      <c r="C10" s="5">
        <v>25</v>
      </c>
      <c r="D10">
        <v>0</v>
      </c>
      <c r="E10">
        <v>0</v>
      </c>
      <c r="F10" s="4">
        <v>55.57</v>
      </c>
    </row>
    <row r="11" spans="1:12" ht="15.75" customHeight="1" thickBot="1" x14ac:dyDescent="0.3">
      <c r="A11" s="9" t="s">
        <v>30</v>
      </c>
      <c r="B11" s="5">
        <v>2</v>
      </c>
      <c r="C11" s="5">
        <v>99</v>
      </c>
      <c r="D11">
        <v>0</v>
      </c>
      <c r="E11">
        <v>0</v>
      </c>
      <c r="F11" s="4">
        <v>22.44</v>
      </c>
    </row>
    <row r="12" spans="1:12" ht="15.75" customHeight="1" thickBot="1" x14ac:dyDescent="0.3">
      <c r="A12" s="9" t="s">
        <v>32</v>
      </c>
      <c r="B12" s="5">
        <v>2</v>
      </c>
      <c r="C12" s="5">
        <v>99</v>
      </c>
      <c r="D12">
        <v>0</v>
      </c>
      <c r="E12">
        <v>0</v>
      </c>
      <c r="F12" s="4">
        <v>37.020000000000003</v>
      </c>
    </row>
    <row r="13" spans="1:12" ht="15.75" customHeight="1" thickBot="1" x14ac:dyDescent="0.3">
      <c r="A13" s="9" t="s">
        <v>9</v>
      </c>
      <c r="B13" s="5">
        <v>2</v>
      </c>
      <c r="C13" s="5">
        <v>3</v>
      </c>
      <c r="D13">
        <v>1</v>
      </c>
      <c r="E13">
        <v>0</v>
      </c>
      <c r="F13" s="4">
        <v>88.07</v>
      </c>
    </row>
    <row r="14" spans="1:12" ht="15.75" customHeight="1" thickBot="1" x14ac:dyDescent="0.3">
      <c r="A14" s="9" t="s">
        <v>19</v>
      </c>
      <c r="B14" s="5">
        <v>2</v>
      </c>
      <c r="C14" s="5">
        <v>13</v>
      </c>
      <c r="D14">
        <v>1</v>
      </c>
      <c r="E14">
        <v>0</v>
      </c>
      <c r="F14" s="4">
        <v>28.87</v>
      </c>
    </row>
    <row r="15" spans="1:12" ht="15.75" customHeight="1" thickBot="1" x14ac:dyDescent="0.3">
      <c r="A15" s="9" t="s">
        <v>22</v>
      </c>
      <c r="B15" s="5">
        <v>2</v>
      </c>
      <c r="C15" s="5">
        <v>99</v>
      </c>
      <c r="D15">
        <v>0</v>
      </c>
      <c r="E15">
        <v>0</v>
      </c>
      <c r="F15" s="4">
        <v>88.11</v>
      </c>
    </row>
    <row r="16" spans="1:12" ht="15.75" customHeight="1" thickBot="1" x14ac:dyDescent="0.3">
      <c r="A16" s="9" t="s">
        <v>17</v>
      </c>
      <c r="B16" s="5">
        <v>2</v>
      </c>
      <c r="C16" s="5">
        <v>9</v>
      </c>
      <c r="D16">
        <v>1</v>
      </c>
      <c r="E16">
        <v>0</v>
      </c>
      <c r="F16" s="4">
        <v>92.03</v>
      </c>
    </row>
    <row r="17" spans="1:6" ht="15.75" customHeight="1" thickBot="1" x14ac:dyDescent="0.3">
      <c r="A17" s="9" t="s">
        <v>11</v>
      </c>
      <c r="B17" s="5">
        <v>2</v>
      </c>
      <c r="C17" s="5">
        <v>25</v>
      </c>
      <c r="D17">
        <v>0</v>
      </c>
      <c r="E17">
        <v>0</v>
      </c>
      <c r="F17" s="4">
        <v>28.9</v>
      </c>
    </row>
    <row r="18" spans="1:6" ht="15.75" customHeight="1" thickBot="1" x14ac:dyDescent="0.3">
      <c r="A18" s="9" t="s">
        <v>35</v>
      </c>
      <c r="B18" s="5">
        <v>2</v>
      </c>
      <c r="C18" s="5">
        <v>25</v>
      </c>
      <c r="D18">
        <v>0</v>
      </c>
      <c r="E18">
        <v>0</v>
      </c>
      <c r="F18" s="4">
        <v>41.6</v>
      </c>
    </row>
    <row r="19" spans="1:6" ht="15.75" customHeight="1" thickBot="1" x14ac:dyDescent="0.3">
      <c r="A19" s="9" t="s">
        <v>33</v>
      </c>
      <c r="B19" s="5">
        <v>2</v>
      </c>
      <c r="C19" s="5">
        <v>25</v>
      </c>
      <c r="D19">
        <v>0</v>
      </c>
      <c r="E19">
        <v>0</v>
      </c>
      <c r="F19" s="4">
        <v>52.67</v>
      </c>
    </row>
    <row r="20" spans="1:6" ht="15.75" customHeight="1" thickBot="1" x14ac:dyDescent="0.3">
      <c r="A20" s="9" t="s">
        <v>23</v>
      </c>
      <c r="B20" s="5">
        <v>2</v>
      </c>
      <c r="C20" s="5">
        <v>13</v>
      </c>
      <c r="D20">
        <v>0</v>
      </c>
      <c r="E20">
        <v>0</v>
      </c>
      <c r="F20" s="4">
        <v>15.83</v>
      </c>
    </row>
    <row r="21" spans="1:6" ht="15.75" customHeight="1" thickBot="1" x14ac:dyDescent="0.3">
      <c r="A21" s="9" t="s">
        <v>29</v>
      </c>
      <c r="B21" s="5">
        <v>2</v>
      </c>
      <c r="C21" s="5">
        <v>99</v>
      </c>
      <c r="D21">
        <v>0</v>
      </c>
      <c r="E21">
        <v>0</v>
      </c>
      <c r="F21" s="4">
        <v>33.4</v>
      </c>
    </row>
    <row r="22" spans="1:6" ht="15.75" customHeight="1" thickBot="1" x14ac:dyDescent="0.3">
      <c r="A22" s="9" t="s">
        <v>26</v>
      </c>
      <c r="B22" s="5">
        <v>2</v>
      </c>
      <c r="C22" s="5">
        <v>25</v>
      </c>
      <c r="D22">
        <v>0</v>
      </c>
      <c r="E22">
        <v>0</v>
      </c>
      <c r="F22" s="4">
        <v>21.3</v>
      </c>
    </row>
    <row r="23" spans="1:6" ht="15.75" customHeight="1" thickBot="1" x14ac:dyDescent="0.3">
      <c r="A23" s="9" t="s">
        <v>21</v>
      </c>
      <c r="B23" s="5">
        <v>2</v>
      </c>
      <c r="C23" s="5">
        <v>9</v>
      </c>
      <c r="D23">
        <v>1</v>
      </c>
      <c r="E23">
        <v>0</v>
      </c>
      <c r="F23" s="4">
        <v>61.15</v>
      </c>
    </row>
    <row r="24" spans="1:6" ht="28.5" customHeight="1" thickBot="1" x14ac:dyDescent="0.3">
      <c r="A24" s="9" t="s">
        <v>20</v>
      </c>
      <c r="B24" s="5">
        <v>2</v>
      </c>
      <c r="C24" s="5">
        <v>13</v>
      </c>
      <c r="D24">
        <v>0</v>
      </c>
      <c r="E24">
        <v>0</v>
      </c>
      <c r="F24" s="4">
        <v>21.2</v>
      </c>
    </row>
    <row r="25" spans="1:6" ht="15.75" customHeight="1" thickBot="1" x14ac:dyDescent="0.3">
      <c r="A25" s="9" t="s">
        <v>25</v>
      </c>
      <c r="B25" s="5">
        <v>2</v>
      </c>
      <c r="C25" s="5">
        <v>13</v>
      </c>
      <c r="D25">
        <v>0</v>
      </c>
      <c r="E25">
        <v>0</v>
      </c>
      <c r="F25" s="4">
        <v>21.73</v>
      </c>
    </row>
    <row r="26" spans="1:6" ht="15.75" customHeight="1" thickBot="1" x14ac:dyDescent="0.3">
      <c r="A26" s="9" t="s">
        <v>39</v>
      </c>
      <c r="B26" s="5">
        <v>3</v>
      </c>
      <c r="C26" s="5">
        <v>99</v>
      </c>
      <c r="D26">
        <v>0</v>
      </c>
      <c r="E26">
        <v>0</v>
      </c>
      <c r="F26" s="4">
        <v>23.44</v>
      </c>
    </row>
    <row r="27" spans="1:6" ht="15.75" thickBot="1" x14ac:dyDescent="0.3">
      <c r="A27" s="9" t="s">
        <v>37</v>
      </c>
      <c r="B27" s="5">
        <v>3</v>
      </c>
      <c r="C27" s="5">
        <v>99</v>
      </c>
      <c r="D27">
        <v>0</v>
      </c>
      <c r="E27">
        <v>0</v>
      </c>
      <c r="F27" s="4">
        <v>30.34</v>
      </c>
    </row>
    <row r="28" spans="1:6" ht="15.75" thickBot="1" x14ac:dyDescent="0.3">
      <c r="A28" s="9" t="s">
        <v>38</v>
      </c>
      <c r="B28" s="5">
        <v>3</v>
      </c>
      <c r="C28" s="5">
        <v>13</v>
      </c>
      <c r="D28">
        <v>0</v>
      </c>
      <c r="E28">
        <v>0</v>
      </c>
      <c r="F28" s="4">
        <v>23.33</v>
      </c>
    </row>
    <row r="29" spans="1:6" ht="15.75" thickBot="1" x14ac:dyDescent="0.3">
      <c r="A29" s="9" t="s">
        <v>36</v>
      </c>
      <c r="B29" s="5">
        <v>3</v>
      </c>
      <c r="C29" s="5">
        <v>25</v>
      </c>
      <c r="D29">
        <v>0</v>
      </c>
      <c r="E29">
        <v>0</v>
      </c>
      <c r="F29" s="4">
        <v>23.34</v>
      </c>
    </row>
    <row r="30" spans="1:6" ht="15.75" thickBot="1" x14ac:dyDescent="0.3">
      <c r="A30" s="9" t="s">
        <v>34</v>
      </c>
      <c r="B30" s="5">
        <v>3</v>
      </c>
      <c r="C30" s="5">
        <v>13</v>
      </c>
      <c r="D30">
        <v>0</v>
      </c>
      <c r="E30">
        <v>0</v>
      </c>
      <c r="F30" s="4">
        <v>36.39</v>
      </c>
    </row>
    <row r="31" spans="1:6" ht="15.75" thickBot="1" x14ac:dyDescent="0.3">
      <c r="A31" s="9" t="s">
        <v>27</v>
      </c>
      <c r="B31" s="5">
        <v>3</v>
      </c>
      <c r="C31" s="5">
        <v>13</v>
      </c>
      <c r="D31">
        <v>0</v>
      </c>
      <c r="E31">
        <v>0</v>
      </c>
      <c r="F31" s="4">
        <v>66.61</v>
      </c>
    </row>
    <row r="32" spans="1:6" ht="15.75" thickBot="1" x14ac:dyDescent="0.3">
      <c r="A32" s="9" t="s">
        <v>24</v>
      </c>
      <c r="B32" s="5">
        <v>3</v>
      </c>
      <c r="C32" s="5">
        <v>9</v>
      </c>
      <c r="D32">
        <v>1</v>
      </c>
      <c r="E32">
        <v>0</v>
      </c>
      <c r="F32" s="4">
        <v>20.6</v>
      </c>
    </row>
    <row r="33" spans="1:6" ht="15.75" thickBot="1" x14ac:dyDescent="0.3">
      <c r="A33" s="9" t="s">
        <v>40</v>
      </c>
      <c r="B33" s="5">
        <v>3</v>
      </c>
      <c r="C33" s="5">
        <v>13</v>
      </c>
      <c r="D33">
        <v>0</v>
      </c>
      <c r="E33">
        <v>0</v>
      </c>
      <c r="F33" s="4">
        <v>47.3</v>
      </c>
    </row>
    <row r="34" spans="1:6" ht="15.75" thickBot="1" x14ac:dyDescent="0.3">
      <c r="A34" s="9" t="s">
        <v>18</v>
      </c>
      <c r="B34" s="5">
        <v>3</v>
      </c>
      <c r="C34" s="5">
        <v>25</v>
      </c>
      <c r="D34">
        <v>0</v>
      </c>
      <c r="E34">
        <v>0</v>
      </c>
      <c r="F34" s="4">
        <v>23.76</v>
      </c>
    </row>
    <row r="35" spans="1:6" ht="15.75" thickBot="1" x14ac:dyDescent="0.3">
      <c r="A35" s="9" t="s">
        <v>31</v>
      </c>
      <c r="B35" s="5">
        <v>3</v>
      </c>
      <c r="C35" s="5">
        <v>99</v>
      </c>
      <c r="D35">
        <v>0</v>
      </c>
      <c r="E35">
        <v>0</v>
      </c>
      <c r="F35" s="4">
        <v>30.07</v>
      </c>
    </row>
    <row r="36" spans="1:6" ht="15.75" thickBot="1" x14ac:dyDescent="0.3">
      <c r="A36" s="9" t="s">
        <v>68</v>
      </c>
      <c r="C36" s="5">
        <v>1</v>
      </c>
      <c r="D36">
        <v>1</v>
      </c>
      <c r="E36">
        <v>1</v>
      </c>
      <c r="F36" s="4">
        <v>16.27</v>
      </c>
    </row>
    <row r="37" spans="1:6" ht="15.75" thickBot="1" x14ac:dyDescent="0.3">
      <c r="A37" s="9" t="s">
        <v>69</v>
      </c>
      <c r="C37" s="5">
        <v>99</v>
      </c>
      <c r="D37">
        <v>0</v>
      </c>
      <c r="E37">
        <v>0</v>
      </c>
      <c r="F37" s="4">
        <v>61.6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9D41-FFC1-42CF-B86B-294022A2C691}">
  <dimension ref="A1:L39"/>
  <sheetViews>
    <sheetView workbookViewId="0">
      <selection activeCell="E9" sqref="E9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6</v>
      </c>
      <c r="B2" s="5">
        <v>1</v>
      </c>
      <c r="C2" s="5">
        <v>25</v>
      </c>
      <c r="D2">
        <v>0</v>
      </c>
      <c r="E2">
        <v>0</v>
      </c>
      <c r="F2" s="4">
        <v>47.21</v>
      </c>
      <c r="I2" t="s">
        <v>42</v>
      </c>
      <c r="J2">
        <f>SUMPRODUCT($D$2:$D$37,$C$2:$C$37)+SUMPRODUCT($E$2:$E$37,$C$2:$C$37)</f>
        <v>63</v>
      </c>
    </row>
    <row r="3" spans="1:12" ht="15.75" customHeight="1" thickBot="1" x14ac:dyDescent="0.3">
      <c r="A3" s="9" t="s">
        <v>7</v>
      </c>
      <c r="B3" s="5">
        <v>1</v>
      </c>
      <c r="C3" s="5">
        <v>3</v>
      </c>
      <c r="D3">
        <v>1</v>
      </c>
      <c r="E3">
        <v>0</v>
      </c>
      <c r="F3" s="4">
        <v>17.47</v>
      </c>
      <c r="I3" t="s">
        <v>43</v>
      </c>
    </row>
    <row r="4" spans="1:12" ht="15.75" customHeight="1" thickBot="1" x14ac:dyDescent="0.3">
      <c r="A4" s="9" t="s">
        <v>8</v>
      </c>
      <c r="B4" s="5">
        <v>1</v>
      </c>
      <c r="C4" s="5">
        <v>5</v>
      </c>
      <c r="D4">
        <v>0</v>
      </c>
      <c r="E4">
        <v>0</v>
      </c>
      <c r="F4" s="4">
        <v>90.03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28</v>
      </c>
      <c r="B5" s="5">
        <v>1</v>
      </c>
      <c r="C5" s="5">
        <v>13</v>
      </c>
      <c r="D5">
        <v>0</v>
      </c>
      <c r="E5">
        <v>0</v>
      </c>
      <c r="F5" s="4">
        <v>19.5</v>
      </c>
      <c r="I5" t="s">
        <v>45</v>
      </c>
      <c r="J5">
        <f>SUM(D10:D26)</f>
        <v>4</v>
      </c>
      <c r="K5" t="s">
        <v>47</v>
      </c>
      <c r="L5">
        <v>4</v>
      </c>
    </row>
    <row r="6" spans="1:12" ht="15.75" customHeight="1" thickBot="1" x14ac:dyDescent="0.3">
      <c r="A6" s="9" t="s">
        <v>10</v>
      </c>
      <c r="B6" s="5">
        <v>1</v>
      </c>
      <c r="C6" s="5">
        <v>99</v>
      </c>
      <c r="D6">
        <v>0</v>
      </c>
      <c r="E6">
        <v>0</v>
      </c>
      <c r="F6" s="4">
        <v>15.47</v>
      </c>
      <c r="I6" t="s">
        <v>46</v>
      </c>
      <c r="J6">
        <f>SUM(D27:D37)</f>
        <v>2</v>
      </c>
      <c r="K6" t="s">
        <v>47</v>
      </c>
      <c r="L6">
        <v>2</v>
      </c>
    </row>
    <row r="7" spans="1:12" ht="15.75" customHeight="1" thickBot="1" x14ac:dyDescent="0.3">
      <c r="A7" s="9" t="s">
        <v>13</v>
      </c>
      <c r="B7" s="5">
        <v>1</v>
      </c>
      <c r="C7" s="5">
        <v>5</v>
      </c>
      <c r="D7">
        <v>0</v>
      </c>
      <c r="E7">
        <v>0</v>
      </c>
      <c r="F7" s="4">
        <v>65.34</v>
      </c>
    </row>
    <row r="8" spans="1:12" ht="15.75" customHeight="1" thickBot="1" x14ac:dyDescent="0.3">
      <c r="A8" s="9" t="s">
        <v>16</v>
      </c>
      <c r="B8" s="5">
        <v>1</v>
      </c>
      <c r="C8" s="5">
        <v>9</v>
      </c>
      <c r="D8">
        <v>0</v>
      </c>
      <c r="E8">
        <v>0</v>
      </c>
      <c r="F8" s="4">
        <v>38.18</v>
      </c>
    </row>
    <row r="9" spans="1:12" ht="15.75" customHeight="1" thickBot="1" x14ac:dyDescent="0.3">
      <c r="A9" s="9" t="s">
        <v>15</v>
      </c>
      <c r="B9" s="5">
        <v>1</v>
      </c>
      <c r="C9" s="5">
        <v>2</v>
      </c>
      <c r="D9">
        <v>1</v>
      </c>
      <c r="E9">
        <v>1</v>
      </c>
      <c r="F9" s="4">
        <v>16.14</v>
      </c>
      <c r="I9" t="s">
        <v>5</v>
      </c>
      <c r="J9">
        <f>SUMPRODUCT(F2:F30,D2:D30)+SUMPRODUCT(E2:E30,F2:F30)</f>
        <v>226.71000000000004</v>
      </c>
    </row>
    <row r="10" spans="1:12" ht="15.75" customHeight="1" thickBot="1" x14ac:dyDescent="0.3">
      <c r="A10" s="9" t="s">
        <v>14</v>
      </c>
      <c r="B10" s="5">
        <v>2</v>
      </c>
      <c r="C10" s="5">
        <v>25</v>
      </c>
      <c r="D10">
        <v>0</v>
      </c>
      <c r="E10">
        <v>0</v>
      </c>
      <c r="F10" s="4">
        <v>18.77</v>
      </c>
    </row>
    <row r="11" spans="1:12" ht="15.75" customHeight="1" thickBot="1" x14ac:dyDescent="0.3">
      <c r="A11" s="9" t="s">
        <v>9</v>
      </c>
      <c r="B11" s="5">
        <v>2</v>
      </c>
      <c r="C11" s="5">
        <v>99</v>
      </c>
      <c r="D11">
        <v>0</v>
      </c>
      <c r="E11">
        <v>0</v>
      </c>
      <c r="F11" s="4">
        <v>95.52</v>
      </c>
    </row>
    <row r="12" spans="1:12" ht="15.75" customHeight="1" thickBot="1" x14ac:dyDescent="0.3">
      <c r="A12" s="9" t="s">
        <v>17</v>
      </c>
      <c r="B12" s="5">
        <v>2</v>
      </c>
      <c r="C12" s="5">
        <v>99</v>
      </c>
      <c r="D12">
        <v>0</v>
      </c>
      <c r="E12">
        <v>0</v>
      </c>
      <c r="F12" s="4">
        <v>49.47</v>
      </c>
    </row>
    <row r="13" spans="1:12" ht="15.75" customHeight="1" thickBot="1" x14ac:dyDescent="0.3">
      <c r="A13" s="9" t="s">
        <v>22</v>
      </c>
      <c r="B13" s="5">
        <v>2</v>
      </c>
      <c r="C13" s="5">
        <v>3</v>
      </c>
      <c r="D13">
        <v>1</v>
      </c>
      <c r="E13">
        <v>0</v>
      </c>
      <c r="F13" s="4">
        <v>54.41</v>
      </c>
    </row>
    <row r="14" spans="1:12" ht="15.75" customHeight="1" thickBot="1" x14ac:dyDescent="0.3">
      <c r="A14" s="9" t="s">
        <v>32</v>
      </c>
      <c r="B14" s="5">
        <v>2</v>
      </c>
      <c r="C14" s="5">
        <v>13</v>
      </c>
      <c r="D14">
        <v>1</v>
      </c>
      <c r="E14">
        <v>0</v>
      </c>
      <c r="F14" s="4">
        <v>46.47</v>
      </c>
    </row>
    <row r="15" spans="1:12" ht="15.75" customHeight="1" thickBot="1" x14ac:dyDescent="0.3">
      <c r="A15" s="9" t="s">
        <v>19</v>
      </c>
      <c r="B15" s="5">
        <v>2</v>
      </c>
      <c r="C15" s="5">
        <v>99</v>
      </c>
      <c r="D15">
        <v>0</v>
      </c>
      <c r="E15">
        <v>0</v>
      </c>
      <c r="F15" s="4">
        <v>34.340000000000003</v>
      </c>
    </row>
    <row r="16" spans="1:12" ht="15.75" customHeight="1" thickBot="1" x14ac:dyDescent="0.3">
      <c r="A16" s="9" t="s">
        <v>30</v>
      </c>
      <c r="B16" s="5">
        <v>2</v>
      </c>
      <c r="C16" s="5">
        <v>9</v>
      </c>
      <c r="D16">
        <v>1</v>
      </c>
      <c r="E16">
        <v>0</v>
      </c>
      <c r="F16" s="4">
        <v>57.17</v>
      </c>
    </row>
    <row r="17" spans="1:6" ht="15.75" customHeight="1" thickBot="1" x14ac:dyDescent="0.3">
      <c r="A17" s="9" t="s">
        <v>33</v>
      </c>
      <c r="B17" s="5">
        <v>2</v>
      </c>
      <c r="C17" s="5">
        <v>25</v>
      </c>
      <c r="D17">
        <v>0</v>
      </c>
      <c r="E17">
        <v>0</v>
      </c>
      <c r="F17" s="4">
        <v>13.96</v>
      </c>
    </row>
    <row r="18" spans="1:6" ht="15.75" customHeight="1" thickBot="1" x14ac:dyDescent="0.3">
      <c r="A18" s="9" t="s">
        <v>11</v>
      </c>
      <c r="B18" s="5">
        <v>2</v>
      </c>
      <c r="C18" s="5">
        <v>25</v>
      </c>
      <c r="D18">
        <v>0</v>
      </c>
      <c r="E18">
        <v>0</v>
      </c>
      <c r="F18" s="4">
        <v>20.74</v>
      </c>
    </row>
    <row r="19" spans="1:6" ht="15.75" customHeight="1" thickBot="1" x14ac:dyDescent="0.3">
      <c r="A19" s="9" t="s">
        <v>35</v>
      </c>
      <c r="B19" s="5">
        <v>2</v>
      </c>
      <c r="C19" s="5">
        <v>25</v>
      </c>
      <c r="D19">
        <v>0</v>
      </c>
      <c r="E19">
        <v>0</v>
      </c>
      <c r="F19" s="4">
        <v>12.1</v>
      </c>
    </row>
    <row r="20" spans="1:6" ht="15.75" customHeight="1" thickBot="1" x14ac:dyDescent="0.3">
      <c r="A20" s="9" t="s">
        <v>21</v>
      </c>
      <c r="B20" s="5">
        <v>2</v>
      </c>
      <c r="C20" s="5">
        <v>13</v>
      </c>
      <c r="D20">
        <v>0</v>
      </c>
      <c r="E20">
        <v>0</v>
      </c>
      <c r="F20" s="4">
        <v>24.76</v>
      </c>
    </row>
    <row r="21" spans="1:6" ht="15.75" customHeight="1" thickBot="1" x14ac:dyDescent="0.3">
      <c r="A21" s="9" t="s">
        <v>29</v>
      </c>
      <c r="B21" s="5">
        <v>2</v>
      </c>
      <c r="C21" s="5">
        <v>99</v>
      </c>
      <c r="D21">
        <v>0</v>
      </c>
      <c r="E21">
        <v>0</v>
      </c>
      <c r="F21" s="4">
        <v>16.04</v>
      </c>
    </row>
    <row r="22" spans="1:6" ht="15.75" customHeight="1" thickBot="1" x14ac:dyDescent="0.3">
      <c r="A22" s="9" t="s">
        <v>23</v>
      </c>
      <c r="B22" s="5">
        <v>2</v>
      </c>
      <c r="C22" s="5">
        <v>25</v>
      </c>
      <c r="D22">
        <v>0</v>
      </c>
      <c r="E22">
        <v>0</v>
      </c>
      <c r="F22" s="4">
        <v>25.21</v>
      </c>
    </row>
    <row r="23" spans="1:6" ht="15.75" customHeight="1" thickBot="1" x14ac:dyDescent="0.3">
      <c r="A23" s="9" t="s">
        <v>26</v>
      </c>
      <c r="B23" s="5">
        <v>2</v>
      </c>
      <c r="C23" s="5">
        <v>9</v>
      </c>
      <c r="D23">
        <v>1</v>
      </c>
      <c r="E23">
        <v>0</v>
      </c>
      <c r="F23" s="4">
        <v>6.77</v>
      </c>
    </row>
    <row r="24" spans="1:6" ht="28.5" customHeight="1" thickBot="1" x14ac:dyDescent="0.3">
      <c r="A24" s="9" t="s">
        <v>20</v>
      </c>
      <c r="B24" s="5">
        <v>2</v>
      </c>
      <c r="C24" s="5">
        <v>13</v>
      </c>
      <c r="D24">
        <v>0</v>
      </c>
      <c r="E24">
        <v>0</v>
      </c>
      <c r="F24" s="4">
        <v>26.13</v>
      </c>
    </row>
    <row r="25" spans="1:6" ht="15.75" customHeight="1" thickBot="1" x14ac:dyDescent="0.3">
      <c r="A25" s="9" t="s">
        <v>25</v>
      </c>
      <c r="B25" s="5">
        <v>2</v>
      </c>
      <c r="C25" s="5">
        <v>13</v>
      </c>
      <c r="D25">
        <v>0</v>
      </c>
      <c r="E25">
        <v>0</v>
      </c>
      <c r="F25" s="4">
        <v>63.76</v>
      </c>
    </row>
    <row r="26" spans="1:6" ht="15.75" customHeight="1" thickBot="1" x14ac:dyDescent="0.3">
      <c r="A26" s="9" t="s">
        <v>39</v>
      </c>
      <c r="B26" s="5">
        <v>2</v>
      </c>
      <c r="C26" s="5">
        <v>99</v>
      </c>
      <c r="D26">
        <v>0</v>
      </c>
      <c r="E26">
        <v>0</v>
      </c>
      <c r="F26" s="4">
        <v>10.87</v>
      </c>
    </row>
    <row r="27" spans="1:6" ht="15.75" thickBot="1" x14ac:dyDescent="0.3">
      <c r="A27" s="9" t="s">
        <v>37</v>
      </c>
      <c r="B27" s="5">
        <v>3</v>
      </c>
      <c r="C27" s="5">
        <v>99</v>
      </c>
      <c r="D27">
        <v>0</v>
      </c>
      <c r="E27">
        <v>0</v>
      </c>
      <c r="F27" s="4">
        <v>10.47</v>
      </c>
    </row>
    <row r="28" spans="1:6" ht="15.75" thickBot="1" x14ac:dyDescent="0.3">
      <c r="A28" s="9" t="s">
        <v>27</v>
      </c>
      <c r="B28" s="5">
        <v>3</v>
      </c>
      <c r="C28" s="5">
        <v>25</v>
      </c>
      <c r="D28">
        <v>0</v>
      </c>
      <c r="E28">
        <v>0</v>
      </c>
      <c r="F28" s="4">
        <v>50.75</v>
      </c>
    </row>
    <row r="29" spans="1:6" ht="15.75" thickBot="1" x14ac:dyDescent="0.3">
      <c r="A29" s="9" t="s">
        <v>40</v>
      </c>
      <c r="B29" s="5">
        <v>3</v>
      </c>
      <c r="C29" s="5">
        <v>13</v>
      </c>
      <c r="D29">
        <v>1</v>
      </c>
      <c r="E29">
        <v>0</v>
      </c>
      <c r="F29" s="4">
        <v>12.14</v>
      </c>
    </row>
    <row r="30" spans="1:6" ht="15.75" thickBot="1" x14ac:dyDescent="0.3">
      <c r="A30" s="9" t="s">
        <v>38</v>
      </c>
      <c r="B30" s="5">
        <v>3</v>
      </c>
      <c r="C30" s="5">
        <v>13</v>
      </c>
      <c r="D30">
        <v>0</v>
      </c>
      <c r="E30">
        <v>0</v>
      </c>
      <c r="F30" s="4">
        <v>21.9</v>
      </c>
    </row>
    <row r="31" spans="1:6" ht="15.75" thickBot="1" x14ac:dyDescent="0.3">
      <c r="A31" s="9" t="s">
        <v>36</v>
      </c>
      <c r="B31" s="5">
        <v>3</v>
      </c>
      <c r="C31" s="5">
        <v>9</v>
      </c>
      <c r="D31">
        <v>1</v>
      </c>
      <c r="E31">
        <v>0</v>
      </c>
      <c r="F31" s="4">
        <v>12.73</v>
      </c>
    </row>
    <row r="32" spans="1:6" ht="15.75" thickBot="1" x14ac:dyDescent="0.3">
      <c r="A32" s="9" t="s">
        <v>34</v>
      </c>
      <c r="B32" s="5">
        <v>3</v>
      </c>
      <c r="C32" s="5">
        <v>13</v>
      </c>
      <c r="D32">
        <v>0</v>
      </c>
      <c r="E32">
        <v>0</v>
      </c>
      <c r="F32" s="4">
        <v>47.9</v>
      </c>
    </row>
    <row r="33" spans="1:6" ht="15.75" thickBot="1" x14ac:dyDescent="0.3">
      <c r="A33" s="9" t="s">
        <v>24</v>
      </c>
      <c r="B33" s="5">
        <v>3</v>
      </c>
      <c r="C33" s="5">
        <v>25</v>
      </c>
      <c r="D33">
        <v>0</v>
      </c>
      <c r="E33">
        <v>0</v>
      </c>
      <c r="F33" s="4">
        <v>12.83</v>
      </c>
    </row>
    <row r="34" spans="1:6" ht="15.75" thickBot="1" x14ac:dyDescent="0.3">
      <c r="A34" s="9" t="s">
        <v>31</v>
      </c>
      <c r="B34" s="5">
        <v>3</v>
      </c>
      <c r="C34" s="5">
        <v>99</v>
      </c>
      <c r="D34">
        <v>0</v>
      </c>
      <c r="E34">
        <v>0</v>
      </c>
      <c r="F34" s="4">
        <v>20.77</v>
      </c>
    </row>
    <row r="35" spans="1:6" ht="15.75" thickBot="1" x14ac:dyDescent="0.3">
      <c r="A35" s="9" t="s">
        <v>18</v>
      </c>
      <c r="B35" s="5">
        <v>3</v>
      </c>
      <c r="C35" s="5">
        <v>99</v>
      </c>
      <c r="D35">
        <v>0</v>
      </c>
      <c r="E35">
        <v>0</v>
      </c>
      <c r="F35" s="4">
        <v>47.61</v>
      </c>
    </row>
    <row r="36" spans="1:6" ht="15.75" thickBot="1" x14ac:dyDescent="0.3">
      <c r="A36" s="9" t="s">
        <v>70</v>
      </c>
      <c r="B36" s="5">
        <v>3</v>
      </c>
      <c r="C36" s="14">
        <v>99</v>
      </c>
      <c r="D36">
        <v>0</v>
      </c>
      <c r="E36">
        <v>0</v>
      </c>
      <c r="F36" s="4">
        <v>28.57</v>
      </c>
    </row>
    <row r="37" spans="1:6" ht="15.75" thickBot="1" x14ac:dyDescent="0.3">
      <c r="A37" s="9" t="s">
        <v>71</v>
      </c>
      <c r="B37" s="5">
        <v>3</v>
      </c>
      <c r="C37" s="14">
        <v>99</v>
      </c>
      <c r="D37">
        <v>0</v>
      </c>
      <c r="E37">
        <v>0</v>
      </c>
      <c r="F37" s="4">
        <v>10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EB12-A8B6-4129-ADBF-6348F8909951}">
  <dimension ref="A1:L40"/>
  <sheetViews>
    <sheetView tabSelected="1" workbookViewId="0">
      <selection activeCell="L9" sqref="L9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6</v>
      </c>
      <c r="B2" s="5">
        <v>1</v>
      </c>
      <c r="C2" s="5">
        <v>5</v>
      </c>
      <c r="D2">
        <v>1</v>
      </c>
      <c r="E2">
        <v>0</v>
      </c>
      <c r="F2" s="4">
        <v>83.86</v>
      </c>
      <c r="I2" t="s">
        <v>42</v>
      </c>
      <c r="J2">
        <f>SUMPRODUCT($D$2:$D$37,$C$2:$C$37)+SUMPRODUCT($E$2:$E$37,$C$2:$C$37)</f>
        <v>34</v>
      </c>
    </row>
    <row r="3" spans="1:12" ht="15.75" customHeight="1" thickBot="1" x14ac:dyDescent="0.3">
      <c r="A3" s="9" t="s">
        <v>8</v>
      </c>
      <c r="B3" s="5">
        <v>1</v>
      </c>
      <c r="C3" s="5">
        <v>13</v>
      </c>
      <c r="D3">
        <v>0</v>
      </c>
      <c r="E3">
        <v>0</v>
      </c>
      <c r="F3" s="4">
        <v>73.87</v>
      </c>
      <c r="I3" t="s">
        <v>43</v>
      </c>
    </row>
    <row r="4" spans="1:12" ht="15.75" customHeight="1" thickBot="1" x14ac:dyDescent="0.3">
      <c r="A4" s="9" t="s">
        <v>7</v>
      </c>
      <c r="B4" s="5">
        <v>1</v>
      </c>
      <c r="C4" s="5">
        <v>5</v>
      </c>
      <c r="D4">
        <v>0</v>
      </c>
      <c r="E4">
        <v>0</v>
      </c>
      <c r="F4" s="4">
        <v>24.44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13</v>
      </c>
      <c r="B5" s="5">
        <v>1</v>
      </c>
      <c r="C5" s="5">
        <v>13</v>
      </c>
      <c r="D5">
        <v>0</v>
      </c>
      <c r="E5">
        <v>0</v>
      </c>
      <c r="F5" s="4">
        <v>47.39</v>
      </c>
      <c r="I5" t="s">
        <v>45</v>
      </c>
      <c r="J5">
        <f>SUM(D10:D26)</f>
        <v>4</v>
      </c>
      <c r="K5" t="s">
        <v>47</v>
      </c>
      <c r="L5">
        <v>4</v>
      </c>
    </row>
    <row r="6" spans="1:12" ht="15.75" customHeight="1" thickBot="1" x14ac:dyDescent="0.3">
      <c r="A6" s="9" t="s">
        <v>28</v>
      </c>
      <c r="B6" s="5">
        <v>1</v>
      </c>
      <c r="C6" s="5">
        <v>99</v>
      </c>
      <c r="D6">
        <v>0</v>
      </c>
      <c r="E6">
        <v>0</v>
      </c>
      <c r="F6" s="4">
        <v>14.14</v>
      </c>
      <c r="I6" t="s">
        <v>46</v>
      </c>
      <c r="J6">
        <f>SUM(D27:D37)</f>
        <v>2</v>
      </c>
      <c r="K6" t="s">
        <v>47</v>
      </c>
      <c r="L6">
        <v>2</v>
      </c>
    </row>
    <row r="7" spans="1:12" ht="15.75" customHeight="1" thickBot="1" x14ac:dyDescent="0.3">
      <c r="A7" s="9" t="s">
        <v>10</v>
      </c>
      <c r="B7" s="5">
        <v>1</v>
      </c>
      <c r="C7" s="5">
        <v>13</v>
      </c>
      <c r="D7">
        <v>0</v>
      </c>
      <c r="E7">
        <v>0</v>
      </c>
      <c r="F7" s="4">
        <v>11.5</v>
      </c>
    </row>
    <row r="8" spans="1:12" ht="15.75" customHeight="1" thickBot="1" x14ac:dyDescent="0.3">
      <c r="A8" s="9" t="s">
        <v>16</v>
      </c>
      <c r="B8" s="5">
        <v>1</v>
      </c>
      <c r="C8" s="5">
        <v>13</v>
      </c>
      <c r="D8">
        <v>0</v>
      </c>
      <c r="E8">
        <v>0</v>
      </c>
      <c r="F8" s="4">
        <v>29.33</v>
      </c>
    </row>
    <row r="9" spans="1:12" ht="15.75" customHeight="1" thickBot="1" x14ac:dyDescent="0.3">
      <c r="A9" s="9" t="s">
        <v>9</v>
      </c>
      <c r="B9" s="5">
        <v>1</v>
      </c>
      <c r="C9" s="5">
        <v>3</v>
      </c>
      <c r="D9">
        <v>1</v>
      </c>
      <c r="E9">
        <v>0</v>
      </c>
      <c r="F9" s="4">
        <v>28.87</v>
      </c>
      <c r="I9" t="s">
        <v>5</v>
      </c>
      <c r="J9">
        <f>SUMPRODUCT(F2:F30,D2:D30)+SUMPRODUCT(E2:E30,F2:F30)</f>
        <v>393.28</v>
      </c>
    </row>
    <row r="10" spans="1:12" ht="15.75" customHeight="1" thickBot="1" x14ac:dyDescent="0.3">
      <c r="A10" s="9" t="s">
        <v>15</v>
      </c>
      <c r="B10" s="5">
        <v>2</v>
      </c>
      <c r="C10" s="5">
        <v>9</v>
      </c>
      <c r="D10">
        <v>0</v>
      </c>
      <c r="E10">
        <v>0</v>
      </c>
      <c r="F10" s="4">
        <v>13.3</v>
      </c>
    </row>
    <row r="11" spans="1:12" ht="15.75" customHeight="1" thickBot="1" x14ac:dyDescent="0.3">
      <c r="A11" s="9" t="s">
        <v>17</v>
      </c>
      <c r="B11" s="5">
        <v>2</v>
      </c>
      <c r="C11" s="5">
        <v>13</v>
      </c>
      <c r="D11">
        <v>0</v>
      </c>
      <c r="E11">
        <v>0</v>
      </c>
      <c r="F11" s="4">
        <v>20.6</v>
      </c>
    </row>
    <row r="12" spans="1:12" ht="15.75" customHeight="1" thickBot="1" x14ac:dyDescent="0.3">
      <c r="A12" s="9" t="s">
        <v>14</v>
      </c>
      <c r="B12" s="5">
        <v>2</v>
      </c>
      <c r="C12" s="5">
        <v>9</v>
      </c>
      <c r="D12">
        <v>1</v>
      </c>
      <c r="E12">
        <v>0</v>
      </c>
      <c r="F12" s="4">
        <v>53.89</v>
      </c>
    </row>
    <row r="13" spans="1:12" ht="15.75" customHeight="1" thickBot="1" x14ac:dyDescent="0.3">
      <c r="A13" s="9" t="s">
        <v>22</v>
      </c>
      <c r="B13" s="5">
        <v>2</v>
      </c>
      <c r="C13" s="5">
        <v>99</v>
      </c>
      <c r="D13">
        <v>0</v>
      </c>
      <c r="E13">
        <v>0</v>
      </c>
      <c r="F13" s="4">
        <v>32.299999999999997</v>
      </c>
    </row>
    <row r="14" spans="1:12" ht="15.75" customHeight="1" thickBot="1" x14ac:dyDescent="0.3">
      <c r="A14" s="9" t="s">
        <v>32</v>
      </c>
      <c r="B14" s="5">
        <v>2</v>
      </c>
      <c r="C14" s="5">
        <v>25</v>
      </c>
      <c r="D14">
        <v>0</v>
      </c>
      <c r="E14">
        <v>0</v>
      </c>
      <c r="F14" s="4">
        <v>15.27</v>
      </c>
    </row>
    <row r="15" spans="1:12" ht="15.75" customHeight="1" thickBot="1" x14ac:dyDescent="0.3">
      <c r="A15" s="9" t="s">
        <v>30</v>
      </c>
      <c r="B15" s="5">
        <v>2</v>
      </c>
      <c r="C15" s="5">
        <v>99</v>
      </c>
      <c r="D15">
        <v>0</v>
      </c>
      <c r="E15">
        <v>0</v>
      </c>
      <c r="F15" s="4">
        <v>21.77</v>
      </c>
    </row>
    <row r="16" spans="1:12" ht="15.75" customHeight="1" thickBot="1" x14ac:dyDescent="0.3">
      <c r="A16" s="9" t="s">
        <v>19</v>
      </c>
      <c r="B16" s="5">
        <v>2</v>
      </c>
      <c r="C16" s="5">
        <v>25</v>
      </c>
      <c r="D16">
        <v>0</v>
      </c>
      <c r="E16">
        <v>0</v>
      </c>
      <c r="F16" s="4">
        <v>13.09</v>
      </c>
    </row>
    <row r="17" spans="1:6" ht="15.75" customHeight="1" thickBot="1" x14ac:dyDescent="0.3">
      <c r="A17" s="9" t="s">
        <v>11</v>
      </c>
      <c r="B17" s="5">
        <v>2</v>
      </c>
      <c r="C17" s="5">
        <v>1</v>
      </c>
      <c r="D17">
        <v>1</v>
      </c>
      <c r="E17">
        <v>1</v>
      </c>
      <c r="F17" s="4">
        <v>24.97</v>
      </c>
    </row>
    <row r="18" spans="1:6" ht="15.75" customHeight="1" thickBot="1" x14ac:dyDescent="0.3">
      <c r="A18" s="9" t="s">
        <v>33</v>
      </c>
      <c r="B18" s="5">
        <v>2</v>
      </c>
      <c r="C18" s="5">
        <v>99</v>
      </c>
      <c r="D18">
        <v>0</v>
      </c>
      <c r="E18">
        <v>0</v>
      </c>
      <c r="F18" s="4">
        <v>18.440000000000001</v>
      </c>
    </row>
    <row r="19" spans="1:6" ht="15.75" customHeight="1" thickBot="1" x14ac:dyDescent="0.3">
      <c r="A19" s="9" t="s">
        <v>21</v>
      </c>
      <c r="B19" s="5">
        <v>2</v>
      </c>
      <c r="C19" s="5">
        <v>25</v>
      </c>
      <c r="D19">
        <v>0</v>
      </c>
      <c r="E19">
        <v>0</v>
      </c>
      <c r="F19" s="4">
        <v>43.73</v>
      </c>
    </row>
    <row r="20" spans="1:6" ht="15.75" customHeight="1" thickBot="1" x14ac:dyDescent="0.3">
      <c r="A20" s="9" t="s">
        <v>35</v>
      </c>
      <c r="B20" s="5">
        <v>2</v>
      </c>
      <c r="C20" s="5">
        <v>5</v>
      </c>
      <c r="D20">
        <v>1</v>
      </c>
      <c r="E20">
        <v>0</v>
      </c>
      <c r="F20" s="4">
        <v>73.33</v>
      </c>
    </row>
    <row r="21" spans="1:6" ht="15.75" customHeight="1" thickBot="1" x14ac:dyDescent="0.3">
      <c r="A21" s="9" t="s">
        <v>25</v>
      </c>
      <c r="B21" s="5">
        <v>2</v>
      </c>
      <c r="C21" s="5">
        <v>2</v>
      </c>
      <c r="D21">
        <v>1</v>
      </c>
      <c r="E21">
        <v>0</v>
      </c>
      <c r="F21" s="4">
        <v>65.45</v>
      </c>
    </row>
    <row r="22" spans="1:6" ht="15.75" customHeight="1" thickBot="1" x14ac:dyDescent="0.3">
      <c r="A22" s="9" t="s">
        <v>23</v>
      </c>
      <c r="B22" s="5">
        <v>2</v>
      </c>
      <c r="C22" s="5">
        <v>13</v>
      </c>
      <c r="D22">
        <v>0</v>
      </c>
      <c r="E22">
        <v>0</v>
      </c>
      <c r="F22" s="4">
        <v>35.229999999999997</v>
      </c>
    </row>
    <row r="23" spans="1:6" ht="15.75" customHeight="1" thickBot="1" x14ac:dyDescent="0.3">
      <c r="A23" s="9" t="s">
        <v>29</v>
      </c>
      <c r="B23" s="5">
        <v>2</v>
      </c>
      <c r="C23" s="5">
        <v>99</v>
      </c>
      <c r="D23">
        <v>0</v>
      </c>
      <c r="E23">
        <v>0</v>
      </c>
      <c r="F23" s="4">
        <v>20.3</v>
      </c>
    </row>
    <row r="24" spans="1:6" ht="28.5" customHeight="1" thickBot="1" x14ac:dyDescent="0.3">
      <c r="A24" s="9" t="s">
        <v>26</v>
      </c>
      <c r="B24" s="5">
        <v>2</v>
      </c>
      <c r="C24" s="5">
        <v>13</v>
      </c>
      <c r="D24">
        <v>0</v>
      </c>
      <c r="E24">
        <v>0</v>
      </c>
      <c r="F24" s="4">
        <v>10.76</v>
      </c>
    </row>
    <row r="25" spans="1:6" ht="15.75" customHeight="1" thickBot="1" x14ac:dyDescent="0.3">
      <c r="A25" s="9" t="s">
        <v>27</v>
      </c>
      <c r="B25" s="5">
        <v>2</v>
      </c>
      <c r="C25" s="5">
        <v>13</v>
      </c>
      <c r="D25">
        <v>0</v>
      </c>
      <c r="E25">
        <v>0</v>
      </c>
      <c r="F25" s="4">
        <v>20.3</v>
      </c>
    </row>
    <row r="26" spans="1:6" ht="15.75" customHeight="1" thickBot="1" x14ac:dyDescent="0.3">
      <c r="A26" s="9" t="s">
        <v>20</v>
      </c>
      <c r="B26" s="5">
        <v>2</v>
      </c>
      <c r="C26" s="5">
        <v>13</v>
      </c>
      <c r="D26">
        <v>0</v>
      </c>
      <c r="E26">
        <v>0</v>
      </c>
      <c r="F26" s="4">
        <v>45.83</v>
      </c>
    </row>
    <row r="27" spans="1:6" ht="15.75" thickBot="1" x14ac:dyDescent="0.3">
      <c r="A27" s="9" t="s">
        <v>34</v>
      </c>
      <c r="B27" s="5">
        <v>3</v>
      </c>
      <c r="C27" s="5">
        <v>99</v>
      </c>
      <c r="D27">
        <v>0</v>
      </c>
      <c r="E27">
        <v>0</v>
      </c>
      <c r="F27" s="4">
        <v>42.98</v>
      </c>
    </row>
    <row r="28" spans="1:6" ht="15.75" thickBot="1" x14ac:dyDescent="0.3">
      <c r="A28" s="9" t="s">
        <v>39</v>
      </c>
      <c r="B28" s="5">
        <v>3</v>
      </c>
      <c r="C28" s="5">
        <v>99</v>
      </c>
      <c r="D28">
        <v>0</v>
      </c>
      <c r="E28">
        <v>0</v>
      </c>
      <c r="F28" s="4">
        <v>18.84</v>
      </c>
    </row>
    <row r="29" spans="1:6" ht="15.75" thickBot="1" x14ac:dyDescent="0.3">
      <c r="A29" s="9" t="s">
        <v>37</v>
      </c>
      <c r="B29" s="5">
        <v>3</v>
      </c>
      <c r="C29" s="5">
        <v>99</v>
      </c>
      <c r="D29">
        <v>0</v>
      </c>
      <c r="E29">
        <v>0</v>
      </c>
      <c r="F29" s="4">
        <v>64.19</v>
      </c>
    </row>
    <row r="30" spans="1:6" ht="15.75" thickBot="1" x14ac:dyDescent="0.3">
      <c r="A30" s="9" t="s">
        <v>12</v>
      </c>
      <c r="B30" s="5">
        <v>3</v>
      </c>
      <c r="C30" s="5">
        <v>3</v>
      </c>
      <c r="D30">
        <v>1</v>
      </c>
      <c r="E30">
        <v>0</v>
      </c>
      <c r="F30" s="4">
        <v>37.94</v>
      </c>
    </row>
    <row r="31" spans="1:6" ht="15.75" thickBot="1" x14ac:dyDescent="0.3">
      <c r="A31" s="9" t="s">
        <v>38</v>
      </c>
      <c r="B31" s="5">
        <v>3</v>
      </c>
      <c r="C31" s="5">
        <v>25</v>
      </c>
      <c r="D31">
        <v>0</v>
      </c>
      <c r="E31">
        <v>0</v>
      </c>
      <c r="F31" s="4">
        <v>22</v>
      </c>
    </row>
    <row r="32" spans="1:6" ht="15.75" thickBot="1" x14ac:dyDescent="0.3">
      <c r="A32" s="9" t="s">
        <v>36</v>
      </c>
      <c r="B32" s="5">
        <v>3</v>
      </c>
      <c r="C32" s="5">
        <v>25</v>
      </c>
      <c r="D32">
        <v>0</v>
      </c>
      <c r="E32">
        <v>0</v>
      </c>
      <c r="F32" s="4">
        <v>14.66</v>
      </c>
    </row>
    <row r="33" spans="1:6" ht="15.75" thickBot="1" x14ac:dyDescent="0.3">
      <c r="A33" s="9" t="s">
        <v>24</v>
      </c>
      <c r="B33" s="5">
        <v>3</v>
      </c>
      <c r="C33" s="5">
        <v>25</v>
      </c>
      <c r="D33">
        <v>0</v>
      </c>
      <c r="E33">
        <v>0</v>
      </c>
      <c r="F33" s="4">
        <v>1.5</v>
      </c>
    </row>
    <row r="34" spans="1:6" ht="15.75" thickBot="1" x14ac:dyDescent="0.3">
      <c r="A34" s="9" t="s">
        <v>31</v>
      </c>
      <c r="B34" s="5">
        <v>3</v>
      </c>
      <c r="C34" s="5">
        <v>99</v>
      </c>
      <c r="D34">
        <v>0</v>
      </c>
      <c r="E34">
        <v>0</v>
      </c>
      <c r="F34" s="4">
        <v>25.34</v>
      </c>
    </row>
    <row r="35" spans="1:6" ht="15.75" thickBot="1" x14ac:dyDescent="0.3">
      <c r="A35" s="9" t="s">
        <v>18</v>
      </c>
      <c r="B35" s="5">
        <v>3</v>
      </c>
      <c r="C35" s="5">
        <v>5</v>
      </c>
      <c r="D35">
        <v>1</v>
      </c>
      <c r="E35">
        <v>0</v>
      </c>
      <c r="F35" s="4">
        <v>22</v>
      </c>
    </row>
    <row r="36" spans="1:6" ht="15.75" thickBot="1" x14ac:dyDescent="0.3">
      <c r="A36" s="9" t="s">
        <v>72</v>
      </c>
      <c r="B36" s="5">
        <v>3</v>
      </c>
      <c r="C36" s="5">
        <v>99</v>
      </c>
      <c r="D36">
        <v>0</v>
      </c>
      <c r="E36">
        <v>0</v>
      </c>
      <c r="F36" s="4">
        <v>15.33</v>
      </c>
    </row>
    <row r="37" spans="1:6" ht="15.75" thickBot="1" x14ac:dyDescent="0.3">
      <c r="A37" s="9" t="s">
        <v>73</v>
      </c>
      <c r="B37" s="5">
        <v>3</v>
      </c>
      <c r="C37" s="5">
        <v>99</v>
      </c>
      <c r="D37">
        <v>0</v>
      </c>
      <c r="E37">
        <v>0</v>
      </c>
      <c r="F37" s="4">
        <v>19.510000000000002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5CB9-D89F-44A3-9BD9-7AEE737EA624}">
  <dimension ref="A1:L36"/>
  <sheetViews>
    <sheetView workbookViewId="0">
      <selection activeCell="J3" sqref="J3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6" t="s">
        <v>6</v>
      </c>
      <c r="B2" s="5">
        <f>_xlfn.XLOOKUP(A2,Sheet4!A:A,Sheet4!F:F)</f>
        <v>1</v>
      </c>
      <c r="C2" s="5">
        <v>13</v>
      </c>
      <c r="D2">
        <v>0</v>
      </c>
      <c r="E2">
        <v>0</v>
      </c>
      <c r="F2" s="5">
        <v>108.44</v>
      </c>
      <c r="I2" t="s">
        <v>42</v>
      </c>
      <c r="J2">
        <f>SUMPRODUCT(D2:D37,C2:C37)+SUMPRODUCT(E2:E37,C2:C37)</f>
        <v>40</v>
      </c>
    </row>
    <row r="3" spans="1:12" ht="15.75" customHeight="1" thickBot="1" x14ac:dyDescent="0.3">
      <c r="A3" s="2" t="s">
        <v>7</v>
      </c>
      <c r="B3" s="5">
        <f>_xlfn.XLOOKUP(A3,Sheet4!A:A,Sheet4!F:F)</f>
        <v>2</v>
      </c>
      <c r="C3" s="5">
        <v>9</v>
      </c>
      <c r="D3">
        <v>1</v>
      </c>
      <c r="E3">
        <v>0</v>
      </c>
      <c r="F3" s="5">
        <v>70.239999999999995</v>
      </c>
      <c r="I3" t="s">
        <v>43</v>
      </c>
    </row>
    <row r="4" spans="1:12" ht="15.75" customHeight="1" thickBot="1" x14ac:dyDescent="0.3">
      <c r="A4" s="6" t="s">
        <v>8</v>
      </c>
      <c r="B4" s="5">
        <f>_xlfn.XLOOKUP(A4,Sheet4!A:A,Sheet4!F:F)</f>
        <v>1</v>
      </c>
      <c r="C4" s="5">
        <v>9</v>
      </c>
      <c r="D4">
        <v>0</v>
      </c>
      <c r="E4">
        <v>0</v>
      </c>
      <c r="F4" s="5">
        <v>16.260000000000002</v>
      </c>
      <c r="I4" t="s">
        <v>44</v>
      </c>
      <c r="J4">
        <f>SUMIF(B2:B35,1,D2:D35)</f>
        <v>2</v>
      </c>
      <c r="K4" t="s">
        <v>47</v>
      </c>
      <c r="L4">
        <v>2</v>
      </c>
    </row>
    <row r="5" spans="1:12" ht="15.75" customHeight="1" thickBot="1" x14ac:dyDescent="0.3">
      <c r="A5" s="2" t="s">
        <v>9</v>
      </c>
      <c r="B5" s="5">
        <f>_xlfn.XLOOKUP(A5,Sheet4!A:A,Sheet4!F:F)</f>
        <v>1</v>
      </c>
      <c r="C5" s="5">
        <v>5</v>
      </c>
      <c r="D5">
        <v>1</v>
      </c>
      <c r="E5">
        <v>0</v>
      </c>
      <c r="F5" s="5">
        <v>84.08</v>
      </c>
      <c r="I5" t="s">
        <v>45</v>
      </c>
      <c r="J5">
        <f>SUMIF(B2:B35,2,D2:D35)</f>
        <v>4</v>
      </c>
      <c r="K5" t="s">
        <v>47</v>
      </c>
      <c r="L5">
        <v>4</v>
      </c>
    </row>
    <row r="6" spans="1:12" ht="15.75" customHeight="1" thickBot="1" x14ac:dyDescent="0.3">
      <c r="A6" s="2" t="s">
        <v>10</v>
      </c>
      <c r="B6" s="5">
        <f>_xlfn.XLOOKUP(A6,Sheet4!A:A,Sheet4!F:F)</f>
        <v>1</v>
      </c>
      <c r="C6" s="5">
        <v>9</v>
      </c>
      <c r="D6">
        <v>0</v>
      </c>
      <c r="E6">
        <v>0</v>
      </c>
      <c r="F6" s="5">
        <v>14.94</v>
      </c>
      <c r="I6" t="s">
        <v>46</v>
      </c>
      <c r="J6">
        <f>SUMIF(B2:B35,3,D2:D35)</f>
        <v>2</v>
      </c>
      <c r="K6" t="s">
        <v>47</v>
      </c>
      <c r="L6">
        <v>2</v>
      </c>
    </row>
    <row r="7" spans="1:12" ht="15.75" customHeight="1" thickBot="1" x14ac:dyDescent="0.3">
      <c r="A7" s="2" t="s">
        <v>11</v>
      </c>
      <c r="B7" s="5">
        <f>_xlfn.XLOOKUP(A7,Sheet4!A:A,Sheet4!F:F)</f>
        <v>3</v>
      </c>
      <c r="C7" s="5">
        <v>13</v>
      </c>
      <c r="D7">
        <v>0</v>
      </c>
      <c r="E7">
        <v>0</v>
      </c>
      <c r="F7" s="5">
        <v>70.11</v>
      </c>
    </row>
    <row r="8" spans="1:12" ht="15.75" customHeight="1" thickBot="1" x14ac:dyDescent="0.3">
      <c r="A8" s="2" t="s">
        <v>12</v>
      </c>
      <c r="B8" s="5">
        <f>_xlfn.XLOOKUP(A8,Sheet4!A:A,Sheet4!F:F)</f>
        <v>1</v>
      </c>
      <c r="C8" s="5">
        <v>25</v>
      </c>
      <c r="D8">
        <v>0</v>
      </c>
      <c r="E8">
        <v>0</v>
      </c>
      <c r="F8" s="5">
        <v>19.14</v>
      </c>
    </row>
    <row r="9" spans="1:12" ht="15.75" customHeight="1" thickBot="1" x14ac:dyDescent="0.3">
      <c r="A9" s="2" t="s">
        <v>13</v>
      </c>
      <c r="B9" s="5">
        <f>_xlfn.XLOOKUP(A9,Sheet4!A:A,Sheet4!F:F)</f>
        <v>2</v>
      </c>
      <c r="C9" s="5">
        <v>2</v>
      </c>
      <c r="D9">
        <v>1</v>
      </c>
      <c r="E9">
        <v>0</v>
      </c>
      <c r="F9" s="5">
        <v>47.4</v>
      </c>
    </row>
    <row r="10" spans="1:12" ht="15.75" customHeight="1" thickBot="1" x14ac:dyDescent="0.3">
      <c r="A10" s="2" t="s">
        <v>14</v>
      </c>
      <c r="B10" s="5">
        <f>_xlfn.XLOOKUP(A10,Sheet4!A:A,Sheet4!F:F)</f>
        <v>1</v>
      </c>
      <c r="C10" s="5">
        <v>3</v>
      </c>
      <c r="D10">
        <v>1</v>
      </c>
      <c r="E10">
        <v>0</v>
      </c>
      <c r="F10" s="5">
        <v>33.090000000000003</v>
      </c>
    </row>
    <row r="11" spans="1:12" ht="15.75" customHeight="1" thickBot="1" x14ac:dyDescent="0.3">
      <c r="A11" s="2" t="s">
        <v>15</v>
      </c>
      <c r="B11" s="5">
        <f>_xlfn.XLOOKUP(A11,Sheet4!A:A,Sheet4!F:F)</f>
        <v>2</v>
      </c>
      <c r="C11" s="5">
        <v>99</v>
      </c>
      <c r="D11">
        <v>0</v>
      </c>
      <c r="E11">
        <v>0</v>
      </c>
      <c r="F11" s="5">
        <v>85.42</v>
      </c>
      <c r="I11" t="s">
        <v>5</v>
      </c>
      <c r="J11">
        <f>SUMPRODUCT(F2:F34,D2:D34)+SUMPRODUCT(E2:E34,F2:F34)</f>
        <v>423.92999999999995</v>
      </c>
    </row>
    <row r="12" spans="1:12" ht="15.75" customHeight="1" thickBot="1" x14ac:dyDescent="0.3">
      <c r="A12" s="6" t="s">
        <v>16</v>
      </c>
      <c r="B12" s="5">
        <f>_xlfn.XLOOKUP(A12,Sheet4!A:A,Sheet4!F:F)</f>
        <v>2</v>
      </c>
      <c r="C12" s="5">
        <v>13</v>
      </c>
      <c r="D12">
        <v>0</v>
      </c>
      <c r="E12">
        <v>0</v>
      </c>
      <c r="F12" s="5">
        <v>69.930000000000007</v>
      </c>
    </row>
    <row r="13" spans="1:12" ht="15.75" customHeight="1" thickBot="1" x14ac:dyDescent="0.3">
      <c r="A13" s="6" t="s">
        <v>17</v>
      </c>
      <c r="B13" s="5">
        <f>_xlfn.XLOOKUP(A13,Sheet4!A:A,Sheet4!F:F)</f>
        <v>2</v>
      </c>
      <c r="C13" s="5">
        <v>1</v>
      </c>
      <c r="D13">
        <v>1</v>
      </c>
      <c r="E13">
        <v>1</v>
      </c>
      <c r="F13" s="5">
        <v>57.9</v>
      </c>
    </row>
    <row r="14" spans="1:12" ht="15.75" thickBot="1" x14ac:dyDescent="0.3">
      <c r="A14" s="2" t="s">
        <v>18</v>
      </c>
      <c r="B14" s="5">
        <f>_xlfn.XLOOKUP(A14,Sheet4!A:A,Sheet4!F:F)</f>
        <v>3</v>
      </c>
      <c r="C14" s="5">
        <v>13</v>
      </c>
      <c r="D14">
        <v>0</v>
      </c>
      <c r="E14">
        <v>0</v>
      </c>
      <c r="F14" s="5">
        <v>11.34</v>
      </c>
    </row>
    <row r="15" spans="1:12" ht="15.75" customHeight="1" thickBot="1" x14ac:dyDescent="0.3">
      <c r="A15" s="2" t="s">
        <v>19</v>
      </c>
      <c r="B15" s="5">
        <f>_xlfn.XLOOKUP(A15,Sheet4!A:A,Sheet4!F:F)</f>
        <v>3</v>
      </c>
      <c r="C15" s="5">
        <v>9</v>
      </c>
      <c r="D15">
        <v>1</v>
      </c>
      <c r="E15">
        <v>0</v>
      </c>
      <c r="F15" s="5">
        <v>34.17</v>
      </c>
    </row>
    <row r="16" spans="1:12" ht="15.75" customHeight="1" thickBot="1" x14ac:dyDescent="0.3">
      <c r="A16" s="2" t="s">
        <v>21</v>
      </c>
      <c r="B16" s="5">
        <f>_xlfn.XLOOKUP(A16,Sheet4!A:A,Sheet4!F:F)</f>
        <v>2</v>
      </c>
      <c r="C16" s="5">
        <v>5</v>
      </c>
      <c r="D16">
        <v>1</v>
      </c>
      <c r="E16">
        <v>0</v>
      </c>
      <c r="F16" s="5">
        <v>23.32</v>
      </c>
    </row>
    <row r="17" spans="1:6" ht="15.75" customHeight="1" thickBot="1" x14ac:dyDescent="0.3">
      <c r="A17" s="2" t="s">
        <v>22</v>
      </c>
      <c r="B17" s="5">
        <f>_xlfn.XLOOKUP(A17,Sheet4!A:A,Sheet4!F:F)</f>
        <v>2</v>
      </c>
      <c r="C17" s="5">
        <v>99</v>
      </c>
      <c r="D17">
        <v>0</v>
      </c>
      <c r="E17">
        <v>0</v>
      </c>
      <c r="F17" s="5">
        <v>19.43</v>
      </c>
    </row>
    <row r="18" spans="1:6" ht="15.75" customHeight="1" thickBot="1" x14ac:dyDescent="0.3">
      <c r="A18" s="2" t="s">
        <v>23</v>
      </c>
      <c r="B18" s="5">
        <f>_xlfn.XLOOKUP(A18,Sheet4!A:A,Sheet4!F:F)</f>
        <v>2</v>
      </c>
      <c r="C18" s="5">
        <v>25</v>
      </c>
      <c r="D18">
        <v>0</v>
      </c>
      <c r="E18">
        <v>0</v>
      </c>
      <c r="F18" s="5">
        <v>51.83</v>
      </c>
    </row>
    <row r="19" spans="1:6" ht="15.75" customHeight="1" thickBot="1" x14ac:dyDescent="0.3">
      <c r="A19" s="6" t="s">
        <v>24</v>
      </c>
      <c r="B19" s="5">
        <f>_xlfn.XLOOKUP(A19,Sheet4!A:A,Sheet4!F:F)</f>
        <v>2</v>
      </c>
      <c r="C19" s="5">
        <v>25</v>
      </c>
      <c r="D19">
        <v>0</v>
      </c>
      <c r="E19">
        <v>0</v>
      </c>
      <c r="F19" s="5">
        <v>10.37</v>
      </c>
    </row>
    <row r="20" spans="1:6" ht="15.75" customHeight="1" thickBot="1" x14ac:dyDescent="0.3">
      <c r="A20" s="8" t="s">
        <v>25</v>
      </c>
      <c r="B20" s="5">
        <f>_xlfn.XLOOKUP(A20,Sheet4!A:A,Sheet4!F:F)</f>
        <v>3</v>
      </c>
      <c r="C20" s="5">
        <v>13</v>
      </c>
      <c r="D20">
        <v>0</v>
      </c>
      <c r="E20">
        <v>0</v>
      </c>
      <c r="F20" s="5">
        <v>25.37</v>
      </c>
    </row>
    <row r="21" spans="1:6" ht="15.75" customHeight="1" thickBot="1" x14ac:dyDescent="0.3">
      <c r="A21" s="6" t="s">
        <v>26</v>
      </c>
      <c r="B21" s="5">
        <f>_xlfn.XLOOKUP(A21,Sheet4!A:A,Sheet4!F:F)</f>
        <v>3</v>
      </c>
      <c r="C21" s="5">
        <v>13</v>
      </c>
      <c r="D21">
        <v>0</v>
      </c>
      <c r="E21">
        <v>0</v>
      </c>
      <c r="F21" s="5">
        <v>14.24</v>
      </c>
    </row>
    <row r="22" spans="1:6" ht="15.75" customHeight="1" thickBot="1" x14ac:dyDescent="0.3">
      <c r="A22" s="2" t="s">
        <v>27</v>
      </c>
      <c r="B22" s="5">
        <f>_xlfn.XLOOKUP(A22,Sheet4!A:A,Sheet4!F:F)</f>
        <v>2</v>
      </c>
      <c r="C22" s="5">
        <v>13</v>
      </c>
      <c r="D22">
        <v>0</v>
      </c>
      <c r="E22">
        <v>0</v>
      </c>
      <c r="F22" s="5">
        <v>17.37</v>
      </c>
    </row>
    <row r="23" spans="1:6" ht="15.75" customHeight="1" thickBot="1" x14ac:dyDescent="0.3">
      <c r="A23" s="2" t="s">
        <v>28</v>
      </c>
      <c r="B23" s="5">
        <f>_xlfn.XLOOKUP(A23,Sheet4!A:A,Sheet4!F:F)</f>
        <v>1</v>
      </c>
      <c r="C23" s="5">
        <v>99</v>
      </c>
      <c r="D23">
        <v>0</v>
      </c>
      <c r="E23">
        <v>0</v>
      </c>
      <c r="F23" s="5">
        <v>60.28</v>
      </c>
    </row>
    <row r="24" spans="1:6" ht="15.75" customHeight="1" thickBot="1" x14ac:dyDescent="0.3">
      <c r="A24" s="2" t="s">
        <v>29</v>
      </c>
      <c r="B24" s="5">
        <f>_xlfn.XLOOKUP(A24,Sheet4!A:A,Sheet4!F:F)</f>
        <v>3</v>
      </c>
      <c r="C24" s="5">
        <v>13</v>
      </c>
      <c r="D24">
        <v>0</v>
      </c>
      <c r="E24">
        <v>0</v>
      </c>
      <c r="F24" s="5">
        <v>30.82</v>
      </c>
    </row>
    <row r="25" spans="1:6" ht="15.75" customHeight="1" thickBot="1" x14ac:dyDescent="0.3">
      <c r="A25" s="6" t="s">
        <v>30</v>
      </c>
      <c r="B25" s="5">
        <f>_xlfn.XLOOKUP(A25,Sheet4!A:A,Sheet4!F:F)</f>
        <v>1</v>
      </c>
      <c r="C25" s="5">
        <v>99</v>
      </c>
      <c r="D25">
        <v>0</v>
      </c>
      <c r="E25">
        <v>0</v>
      </c>
      <c r="F25" s="5">
        <v>35.67</v>
      </c>
    </row>
    <row r="26" spans="1:6" ht="15.75" customHeight="1" thickBot="1" x14ac:dyDescent="0.3">
      <c r="A26" s="2" t="s">
        <v>31</v>
      </c>
      <c r="B26" s="5">
        <f>_xlfn.XLOOKUP(A26,Sheet4!A:A,Sheet4!F:F)</f>
        <v>3</v>
      </c>
      <c r="C26" s="5">
        <v>99</v>
      </c>
      <c r="D26">
        <v>0</v>
      </c>
      <c r="E26">
        <v>0</v>
      </c>
      <c r="F26" s="5">
        <v>17.940000000000001</v>
      </c>
    </row>
    <row r="27" spans="1:6" ht="15.75" customHeight="1" thickBot="1" x14ac:dyDescent="0.3">
      <c r="A27" s="6" t="s">
        <v>32</v>
      </c>
      <c r="B27" s="5">
        <f>_xlfn.XLOOKUP(A27,Sheet4!A:A,Sheet4!F:F)</f>
        <v>2</v>
      </c>
      <c r="C27" s="5">
        <v>99</v>
      </c>
      <c r="D27">
        <v>0</v>
      </c>
      <c r="E27">
        <v>0</v>
      </c>
      <c r="F27" s="5">
        <v>18.899999999999999</v>
      </c>
    </row>
    <row r="28" spans="1:6" ht="15.75" customHeight="1" thickBot="1" x14ac:dyDescent="0.3">
      <c r="A28" s="2" t="s">
        <v>33</v>
      </c>
      <c r="B28" s="5">
        <f>_xlfn.XLOOKUP(A28,Sheet4!A:A,Sheet4!F:F)</f>
        <v>3</v>
      </c>
      <c r="C28" s="5">
        <v>99</v>
      </c>
      <c r="D28">
        <v>0</v>
      </c>
      <c r="E28">
        <v>0</v>
      </c>
      <c r="F28" s="5">
        <v>16.53</v>
      </c>
    </row>
    <row r="29" spans="1:6" ht="28.5" customHeight="1" thickBot="1" x14ac:dyDescent="0.3">
      <c r="A29" s="8" t="s">
        <v>34</v>
      </c>
      <c r="B29" s="5">
        <f>_xlfn.XLOOKUP(A29,Sheet4!A:A,Sheet4!F:F)</f>
        <v>3</v>
      </c>
      <c r="C29" s="5">
        <v>5</v>
      </c>
      <c r="D29">
        <v>1</v>
      </c>
      <c r="E29">
        <v>0</v>
      </c>
      <c r="F29" s="5">
        <v>15.83</v>
      </c>
    </row>
    <row r="30" spans="1:6" ht="15.75" customHeight="1" thickBot="1" x14ac:dyDescent="0.3">
      <c r="A30" s="2" t="s">
        <v>36</v>
      </c>
      <c r="B30" s="5">
        <f>_xlfn.XLOOKUP(A30,Sheet4!A:A,Sheet4!F:F)</f>
        <v>2</v>
      </c>
      <c r="C30" s="5">
        <v>99</v>
      </c>
      <c r="D30">
        <v>0</v>
      </c>
      <c r="E30">
        <v>0</v>
      </c>
      <c r="F30" s="5">
        <v>15.64</v>
      </c>
    </row>
    <row r="31" spans="1:6" ht="15.75" customHeight="1" thickBot="1" x14ac:dyDescent="0.3">
      <c r="A31" s="6" t="s">
        <v>38</v>
      </c>
      <c r="B31" s="5">
        <f>_xlfn.XLOOKUP(A31,Sheet4!A:A,Sheet4!F:F)</f>
        <v>3</v>
      </c>
      <c r="C31" s="5">
        <v>99</v>
      </c>
      <c r="D31">
        <v>0</v>
      </c>
      <c r="E31">
        <v>0</v>
      </c>
      <c r="F31" s="5">
        <v>71.8</v>
      </c>
    </row>
    <row r="32" spans="1:6" ht="15.75" customHeight="1" thickBot="1" x14ac:dyDescent="0.3">
      <c r="A32" s="2" t="s">
        <v>39</v>
      </c>
      <c r="B32" s="5">
        <f>_xlfn.XLOOKUP(A32,Sheet4!A:A,Sheet4!F:F)</f>
        <v>2</v>
      </c>
      <c r="C32" s="5">
        <v>99</v>
      </c>
      <c r="D32">
        <v>0</v>
      </c>
      <c r="E32">
        <v>0</v>
      </c>
      <c r="F32" s="5">
        <v>20</v>
      </c>
    </row>
    <row r="33" spans="1:6" ht="15.75" customHeight="1" thickBot="1" x14ac:dyDescent="0.3">
      <c r="A33" s="9" t="s">
        <v>48</v>
      </c>
      <c r="B33" s="5">
        <f>_xlfn.XLOOKUP(A33,Sheet4!A:A,Sheet4!F:F)</f>
        <v>3</v>
      </c>
      <c r="C33" s="5">
        <v>99</v>
      </c>
      <c r="D33">
        <v>0</v>
      </c>
      <c r="E33">
        <v>0</v>
      </c>
      <c r="F33" s="5">
        <v>20.74</v>
      </c>
    </row>
    <row r="34" spans="1:6" ht="15.75" customHeight="1" thickBot="1" x14ac:dyDescent="0.3">
      <c r="A34" s="9" t="s">
        <v>49</v>
      </c>
      <c r="B34" s="5">
        <f>_xlfn.XLOOKUP(A34,Sheet4!A:A,Sheet4!F:F)</f>
        <v>3</v>
      </c>
      <c r="C34" s="5">
        <v>25</v>
      </c>
      <c r="D34">
        <v>0</v>
      </c>
      <c r="E34">
        <v>0</v>
      </c>
      <c r="F34" s="5">
        <v>29.87</v>
      </c>
    </row>
    <row r="35" spans="1:6" ht="15.75" thickBot="1" x14ac:dyDescent="0.3">
      <c r="A35" s="9" t="s">
        <v>40</v>
      </c>
      <c r="B35" s="5">
        <f>_xlfn.XLOOKUP(A35,Sheet4!A:A,Sheet4!F:F)</f>
        <v>3</v>
      </c>
      <c r="C35" s="14">
        <v>99</v>
      </c>
      <c r="D35">
        <v>0</v>
      </c>
      <c r="E35">
        <v>0</v>
      </c>
      <c r="F35" s="5">
        <v>37.43</v>
      </c>
    </row>
    <row r="36" spans="1:6" ht="15.75" thickBot="1" x14ac:dyDescent="0.3">
      <c r="B36" s="5">
        <v>3</v>
      </c>
      <c r="E36">
        <f>SUM(E2:E34)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9C95-3AD9-48FD-98B2-38A152DF3AA4}">
  <dimension ref="A1:F39"/>
  <sheetViews>
    <sheetView workbookViewId="0">
      <selection sqref="A1:F39"/>
    </sheetView>
  </sheetViews>
  <sheetFormatPr defaultRowHeight="15" x14ac:dyDescent="0.25"/>
  <sheetData>
    <row r="1" spans="1:6" ht="30.75" thickBot="1" x14ac:dyDescent="0.3">
      <c r="A1" s="15" t="s">
        <v>0</v>
      </c>
      <c r="B1" s="15" t="s">
        <v>51</v>
      </c>
      <c r="C1" s="15" t="s">
        <v>52</v>
      </c>
      <c r="D1" s="15" t="s">
        <v>53</v>
      </c>
      <c r="E1" s="15" t="s">
        <v>54</v>
      </c>
      <c r="F1" s="16" t="s">
        <v>1</v>
      </c>
    </row>
    <row r="2" spans="1:6" ht="30" thickBot="1" x14ac:dyDescent="0.3">
      <c r="A2" s="9" t="s">
        <v>28</v>
      </c>
      <c r="B2" s="4">
        <v>10000</v>
      </c>
      <c r="C2" s="4">
        <v>1</v>
      </c>
      <c r="D2" s="4">
        <v>0</v>
      </c>
      <c r="E2" s="9" t="s">
        <v>55</v>
      </c>
      <c r="F2" s="5">
        <v>1</v>
      </c>
    </row>
    <row r="3" spans="1:6" ht="45.75" thickBot="1" x14ac:dyDescent="0.3">
      <c r="A3" s="2" t="s">
        <v>10</v>
      </c>
      <c r="B3" s="4">
        <v>8000</v>
      </c>
      <c r="C3" s="4">
        <v>1</v>
      </c>
      <c r="D3" s="4">
        <v>0</v>
      </c>
      <c r="E3" s="2"/>
      <c r="F3" s="5">
        <v>1</v>
      </c>
    </row>
    <row r="4" spans="1:6" ht="30" thickBot="1" x14ac:dyDescent="0.3">
      <c r="A4" s="9" t="s">
        <v>8</v>
      </c>
      <c r="B4" s="4">
        <v>6500</v>
      </c>
      <c r="C4" s="4">
        <v>1</v>
      </c>
      <c r="D4" s="4">
        <v>0</v>
      </c>
      <c r="E4" s="2"/>
      <c r="F4" s="5">
        <v>1</v>
      </c>
    </row>
    <row r="5" spans="1:6" ht="44.25" thickBot="1" x14ac:dyDescent="0.3">
      <c r="A5" s="9" t="s">
        <v>6</v>
      </c>
      <c r="B5" s="4">
        <v>6500</v>
      </c>
      <c r="C5" s="4">
        <v>1</v>
      </c>
      <c r="D5" s="4">
        <v>0</v>
      </c>
      <c r="E5" s="2"/>
      <c r="F5" s="5">
        <v>1</v>
      </c>
    </row>
    <row r="6" spans="1:6" ht="30" thickBot="1" x14ac:dyDescent="0.3">
      <c r="A6" s="11" t="s">
        <v>20</v>
      </c>
      <c r="B6" s="17">
        <v>5200</v>
      </c>
      <c r="C6" s="13">
        <v>0</v>
      </c>
      <c r="D6" s="13">
        <v>1</v>
      </c>
      <c r="E6" s="7"/>
      <c r="F6" s="7"/>
    </row>
    <row r="7" spans="1:6" ht="30" thickBot="1" x14ac:dyDescent="0.3">
      <c r="A7" s="9" t="s">
        <v>30</v>
      </c>
      <c r="B7" s="4">
        <v>5200</v>
      </c>
      <c r="C7" s="4">
        <v>1</v>
      </c>
      <c r="D7" s="4">
        <v>0</v>
      </c>
      <c r="E7" s="2"/>
      <c r="F7" s="5">
        <v>1</v>
      </c>
    </row>
    <row r="8" spans="1:6" ht="30" thickBot="1" x14ac:dyDescent="0.3">
      <c r="A8" s="9" t="s">
        <v>12</v>
      </c>
      <c r="B8" s="4">
        <v>5200</v>
      </c>
      <c r="C8" s="4">
        <v>1</v>
      </c>
      <c r="D8" s="4">
        <v>0</v>
      </c>
      <c r="E8" s="2"/>
      <c r="F8" s="5">
        <v>1</v>
      </c>
    </row>
    <row r="9" spans="1:6" ht="44.25" thickBot="1" x14ac:dyDescent="0.3">
      <c r="A9" s="9" t="s">
        <v>14</v>
      </c>
      <c r="B9" s="4">
        <v>5200</v>
      </c>
      <c r="C9" s="4">
        <v>1</v>
      </c>
      <c r="D9" s="4">
        <v>0</v>
      </c>
      <c r="E9" s="2"/>
      <c r="F9" s="5">
        <v>1</v>
      </c>
    </row>
    <row r="10" spans="1:6" ht="30" thickBot="1" x14ac:dyDescent="0.3">
      <c r="A10" s="9" t="s">
        <v>9</v>
      </c>
      <c r="B10" s="4">
        <v>4000</v>
      </c>
      <c r="C10" s="4">
        <v>1</v>
      </c>
      <c r="D10" s="4">
        <v>0</v>
      </c>
      <c r="E10" s="2"/>
      <c r="F10" s="5">
        <v>1</v>
      </c>
    </row>
    <row r="11" spans="1:6" ht="30" thickBot="1" x14ac:dyDescent="0.3">
      <c r="A11" s="9" t="s">
        <v>23</v>
      </c>
      <c r="B11" s="4">
        <v>4000</v>
      </c>
      <c r="C11" s="4">
        <v>1</v>
      </c>
      <c r="D11" s="4">
        <v>0</v>
      </c>
      <c r="E11" s="2"/>
      <c r="F11" s="5">
        <v>2</v>
      </c>
    </row>
    <row r="12" spans="1:6" ht="44.25" thickBot="1" x14ac:dyDescent="0.3">
      <c r="A12" s="9" t="s">
        <v>16</v>
      </c>
      <c r="B12" s="4">
        <v>4000</v>
      </c>
      <c r="C12" s="4">
        <v>1</v>
      </c>
      <c r="D12" s="4">
        <v>0</v>
      </c>
      <c r="E12" s="2"/>
      <c r="F12" s="5">
        <v>2</v>
      </c>
    </row>
    <row r="13" spans="1:6" ht="30" thickBot="1" x14ac:dyDescent="0.3">
      <c r="A13" s="9" t="s">
        <v>7</v>
      </c>
      <c r="B13" s="4">
        <v>4000</v>
      </c>
      <c r="C13" s="4">
        <v>1</v>
      </c>
      <c r="D13" s="4">
        <v>0</v>
      </c>
      <c r="E13" s="2"/>
      <c r="F13" s="5">
        <v>2</v>
      </c>
    </row>
    <row r="14" spans="1:6" ht="30" thickBot="1" x14ac:dyDescent="0.3">
      <c r="A14" s="9" t="s">
        <v>27</v>
      </c>
      <c r="B14" s="4">
        <v>1750</v>
      </c>
      <c r="C14" s="4">
        <v>1</v>
      </c>
      <c r="D14" s="4">
        <v>0</v>
      </c>
      <c r="E14" s="2"/>
      <c r="F14" s="5">
        <v>2</v>
      </c>
    </row>
    <row r="15" spans="1:6" ht="30" thickBot="1" x14ac:dyDescent="0.3">
      <c r="A15" s="9" t="s">
        <v>13</v>
      </c>
      <c r="B15" s="4">
        <v>1750</v>
      </c>
      <c r="C15" s="4">
        <v>1</v>
      </c>
      <c r="D15" s="4">
        <v>0</v>
      </c>
      <c r="E15" s="2"/>
      <c r="F15" s="5">
        <v>2</v>
      </c>
    </row>
    <row r="16" spans="1:6" ht="30" thickBot="1" x14ac:dyDescent="0.3">
      <c r="A16" s="9" t="s">
        <v>37</v>
      </c>
      <c r="B16" s="4">
        <v>1750</v>
      </c>
      <c r="C16" s="4">
        <v>1</v>
      </c>
      <c r="D16" s="4">
        <v>0</v>
      </c>
      <c r="E16" s="2"/>
      <c r="F16" s="5">
        <v>2</v>
      </c>
    </row>
    <row r="17" spans="1:6" ht="30" thickBot="1" x14ac:dyDescent="0.3">
      <c r="A17" s="9" t="s">
        <v>21</v>
      </c>
      <c r="B17" s="4">
        <v>1750</v>
      </c>
      <c r="C17" s="4">
        <v>1</v>
      </c>
      <c r="D17" s="4">
        <v>0</v>
      </c>
      <c r="E17" s="2"/>
      <c r="F17" s="5">
        <v>2</v>
      </c>
    </row>
    <row r="18" spans="1:6" ht="30" thickBot="1" x14ac:dyDescent="0.3">
      <c r="A18" s="9" t="s">
        <v>32</v>
      </c>
      <c r="B18" s="4">
        <v>1750</v>
      </c>
      <c r="C18" s="4">
        <v>1</v>
      </c>
      <c r="D18" s="4">
        <v>0</v>
      </c>
      <c r="E18" s="2"/>
      <c r="F18" s="5">
        <v>2</v>
      </c>
    </row>
    <row r="19" spans="1:6" ht="30" thickBot="1" x14ac:dyDescent="0.3">
      <c r="A19" s="9" t="s">
        <v>39</v>
      </c>
      <c r="B19" s="4">
        <v>1750</v>
      </c>
      <c r="C19" s="4">
        <v>1</v>
      </c>
      <c r="D19" s="4">
        <v>0</v>
      </c>
      <c r="E19" s="2"/>
      <c r="F19" s="5">
        <v>2</v>
      </c>
    </row>
    <row r="20" spans="1:6" ht="30" thickBot="1" x14ac:dyDescent="0.3">
      <c r="A20" s="11" t="s">
        <v>41</v>
      </c>
      <c r="B20" s="17">
        <v>1750</v>
      </c>
      <c r="C20" s="13">
        <v>0</v>
      </c>
      <c r="D20" s="17">
        <v>0</v>
      </c>
      <c r="E20" s="7"/>
      <c r="F20" s="7"/>
    </row>
    <row r="21" spans="1:6" ht="30" thickBot="1" x14ac:dyDescent="0.3">
      <c r="A21" s="9" t="s">
        <v>17</v>
      </c>
      <c r="B21" s="4">
        <v>1750</v>
      </c>
      <c r="C21" s="4">
        <v>1</v>
      </c>
      <c r="D21" s="4">
        <v>0</v>
      </c>
      <c r="E21" s="2"/>
      <c r="F21" s="5">
        <v>2</v>
      </c>
    </row>
    <row r="22" spans="1:6" ht="30" thickBot="1" x14ac:dyDescent="0.3">
      <c r="A22" s="9" t="s">
        <v>24</v>
      </c>
      <c r="B22" s="4">
        <v>1750</v>
      </c>
      <c r="C22" s="4">
        <v>1</v>
      </c>
      <c r="D22" s="4">
        <v>0</v>
      </c>
      <c r="E22" s="2"/>
      <c r="F22" s="5">
        <v>2</v>
      </c>
    </row>
    <row r="23" spans="1:6" ht="30.75" thickBot="1" x14ac:dyDescent="0.3">
      <c r="A23" s="2" t="s">
        <v>36</v>
      </c>
      <c r="B23" s="4">
        <v>1750</v>
      </c>
      <c r="C23" s="5">
        <v>1</v>
      </c>
      <c r="D23" s="5">
        <v>1</v>
      </c>
      <c r="E23" s="2"/>
      <c r="F23" s="5">
        <v>2</v>
      </c>
    </row>
    <row r="24" spans="1:6" ht="30" thickBot="1" x14ac:dyDescent="0.3">
      <c r="A24" s="9" t="s">
        <v>22</v>
      </c>
      <c r="B24" s="4">
        <v>1750</v>
      </c>
      <c r="C24" s="4">
        <v>1</v>
      </c>
      <c r="D24" s="4">
        <v>0</v>
      </c>
      <c r="E24" s="2"/>
      <c r="F24" s="5">
        <v>2</v>
      </c>
    </row>
    <row r="25" spans="1:6" ht="30" thickBot="1" x14ac:dyDescent="0.3">
      <c r="A25" s="9" t="s">
        <v>35</v>
      </c>
      <c r="B25" s="4">
        <v>1750</v>
      </c>
      <c r="C25" s="4">
        <v>1</v>
      </c>
      <c r="D25" s="4">
        <v>0</v>
      </c>
      <c r="E25" s="2"/>
      <c r="F25" s="5">
        <v>2</v>
      </c>
    </row>
    <row r="26" spans="1:6" ht="30" thickBot="1" x14ac:dyDescent="0.3">
      <c r="A26" s="9" t="s">
        <v>15</v>
      </c>
      <c r="B26" s="4">
        <v>500</v>
      </c>
      <c r="C26" s="4">
        <v>1</v>
      </c>
      <c r="D26" s="4">
        <v>0</v>
      </c>
      <c r="E26" s="2"/>
      <c r="F26" s="5">
        <v>2</v>
      </c>
    </row>
    <row r="27" spans="1:6" ht="30" thickBot="1" x14ac:dyDescent="0.3">
      <c r="A27" s="9" t="s">
        <v>33</v>
      </c>
      <c r="B27" s="4">
        <v>500</v>
      </c>
      <c r="C27" s="4">
        <v>1</v>
      </c>
      <c r="D27" s="4">
        <v>0</v>
      </c>
      <c r="E27" s="2"/>
      <c r="F27" s="5">
        <v>3</v>
      </c>
    </row>
    <row r="28" spans="1:6" ht="44.25" thickBot="1" x14ac:dyDescent="0.3">
      <c r="A28" s="9" t="s">
        <v>38</v>
      </c>
      <c r="B28" s="4">
        <v>500</v>
      </c>
      <c r="C28" s="4">
        <v>1</v>
      </c>
      <c r="D28" s="4">
        <v>0</v>
      </c>
      <c r="E28" s="2"/>
      <c r="F28" s="5">
        <v>3</v>
      </c>
    </row>
    <row r="29" spans="1:6" ht="58.5" thickBot="1" x14ac:dyDescent="0.3">
      <c r="A29" s="9" t="s">
        <v>34</v>
      </c>
      <c r="B29" s="4">
        <v>500</v>
      </c>
      <c r="C29" s="4">
        <v>1</v>
      </c>
      <c r="D29" s="4">
        <v>0</v>
      </c>
      <c r="E29" s="2"/>
      <c r="F29" s="5">
        <v>3</v>
      </c>
    </row>
    <row r="30" spans="1:6" ht="30" thickBot="1" x14ac:dyDescent="0.3">
      <c r="A30" s="9" t="s">
        <v>25</v>
      </c>
      <c r="B30" s="4">
        <v>500</v>
      </c>
      <c r="C30" s="4">
        <v>1</v>
      </c>
      <c r="D30" s="4">
        <v>0</v>
      </c>
      <c r="E30" s="2"/>
      <c r="F30" s="5">
        <v>3</v>
      </c>
    </row>
    <row r="31" spans="1:6" ht="30" thickBot="1" x14ac:dyDescent="0.3">
      <c r="A31" s="9" t="s">
        <v>31</v>
      </c>
      <c r="B31" s="4">
        <v>500</v>
      </c>
      <c r="C31" s="4">
        <v>1</v>
      </c>
      <c r="D31" s="4">
        <v>0</v>
      </c>
      <c r="E31" s="2"/>
      <c r="F31" s="5">
        <v>3</v>
      </c>
    </row>
    <row r="32" spans="1:6" ht="30" thickBot="1" x14ac:dyDescent="0.3">
      <c r="A32" s="9" t="s">
        <v>40</v>
      </c>
      <c r="B32" s="4">
        <v>500</v>
      </c>
      <c r="C32" s="4">
        <v>1</v>
      </c>
      <c r="D32" s="4">
        <v>0</v>
      </c>
      <c r="E32" s="2"/>
      <c r="F32" s="5">
        <v>3</v>
      </c>
    </row>
    <row r="33" spans="1:6" ht="30" thickBot="1" x14ac:dyDescent="0.3">
      <c r="A33" s="9" t="s">
        <v>26</v>
      </c>
      <c r="B33" s="4">
        <v>500</v>
      </c>
      <c r="C33" s="4">
        <v>1</v>
      </c>
      <c r="D33" s="4">
        <v>0</v>
      </c>
      <c r="E33" s="2"/>
      <c r="F33" s="5">
        <v>3</v>
      </c>
    </row>
    <row r="34" spans="1:6" ht="44.25" thickBot="1" x14ac:dyDescent="0.3">
      <c r="A34" s="9" t="s">
        <v>29</v>
      </c>
      <c r="B34" s="4">
        <v>500</v>
      </c>
      <c r="C34" s="4">
        <v>1</v>
      </c>
      <c r="D34" s="4">
        <v>0</v>
      </c>
      <c r="E34" s="2"/>
      <c r="F34" s="5">
        <v>3</v>
      </c>
    </row>
    <row r="35" spans="1:6" ht="30" thickBot="1" x14ac:dyDescent="0.3">
      <c r="A35" s="9" t="s">
        <v>19</v>
      </c>
      <c r="B35" s="4">
        <v>500</v>
      </c>
      <c r="C35" s="4">
        <v>1</v>
      </c>
      <c r="D35" s="4">
        <v>0</v>
      </c>
      <c r="E35" s="2"/>
      <c r="F35" s="5">
        <v>3</v>
      </c>
    </row>
    <row r="36" spans="1:6" ht="30" thickBot="1" x14ac:dyDescent="0.3">
      <c r="A36" s="9" t="s">
        <v>11</v>
      </c>
      <c r="B36" s="4">
        <v>500</v>
      </c>
      <c r="C36" s="4">
        <v>1</v>
      </c>
      <c r="D36" s="4">
        <v>0</v>
      </c>
      <c r="E36" s="2"/>
      <c r="F36" s="5">
        <v>3</v>
      </c>
    </row>
    <row r="37" spans="1:6" ht="30" thickBot="1" x14ac:dyDescent="0.3">
      <c r="A37" s="9" t="s">
        <v>18</v>
      </c>
      <c r="B37" s="4">
        <v>500</v>
      </c>
      <c r="C37" s="4">
        <v>1</v>
      </c>
      <c r="D37" s="4">
        <v>0</v>
      </c>
      <c r="E37" s="2"/>
      <c r="F37" s="5">
        <v>3</v>
      </c>
    </row>
    <row r="38" spans="1:6" ht="30" thickBot="1" x14ac:dyDescent="0.3">
      <c r="A38" s="9" t="s">
        <v>48</v>
      </c>
      <c r="B38" s="9" t="s">
        <v>56</v>
      </c>
      <c r="C38" s="4">
        <v>1</v>
      </c>
      <c r="D38" s="5">
        <v>0</v>
      </c>
      <c r="E38" s="2"/>
      <c r="F38" s="5">
        <v>3</v>
      </c>
    </row>
    <row r="39" spans="1:6" ht="30" thickBot="1" x14ac:dyDescent="0.3">
      <c r="A39" s="9" t="s">
        <v>49</v>
      </c>
      <c r="B39" s="9" t="s">
        <v>56</v>
      </c>
      <c r="C39" s="4">
        <v>1</v>
      </c>
      <c r="D39" s="5">
        <v>0</v>
      </c>
      <c r="E39" s="2"/>
      <c r="F39" s="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FB06-3C65-4BC2-A68D-9F4C963F5514}">
  <dimension ref="A1:L39"/>
  <sheetViews>
    <sheetView workbookViewId="0">
      <selection activeCell="J6" sqref="J6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6</v>
      </c>
      <c r="B2" s="5">
        <v>1</v>
      </c>
      <c r="C2" s="5">
        <v>13</v>
      </c>
      <c r="D2">
        <v>0</v>
      </c>
      <c r="E2">
        <v>0</v>
      </c>
      <c r="F2" s="5">
        <v>85.21</v>
      </c>
      <c r="I2" t="s">
        <v>42</v>
      </c>
      <c r="J2">
        <f>SUMPRODUCT(D2:D37,C2:C37)+SUMPRODUCT(E2:E37,C2:C37)</f>
        <v>44</v>
      </c>
    </row>
    <row r="3" spans="1:12" ht="15.75" customHeight="1" thickBot="1" x14ac:dyDescent="0.3">
      <c r="A3" s="9" t="s">
        <v>28</v>
      </c>
      <c r="B3" s="5">
        <v>1</v>
      </c>
      <c r="C3" s="5">
        <v>99</v>
      </c>
      <c r="D3">
        <v>0</v>
      </c>
      <c r="E3">
        <v>0</v>
      </c>
      <c r="F3" s="5">
        <v>61.24</v>
      </c>
      <c r="I3" t="s">
        <v>43</v>
      </c>
    </row>
    <row r="4" spans="1:12" ht="15.75" customHeight="1" thickBot="1" x14ac:dyDescent="0.3">
      <c r="A4" s="9" t="s">
        <v>9</v>
      </c>
      <c r="B4" s="5">
        <v>1</v>
      </c>
      <c r="C4" s="5">
        <v>25</v>
      </c>
      <c r="D4">
        <v>0</v>
      </c>
      <c r="E4">
        <v>0</v>
      </c>
      <c r="F4" s="5">
        <v>29.5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16</v>
      </c>
      <c r="B5" s="5">
        <v>1</v>
      </c>
      <c r="C5" s="5">
        <v>13</v>
      </c>
      <c r="D5">
        <v>0</v>
      </c>
      <c r="E5">
        <v>0</v>
      </c>
      <c r="F5" s="5">
        <v>75.63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9" t="s">
        <v>7</v>
      </c>
      <c r="B6" s="5">
        <v>1</v>
      </c>
      <c r="C6" s="5">
        <v>2</v>
      </c>
      <c r="D6">
        <v>1</v>
      </c>
      <c r="E6">
        <v>0</v>
      </c>
      <c r="F6" s="5">
        <v>116.96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9" t="s">
        <v>10</v>
      </c>
      <c r="B7" s="5">
        <v>1</v>
      </c>
      <c r="C7" s="5">
        <v>1</v>
      </c>
      <c r="D7">
        <v>1</v>
      </c>
      <c r="E7">
        <v>1</v>
      </c>
      <c r="F7" s="5">
        <v>25.73</v>
      </c>
    </row>
    <row r="8" spans="1:12" ht="15.75" customHeight="1" thickBot="1" x14ac:dyDescent="0.3">
      <c r="A8" s="9" t="s">
        <v>23</v>
      </c>
      <c r="B8" s="5">
        <v>1</v>
      </c>
      <c r="C8" s="5">
        <v>5</v>
      </c>
      <c r="D8">
        <v>0</v>
      </c>
      <c r="E8">
        <v>0</v>
      </c>
      <c r="F8" s="5">
        <v>30.8</v>
      </c>
    </row>
    <row r="9" spans="1:12" ht="15.75" customHeight="1" thickBot="1" x14ac:dyDescent="0.3">
      <c r="A9" s="9" t="s">
        <v>8</v>
      </c>
      <c r="B9" s="5">
        <v>1</v>
      </c>
      <c r="C9" s="5">
        <v>9</v>
      </c>
      <c r="D9">
        <v>0</v>
      </c>
      <c r="E9">
        <v>0</v>
      </c>
      <c r="F9" s="5">
        <v>28.61</v>
      </c>
    </row>
    <row r="10" spans="1:12" ht="15.75" customHeight="1" thickBot="1" x14ac:dyDescent="0.3">
      <c r="A10" s="10" t="s">
        <v>15</v>
      </c>
      <c r="B10" s="5">
        <v>2</v>
      </c>
      <c r="C10" s="5">
        <v>99</v>
      </c>
      <c r="D10">
        <v>0</v>
      </c>
      <c r="E10">
        <v>0</v>
      </c>
      <c r="F10" s="5">
        <v>87.06</v>
      </c>
    </row>
    <row r="11" spans="1:12" ht="15.75" customHeight="1" thickBot="1" x14ac:dyDescent="0.3">
      <c r="A11" s="9" t="s">
        <v>38</v>
      </c>
      <c r="B11" s="5">
        <v>2</v>
      </c>
      <c r="C11" s="5">
        <v>99</v>
      </c>
      <c r="D11">
        <v>0</v>
      </c>
      <c r="E11">
        <v>0</v>
      </c>
      <c r="F11" s="5">
        <v>28.14</v>
      </c>
      <c r="I11" t="s">
        <v>5</v>
      </c>
      <c r="J11">
        <f>SUMPRODUCT(F2:F33,D2:D33)+SUMPRODUCT(E2:E33,F2:F33)</f>
        <v>473.35</v>
      </c>
    </row>
    <row r="12" spans="1:12" ht="15.75" customHeight="1" thickBot="1" x14ac:dyDescent="0.3">
      <c r="A12" s="9" t="s">
        <v>12</v>
      </c>
      <c r="B12" s="5">
        <v>2</v>
      </c>
      <c r="C12" s="5">
        <v>13</v>
      </c>
      <c r="D12">
        <v>0</v>
      </c>
      <c r="E12">
        <v>0</v>
      </c>
      <c r="F12" s="5">
        <v>27.03</v>
      </c>
    </row>
    <row r="13" spans="1:12" ht="15.75" customHeight="1" thickBot="1" x14ac:dyDescent="0.3">
      <c r="A13" s="9" t="s">
        <v>14</v>
      </c>
      <c r="B13" s="5">
        <v>2</v>
      </c>
      <c r="C13" s="5">
        <v>13</v>
      </c>
      <c r="D13">
        <v>0</v>
      </c>
      <c r="E13">
        <v>0</v>
      </c>
      <c r="F13" s="5">
        <v>74.430000000000007</v>
      </c>
    </row>
    <row r="14" spans="1:12" ht="15.75" thickBot="1" x14ac:dyDescent="0.3">
      <c r="A14" s="9" t="s">
        <v>13</v>
      </c>
      <c r="B14" s="5">
        <v>2</v>
      </c>
      <c r="C14" s="5">
        <v>9</v>
      </c>
      <c r="D14">
        <v>1</v>
      </c>
      <c r="E14">
        <v>0</v>
      </c>
      <c r="F14" s="5">
        <v>33.6</v>
      </c>
    </row>
    <row r="15" spans="1:12" ht="15.75" customHeight="1" thickBot="1" x14ac:dyDescent="0.3">
      <c r="A15" s="9" t="s">
        <v>17</v>
      </c>
      <c r="B15" s="5">
        <v>2</v>
      </c>
      <c r="C15" s="5">
        <v>13</v>
      </c>
      <c r="D15">
        <v>0</v>
      </c>
      <c r="E15">
        <v>0</v>
      </c>
      <c r="F15" s="5">
        <v>72.040000000000006</v>
      </c>
    </row>
    <row r="16" spans="1:12" ht="15.75" customHeight="1" thickBot="1" x14ac:dyDescent="0.3">
      <c r="A16" s="9" t="s">
        <v>35</v>
      </c>
      <c r="B16" s="5">
        <v>2</v>
      </c>
      <c r="C16" s="5">
        <v>25</v>
      </c>
      <c r="D16">
        <v>0</v>
      </c>
      <c r="E16">
        <v>0</v>
      </c>
      <c r="F16" s="5">
        <v>46.07</v>
      </c>
    </row>
    <row r="17" spans="1:6" ht="15.75" customHeight="1" thickBot="1" x14ac:dyDescent="0.3">
      <c r="A17" s="9" t="s">
        <v>11</v>
      </c>
      <c r="B17" s="5">
        <v>2</v>
      </c>
      <c r="C17" s="5">
        <v>5</v>
      </c>
      <c r="D17">
        <v>1</v>
      </c>
      <c r="E17">
        <v>0</v>
      </c>
      <c r="F17" s="5">
        <v>31.3</v>
      </c>
    </row>
    <row r="18" spans="1:6" ht="15.75" customHeight="1" thickBot="1" x14ac:dyDescent="0.3">
      <c r="A18" s="9" t="s">
        <v>30</v>
      </c>
      <c r="B18" s="5">
        <v>2</v>
      </c>
      <c r="C18" s="5">
        <v>99</v>
      </c>
      <c r="D18">
        <v>0</v>
      </c>
      <c r="E18">
        <v>0</v>
      </c>
      <c r="F18" s="5">
        <v>33.24</v>
      </c>
    </row>
    <row r="19" spans="1:6" ht="15.75" customHeight="1" thickBot="1" x14ac:dyDescent="0.3">
      <c r="A19" s="9" t="s">
        <v>27</v>
      </c>
      <c r="B19" s="5">
        <v>2</v>
      </c>
      <c r="C19" s="5">
        <v>13</v>
      </c>
      <c r="D19">
        <v>0</v>
      </c>
      <c r="E19">
        <v>0</v>
      </c>
      <c r="F19" s="5">
        <v>28.2</v>
      </c>
    </row>
    <row r="20" spans="1:6" ht="15.75" customHeight="1" thickBot="1" x14ac:dyDescent="0.3">
      <c r="A20" s="9" t="s">
        <v>37</v>
      </c>
      <c r="B20" s="5">
        <v>2</v>
      </c>
      <c r="C20" s="5">
        <v>99</v>
      </c>
      <c r="D20">
        <v>0</v>
      </c>
      <c r="E20">
        <v>0</v>
      </c>
      <c r="F20" s="5">
        <v>24.67</v>
      </c>
    </row>
    <row r="21" spans="1:6" ht="15.75" customHeight="1" thickBot="1" x14ac:dyDescent="0.3">
      <c r="A21" s="9" t="s">
        <v>21</v>
      </c>
      <c r="B21" s="5">
        <v>2</v>
      </c>
      <c r="C21" s="5">
        <v>5</v>
      </c>
      <c r="D21">
        <v>1</v>
      </c>
      <c r="E21">
        <v>0</v>
      </c>
      <c r="F21" s="5">
        <v>112.44</v>
      </c>
    </row>
    <row r="22" spans="1:6" ht="15.75" customHeight="1" thickBot="1" x14ac:dyDescent="0.3">
      <c r="A22" s="9" t="s">
        <v>32</v>
      </c>
      <c r="B22" s="5">
        <v>2</v>
      </c>
      <c r="C22" s="5">
        <v>99</v>
      </c>
      <c r="D22">
        <v>0</v>
      </c>
      <c r="E22">
        <v>0</v>
      </c>
      <c r="F22" s="5">
        <v>91.51</v>
      </c>
    </row>
    <row r="23" spans="1:6" ht="15.75" customHeight="1" thickBot="1" x14ac:dyDescent="0.3">
      <c r="A23" s="9" t="s">
        <v>39</v>
      </c>
      <c r="B23" s="5">
        <v>2</v>
      </c>
      <c r="C23" s="5">
        <v>99</v>
      </c>
      <c r="D23">
        <v>0</v>
      </c>
      <c r="E23">
        <v>0</v>
      </c>
      <c r="F23" s="5">
        <v>92.67</v>
      </c>
    </row>
    <row r="24" spans="1:6" ht="15.75" customHeight="1" thickBot="1" x14ac:dyDescent="0.3">
      <c r="A24" s="9" t="s">
        <v>24</v>
      </c>
      <c r="B24" s="5">
        <v>2</v>
      </c>
      <c r="C24" s="5">
        <v>13</v>
      </c>
      <c r="D24">
        <v>0</v>
      </c>
      <c r="E24">
        <v>0</v>
      </c>
      <c r="F24" s="5">
        <v>25.77</v>
      </c>
    </row>
    <row r="25" spans="1:6" ht="15.75" customHeight="1" thickBot="1" x14ac:dyDescent="0.3">
      <c r="A25" s="12" t="s">
        <v>22</v>
      </c>
      <c r="B25" s="5">
        <v>2</v>
      </c>
      <c r="C25" s="5">
        <v>3</v>
      </c>
      <c r="D25">
        <v>1</v>
      </c>
      <c r="E25">
        <v>0</v>
      </c>
      <c r="F25" s="5">
        <v>97.36</v>
      </c>
    </row>
    <row r="26" spans="1:6" ht="15.75" customHeight="1" thickBot="1" x14ac:dyDescent="0.3">
      <c r="A26" s="9" t="s">
        <v>36</v>
      </c>
      <c r="B26" s="5">
        <v>3</v>
      </c>
      <c r="C26" s="5">
        <v>25</v>
      </c>
      <c r="D26">
        <v>0</v>
      </c>
      <c r="E26">
        <v>0</v>
      </c>
      <c r="F26" s="5">
        <v>18.03</v>
      </c>
    </row>
    <row r="27" spans="1:6" ht="15.75" customHeight="1" thickBot="1" x14ac:dyDescent="0.3">
      <c r="A27" s="9" t="s">
        <v>25</v>
      </c>
      <c r="B27" s="5">
        <v>3</v>
      </c>
      <c r="C27" s="5">
        <v>13</v>
      </c>
      <c r="D27">
        <v>1</v>
      </c>
      <c r="E27">
        <v>0</v>
      </c>
      <c r="F27" s="5">
        <v>30.23</v>
      </c>
    </row>
    <row r="28" spans="1:6" ht="15.75" customHeight="1" thickBot="1" x14ac:dyDescent="0.3">
      <c r="A28" s="9" t="s">
        <v>40</v>
      </c>
      <c r="B28" s="5">
        <v>3</v>
      </c>
      <c r="C28" s="5">
        <v>13</v>
      </c>
      <c r="D28">
        <v>0</v>
      </c>
      <c r="E28">
        <v>0</v>
      </c>
      <c r="F28" s="5">
        <v>28.09</v>
      </c>
    </row>
    <row r="29" spans="1:6" ht="28.5" customHeight="1" thickBot="1" x14ac:dyDescent="0.3">
      <c r="A29" s="9" t="s">
        <v>29</v>
      </c>
      <c r="B29" s="5">
        <v>3</v>
      </c>
      <c r="C29" s="5">
        <v>99</v>
      </c>
      <c r="D29">
        <v>0</v>
      </c>
      <c r="E29">
        <v>0</v>
      </c>
      <c r="F29" s="5">
        <v>45.27</v>
      </c>
    </row>
    <row r="30" spans="1:6" ht="15.75" customHeight="1" thickBot="1" x14ac:dyDescent="0.3">
      <c r="A30" s="9" t="s">
        <v>19</v>
      </c>
      <c r="B30" s="5">
        <v>3</v>
      </c>
      <c r="C30" s="5">
        <v>13</v>
      </c>
      <c r="D30">
        <v>0</v>
      </c>
      <c r="E30">
        <v>0</v>
      </c>
      <c r="F30" s="5">
        <v>30.03</v>
      </c>
    </row>
    <row r="31" spans="1:6" ht="15.75" customHeight="1" thickBot="1" x14ac:dyDescent="0.3">
      <c r="A31" s="9" t="s">
        <v>33</v>
      </c>
      <c r="B31" s="5">
        <v>3</v>
      </c>
      <c r="C31" s="5">
        <v>99</v>
      </c>
      <c r="D31">
        <v>0</v>
      </c>
      <c r="E31">
        <v>0</v>
      </c>
      <c r="F31" s="5">
        <v>44.85</v>
      </c>
    </row>
    <row r="32" spans="1:6" ht="15.75" customHeight="1" thickBot="1" x14ac:dyDescent="0.3">
      <c r="A32" s="9" t="s">
        <v>50</v>
      </c>
      <c r="B32" s="5">
        <v>3</v>
      </c>
      <c r="C32" s="5">
        <v>99</v>
      </c>
      <c r="D32">
        <v>0</v>
      </c>
      <c r="E32">
        <v>0</v>
      </c>
      <c r="F32" s="5">
        <v>23.01</v>
      </c>
    </row>
    <row r="33" spans="1:6" ht="15.75" customHeight="1" thickBot="1" x14ac:dyDescent="0.3">
      <c r="A33" s="9" t="s">
        <v>31</v>
      </c>
      <c r="B33" s="5">
        <v>3</v>
      </c>
      <c r="C33" s="5">
        <v>99</v>
      </c>
      <c r="D33">
        <v>0</v>
      </c>
      <c r="E33">
        <v>0</v>
      </c>
      <c r="F33" s="5">
        <v>26.89</v>
      </c>
    </row>
    <row r="34" spans="1:6" ht="15.75" thickBot="1" x14ac:dyDescent="0.3">
      <c r="A34" s="9" t="s">
        <v>26</v>
      </c>
      <c r="B34" s="5">
        <v>3</v>
      </c>
      <c r="C34" s="5">
        <v>5</v>
      </c>
      <c r="D34">
        <v>1</v>
      </c>
      <c r="E34">
        <v>0</v>
      </c>
      <c r="F34" s="5">
        <v>77.13</v>
      </c>
    </row>
    <row r="35" spans="1:6" ht="15.75" thickBot="1" x14ac:dyDescent="0.3">
      <c r="A35" s="9" t="s">
        <v>18</v>
      </c>
      <c r="B35" s="5">
        <v>3</v>
      </c>
      <c r="C35" s="5">
        <v>25</v>
      </c>
      <c r="D35">
        <v>0</v>
      </c>
      <c r="E35">
        <v>0</v>
      </c>
      <c r="F35" s="5">
        <v>26.9</v>
      </c>
    </row>
    <row r="36" spans="1:6" ht="15.75" thickBot="1" x14ac:dyDescent="0.3">
      <c r="A36" s="18" t="s">
        <v>57</v>
      </c>
      <c r="B36" s="5">
        <v>3</v>
      </c>
      <c r="C36" s="5">
        <v>99</v>
      </c>
      <c r="D36">
        <v>0</v>
      </c>
      <c r="E36">
        <v>0</v>
      </c>
      <c r="F36" s="5">
        <v>20.07</v>
      </c>
    </row>
    <row r="37" spans="1:6" ht="15.75" thickBot="1" x14ac:dyDescent="0.3">
      <c r="A37" s="18" t="s">
        <v>58</v>
      </c>
      <c r="B37" s="5">
        <v>3</v>
      </c>
      <c r="C37" s="5">
        <v>99</v>
      </c>
      <c r="D37">
        <v>0</v>
      </c>
      <c r="E37">
        <v>0</v>
      </c>
      <c r="F37" s="5">
        <v>19.03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5FB4-5C77-41D2-96C8-F7500B6BF41D}">
  <dimension ref="A1:L38"/>
  <sheetViews>
    <sheetView workbookViewId="0">
      <selection activeCell="F5" sqref="F5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6</v>
      </c>
      <c r="B2" s="5">
        <v>1</v>
      </c>
      <c r="C2" s="5">
        <v>1</v>
      </c>
      <c r="D2">
        <v>1</v>
      </c>
      <c r="E2">
        <v>1</v>
      </c>
      <c r="F2" s="19">
        <v>24.83</v>
      </c>
      <c r="I2" t="s">
        <v>42</v>
      </c>
      <c r="J2">
        <f>SUMPRODUCT($D$2:$D$37,$C$2:$C$37)+SUMPRODUCT($E$2:$E$37,$C$2:$C$37)</f>
        <v>50</v>
      </c>
    </row>
    <row r="3" spans="1:12" ht="15.75" customHeight="1" thickBot="1" x14ac:dyDescent="0.3">
      <c r="A3" s="9" t="s">
        <v>7</v>
      </c>
      <c r="B3" s="5">
        <v>1</v>
      </c>
      <c r="C3" s="5">
        <v>13</v>
      </c>
      <c r="D3">
        <v>0</v>
      </c>
      <c r="E3">
        <v>0</v>
      </c>
      <c r="F3" s="19">
        <v>70.510000000000005</v>
      </c>
      <c r="I3" t="s">
        <v>43</v>
      </c>
    </row>
    <row r="4" spans="1:12" ht="15.75" customHeight="1" thickBot="1" x14ac:dyDescent="0.3">
      <c r="A4" s="9" t="s">
        <v>28</v>
      </c>
      <c r="B4" s="5">
        <v>1</v>
      </c>
      <c r="C4" s="5">
        <v>99</v>
      </c>
      <c r="D4">
        <v>0</v>
      </c>
      <c r="E4">
        <v>0</v>
      </c>
      <c r="F4" s="19">
        <v>78.900000000000006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2" t="s">
        <v>16</v>
      </c>
      <c r="B5" s="5">
        <v>1</v>
      </c>
      <c r="C5" s="5">
        <v>3</v>
      </c>
      <c r="D5">
        <v>1</v>
      </c>
      <c r="E5">
        <v>0</v>
      </c>
      <c r="F5" s="19">
        <v>99.3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9" t="s">
        <v>9</v>
      </c>
      <c r="B6" s="5">
        <v>1</v>
      </c>
      <c r="C6" s="5">
        <v>25</v>
      </c>
      <c r="D6">
        <v>0</v>
      </c>
      <c r="E6">
        <v>0</v>
      </c>
      <c r="F6" s="19">
        <v>25.07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9" t="s">
        <v>15</v>
      </c>
      <c r="B7" s="5">
        <v>1</v>
      </c>
      <c r="C7" s="5">
        <v>9</v>
      </c>
      <c r="D7">
        <v>0</v>
      </c>
      <c r="E7">
        <v>0</v>
      </c>
      <c r="F7" s="19">
        <v>27.99</v>
      </c>
    </row>
    <row r="8" spans="1:12" ht="15.75" customHeight="1" thickBot="1" x14ac:dyDescent="0.3">
      <c r="A8" s="9" t="s">
        <v>21</v>
      </c>
      <c r="B8" s="5">
        <v>1</v>
      </c>
      <c r="C8" s="5">
        <v>9</v>
      </c>
      <c r="D8">
        <v>0</v>
      </c>
      <c r="E8">
        <v>0</v>
      </c>
      <c r="F8" s="19">
        <v>31.2</v>
      </c>
    </row>
    <row r="9" spans="1:12" ht="15.75" customHeight="1" thickBot="1" x14ac:dyDescent="0.3">
      <c r="A9" s="9" t="s">
        <v>14</v>
      </c>
      <c r="B9" s="5">
        <v>1</v>
      </c>
      <c r="C9" s="5">
        <v>99</v>
      </c>
      <c r="D9">
        <v>0</v>
      </c>
      <c r="E9">
        <v>0</v>
      </c>
      <c r="F9" s="19">
        <v>71.17</v>
      </c>
    </row>
    <row r="10" spans="1:12" ht="15.75" customHeight="1" thickBot="1" x14ac:dyDescent="0.3">
      <c r="A10" s="2" t="s">
        <v>10</v>
      </c>
      <c r="B10" s="5">
        <v>2</v>
      </c>
      <c r="C10" s="5">
        <v>25</v>
      </c>
      <c r="D10">
        <v>0</v>
      </c>
      <c r="E10">
        <v>0</v>
      </c>
      <c r="F10" s="19">
        <v>86.05</v>
      </c>
    </row>
    <row r="11" spans="1:12" ht="15.75" customHeight="1" thickBot="1" x14ac:dyDescent="0.3">
      <c r="A11" s="9" t="s">
        <v>17</v>
      </c>
      <c r="B11" s="5">
        <v>2</v>
      </c>
      <c r="C11" s="5">
        <v>13</v>
      </c>
      <c r="D11">
        <v>0</v>
      </c>
      <c r="E11">
        <v>0</v>
      </c>
      <c r="F11" s="19">
        <v>33.89</v>
      </c>
      <c r="I11" t="s">
        <v>5</v>
      </c>
      <c r="J11">
        <f>SUMPRODUCT(F2:F37,D2:D37)+SUMPRODUCT(E2:E37,F2:F37)</f>
        <v>346.79999999999995</v>
      </c>
    </row>
    <row r="12" spans="1:12" ht="15.75" customHeight="1" thickBot="1" x14ac:dyDescent="0.3">
      <c r="A12" s="2" t="s">
        <v>8</v>
      </c>
      <c r="B12" s="5">
        <v>2</v>
      </c>
      <c r="C12" s="5">
        <v>3</v>
      </c>
      <c r="D12">
        <v>1</v>
      </c>
      <c r="E12">
        <v>0</v>
      </c>
      <c r="F12" s="19">
        <v>72.959999999999994</v>
      </c>
    </row>
    <row r="13" spans="1:12" ht="15.75" customHeight="1" thickBot="1" x14ac:dyDescent="0.3">
      <c r="A13" s="9" t="s">
        <v>39</v>
      </c>
      <c r="B13" s="5">
        <v>2</v>
      </c>
      <c r="C13" s="5">
        <v>99</v>
      </c>
      <c r="D13">
        <v>0</v>
      </c>
      <c r="E13">
        <v>0</v>
      </c>
      <c r="F13" s="19">
        <v>25.86</v>
      </c>
    </row>
    <row r="14" spans="1:12" ht="15.75" customHeight="1" thickBot="1" x14ac:dyDescent="0.3">
      <c r="A14" s="9" t="s">
        <v>30</v>
      </c>
      <c r="B14" s="5">
        <v>2</v>
      </c>
      <c r="C14" s="5">
        <v>99</v>
      </c>
      <c r="D14">
        <v>0</v>
      </c>
      <c r="E14">
        <v>0</v>
      </c>
      <c r="F14" s="19">
        <v>37.1</v>
      </c>
    </row>
    <row r="15" spans="1:12" ht="15.75" customHeight="1" thickBot="1" x14ac:dyDescent="0.3">
      <c r="A15" s="9" t="s">
        <v>23</v>
      </c>
      <c r="B15" s="5">
        <v>2</v>
      </c>
      <c r="C15" s="5">
        <v>25</v>
      </c>
      <c r="D15">
        <v>0</v>
      </c>
      <c r="E15">
        <v>0</v>
      </c>
      <c r="F15" s="19">
        <v>23.76</v>
      </c>
    </row>
    <row r="16" spans="1:12" ht="15.75" customHeight="1" thickBot="1" x14ac:dyDescent="0.3">
      <c r="A16" s="9" t="s">
        <v>13</v>
      </c>
      <c r="B16" s="5">
        <v>2</v>
      </c>
      <c r="C16" s="5">
        <v>25</v>
      </c>
      <c r="D16">
        <v>0</v>
      </c>
      <c r="E16">
        <v>0</v>
      </c>
      <c r="F16" s="19">
        <v>53.68</v>
      </c>
    </row>
    <row r="17" spans="1:6" ht="15.75" customHeight="1" thickBot="1" x14ac:dyDescent="0.3">
      <c r="A17" s="9" t="s">
        <v>35</v>
      </c>
      <c r="B17" s="5">
        <v>2</v>
      </c>
      <c r="C17" s="5">
        <v>25</v>
      </c>
      <c r="D17">
        <v>0</v>
      </c>
      <c r="E17">
        <v>0</v>
      </c>
      <c r="F17" s="19">
        <v>25.88</v>
      </c>
    </row>
    <row r="18" spans="1:6" ht="15.75" customHeight="1" thickBot="1" x14ac:dyDescent="0.3">
      <c r="A18" s="2" t="s">
        <v>38</v>
      </c>
      <c r="B18" s="5">
        <v>2</v>
      </c>
      <c r="C18" s="5">
        <v>2</v>
      </c>
      <c r="D18">
        <v>1</v>
      </c>
      <c r="E18">
        <v>0</v>
      </c>
      <c r="F18" s="19">
        <v>21.69</v>
      </c>
    </row>
    <row r="19" spans="1:6" ht="15.75" customHeight="1" thickBot="1" x14ac:dyDescent="0.3">
      <c r="A19" s="9" t="s">
        <v>11</v>
      </c>
      <c r="B19" s="5">
        <v>2</v>
      </c>
      <c r="C19" s="5">
        <v>9</v>
      </c>
      <c r="D19">
        <v>1</v>
      </c>
      <c r="E19">
        <v>0</v>
      </c>
      <c r="F19" s="19">
        <v>19.399999999999999</v>
      </c>
    </row>
    <row r="20" spans="1:6" ht="15.75" customHeight="1" thickBot="1" x14ac:dyDescent="0.3">
      <c r="A20" s="9" t="s">
        <v>22</v>
      </c>
      <c r="B20" s="5">
        <v>2</v>
      </c>
      <c r="C20" s="5">
        <v>99</v>
      </c>
      <c r="D20">
        <v>0</v>
      </c>
      <c r="E20">
        <v>0</v>
      </c>
      <c r="F20" s="19">
        <v>57.68</v>
      </c>
    </row>
    <row r="21" spans="1:6" ht="15.75" customHeight="1" thickBot="1" x14ac:dyDescent="0.3">
      <c r="A21" s="9" t="s">
        <v>32</v>
      </c>
      <c r="B21" s="5">
        <v>2</v>
      </c>
      <c r="C21" s="5">
        <v>99</v>
      </c>
      <c r="D21">
        <v>0</v>
      </c>
      <c r="E21">
        <v>0</v>
      </c>
      <c r="F21" s="19">
        <v>38.229999999999997</v>
      </c>
    </row>
    <row r="22" spans="1:6" ht="15.75" customHeight="1" thickBot="1" x14ac:dyDescent="0.3">
      <c r="A22" s="9" t="s">
        <v>26</v>
      </c>
      <c r="B22" s="5">
        <v>2</v>
      </c>
      <c r="C22" s="5">
        <v>25</v>
      </c>
      <c r="D22">
        <v>0</v>
      </c>
      <c r="E22">
        <v>0</v>
      </c>
      <c r="F22" s="19">
        <v>73.540000000000006</v>
      </c>
    </row>
    <row r="23" spans="1:6" ht="15.75" customHeight="1" thickBot="1" x14ac:dyDescent="0.3">
      <c r="A23" s="9" t="s">
        <v>19</v>
      </c>
      <c r="B23" s="5">
        <v>2</v>
      </c>
      <c r="C23" s="5">
        <v>25</v>
      </c>
      <c r="D23">
        <v>0</v>
      </c>
      <c r="E23">
        <v>0</v>
      </c>
      <c r="F23" s="19">
        <v>105.95</v>
      </c>
    </row>
    <row r="24" spans="1:6" ht="15.75" customHeight="1" thickBot="1" x14ac:dyDescent="0.3">
      <c r="A24" s="9" t="s">
        <v>27</v>
      </c>
      <c r="B24" s="5">
        <v>2</v>
      </c>
      <c r="C24" s="5">
        <v>5</v>
      </c>
      <c r="D24">
        <v>1</v>
      </c>
      <c r="E24">
        <v>0</v>
      </c>
      <c r="F24" s="19">
        <v>26.07</v>
      </c>
    </row>
    <row r="25" spans="1:6" ht="15.75" customHeight="1" thickBot="1" x14ac:dyDescent="0.3">
      <c r="A25" s="9" t="s">
        <v>29</v>
      </c>
      <c r="B25" s="5">
        <v>2</v>
      </c>
      <c r="C25" s="5">
        <v>99</v>
      </c>
      <c r="D25">
        <v>0</v>
      </c>
      <c r="E25">
        <v>0</v>
      </c>
      <c r="F25" s="19">
        <v>41.06</v>
      </c>
    </row>
    <row r="26" spans="1:6" ht="15.75" customHeight="1" thickBot="1" x14ac:dyDescent="0.3">
      <c r="A26" s="9" t="s">
        <v>37</v>
      </c>
      <c r="B26" s="5">
        <v>3</v>
      </c>
      <c r="C26" s="5">
        <v>99</v>
      </c>
      <c r="D26">
        <v>0</v>
      </c>
      <c r="E26">
        <v>0</v>
      </c>
      <c r="F26" s="19">
        <v>26.73</v>
      </c>
    </row>
    <row r="27" spans="1:6" ht="28.5" customHeight="1" thickBot="1" x14ac:dyDescent="0.3">
      <c r="A27" s="9" t="s">
        <v>40</v>
      </c>
      <c r="B27" s="5">
        <v>3</v>
      </c>
      <c r="C27" s="5">
        <v>13</v>
      </c>
      <c r="D27">
        <v>1</v>
      </c>
      <c r="E27">
        <v>0</v>
      </c>
      <c r="F27" s="19">
        <v>29.7</v>
      </c>
    </row>
    <row r="28" spans="1:6" ht="15.75" customHeight="1" thickBot="1" x14ac:dyDescent="0.3">
      <c r="A28" s="9" t="s">
        <v>24</v>
      </c>
      <c r="B28" s="5">
        <v>3</v>
      </c>
      <c r="C28" s="5">
        <v>13</v>
      </c>
      <c r="D28">
        <v>1</v>
      </c>
      <c r="E28">
        <v>0</v>
      </c>
      <c r="F28" s="19">
        <v>28.02</v>
      </c>
    </row>
    <row r="29" spans="1:6" ht="15.75" customHeight="1" thickBot="1" x14ac:dyDescent="0.3">
      <c r="A29" s="9" t="s">
        <v>25</v>
      </c>
      <c r="B29" s="5">
        <v>3</v>
      </c>
      <c r="C29" s="5">
        <v>13</v>
      </c>
      <c r="D29">
        <v>0</v>
      </c>
      <c r="E29">
        <v>0</v>
      </c>
      <c r="F29" s="19">
        <v>52.14</v>
      </c>
    </row>
    <row r="30" spans="1:6" ht="15.75" customHeight="1" thickBot="1" x14ac:dyDescent="0.3">
      <c r="A30" s="9" t="s">
        <v>33</v>
      </c>
      <c r="B30" s="5">
        <v>3</v>
      </c>
      <c r="C30" s="5">
        <v>99</v>
      </c>
      <c r="D30">
        <v>0</v>
      </c>
      <c r="E30">
        <v>0</v>
      </c>
      <c r="F30" s="19">
        <v>28.1</v>
      </c>
    </row>
    <row r="31" spans="1:6" ht="15.75" customHeight="1" thickBot="1" x14ac:dyDescent="0.3">
      <c r="A31" s="9" t="s">
        <v>36</v>
      </c>
      <c r="B31" s="5">
        <v>3</v>
      </c>
      <c r="C31" s="5">
        <v>25</v>
      </c>
      <c r="D31">
        <v>0</v>
      </c>
      <c r="E31">
        <v>0</v>
      </c>
      <c r="F31" s="19">
        <v>35.43</v>
      </c>
    </row>
    <row r="32" spans="1:6" ht="15.75" thickBot="1" x14ac:dyDescent="0.3">
      <c r="A32" s="9" t="s">
        <v>48</v>
      </c>
      <c r="B32" s="13">
        <v>3</v>
      </c>
      <c r="C32" s="5">
        <v>99</v>
      </c>
      <c r="D32">
        <v>0</v>
      </c>
      <c r="E32">
        <v>0</v>
      </c>
      <c r="F32" s="19">
        <v>23.29</v>
      </c>
    </row>
    <row r="33" spans="1:6" ht="15.75" thickBot="1" x14ac:dyDescent="0.3">
      <c r="A33" s="9" t="s">
        <v>18</v>
      </c>
      <c r="B33" s="5">
        <v>3</v>
      </c>
      <c r="C33" s="5">
        <v>25</v>
      </c>
      <c r="D33">
        <v>0</v>
      </c>
      <c r="E33">
        <v>0</v>
      </c>
      <c r="F33" s="19">
        <v>27</v>
      </c>
    </row>
    <row r="34" spans="1:6" ht="15.75" thickBot="1" x14ac:dyDescent="0.3">
      <c r="A34" s="9" t="s">
        <v>31</v>
      </c>
      <c r="B34" s="5">
        <v>3</v>
      </c>
      <c r="C34" s="5">
        <v>99</v>
      </c>
      <c r="D34">
        <v>0</v>
      </c>
      <c r="E34">
        <v>0</v>
      </c>
      <c r="F34" s="19">
        <v>15.91</v>
      </c>
    </row>
    <row r="35" spans="1:6" ht="30" thickBot="1" x14ac:dyDescent="0.3">
      <c r="A35" s="9" t="s">
        <v>34</v>
      </c>
      <c r="B35" s="5">
        <v>3</v>
      </c>
      <c r="C35" s="5">
        <v>13</v>
      </c>
      <c r="D35">
        <v>0</v>
      </c>
      <c r="E35">
        <v>0</v>
      </c>
      <c r="F35" s="19">
        <v>20.53</v>
      </c>
    </row>
    <row r="36" spans="1:6" ht="15.75" thickBot="1" x14ac:dyDescent="0.3">
      <c r="A36" s="12" t="s">
        <v>59</v>
      </c>
      <c r="B36" s="5">
        <v>3</v>
      </c>
      <c r="C36" s="5">
        <v>25</v>
      </c>
      <c r="D36">
        <v>0</v>
      </c>
      <c r="E36">
        <v>0</v>
      </c>
      <c r="F36" s="19">
        <v>20.03</v>
      </c>
    </row>
    <row r="37" spans="1:6" ht="15.75" thickBot="1" x14ac:dyDescent="0.3">
      <c r="A37" s="12" t="s">
        <v>60</v>
      </c>
      <c r="B37" s="5">
        <v>3</v>
      </c>
      <c r="C37" s="5">
        <v>99</v>
      </c>
      <c r="D37">
        <v>0</v>
      </c>
      <c r="E37">
        <v>0</v>
      </c>
      <c r="F37" s="19">
        <v>99.62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0FE2-4B13-4006-8514-0FDD6D7BBB7E}">
  <dimension ref="A1:L39"/>
  <sheetViews>
    <sheetView workbookViewId="0">
      <selection activeCell="K12" sqref="K12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6</v>
      </c>
      <c r="B2" s="5">
        <v>1</v>
      </c>
      <c r="C2" s="5">
        <v>5</v>
      </c>
      <c r="D2">
        <v>0</v>
      </c>
      <c r="E2">
        <v>0</v>
      </c>
      <c r="F2" s="5">
        <v>28.17</v>
      </c>
      <c r="I2" t="s">
        <v>42</v>
      </c>
      <c r="J2">
        <f>SUMPRODUCT($D$2:$D$37,$C$2:$C$37)+SUMPRODUCT($E$2:$E$37,$C$2:$C$37)</f>
        <v>38</v>
      </c>
    </row>
    <row r="3" spans="1:12" ht="15.75" customHeight="1" thickBot="1" x14ac:dyDescent="0.3">
      <c r="A3" s="9" t="s">
        <v>7</v>
      </c>
      <c r="B3" s="5">
        <v>1</v>
      </c>
      <c r="C3" s="5">
        <v>13</v>
      </c>
      <c r="D3">
        <v>0</v>
      </c>
      <c r="E3">
        <v>0</v>
      </c>
      <c r="F3" s="5">
        <v>23.89</v>
      </c>
      <c r="I3" t="s">
        <v>43</v>
      </c>
    </row>
    <row r="4" spans="1:12" ht="15.75" customHeight="1" thickBot="1" x14ac:dyDescent="0.3">
      <c r="A4" s="9" t="s">
        <v>28</v>
      </c>
      <c r="B4" s="5">
        <v>1</v>
      </c>
      <c r="C4" s="5">
        <v>99</v>
      </c>
      <c r="D4">
        <v>0</v>
      </c>
      <c r="E4">
        <v>0</v>
      </c>
      <c r="F4" s="5">
        <v>29.26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16</v>
      </c>
      <c r="B5" s="5">
        <v>1</v>
      </c>
      <c r="C5" s="5">
        <v>5</v>
      </c>
      <c r="D5">
        <v>0</v>
      </c>
      <c r="E5">
        <v>0</v>
      </c>
      <c r="F5" s="5">
        <v>25.16</v>
      </c>
      <c r="I5" t="s">
        <v>45</v>
      </c>
      <c r="J5">
        <f>SUM(D10:D24)</f>
        <v>4</v>
      </c>
      <c r="K5" t="s">
        <v>47</v>
      </c>
      <c r="L5">
        <v>4</v>
      </c>
    </row>
    <row r="6" spans="1:12" ht="15.75" customHeight="1" thickBot="1" x14ac:dyDescent="0.3">
      <c r="A6" s="9" t="s">
        <v>10</v>
      </c>
      <c r="B6" s="5">
        <v>1</v>
      </c>
      <c r="C6" s="5">
        <v>2</v>
      </c>
      <c r="D6">
        <v>1</v>
      </c>
      <c r="E6">
        <v>0</v>
      </c>
      <c r="F6" s="5">
        <v>91.44</v>
      </c>
      <c r="I6" t="s">
        <v>46</v>
      </c>
      <c r="J6">
        <f>SUM(D25:D37)</f>
        <v>2</v>
      </c>
      <c r="K6" t="s">
        <v>47</v>
      </c>
      <c r="L6">
        <v>2</v>
      </c>
    </row>
    <row r="7" spans="1:12" ht="15.75" customHeight="1" thickBot="1" x14ac:dyDescent="0.3">
      <c r="A7" s="9" t="s">
        <v>14</v>
      </c>
      <c r="B7" s="5">
        <v>1</v>
      </c>
      <c r="C7" s="5">
        <v>99</v>
      </c>
      <c r="D7">
        <v>0</v>
      </c>
      <c r="E7">
        <v>0</v>
      </c>
      <c r="F7" s="5">
        <v>79.989999999999995</v>
      </c>
    </row>
    <row r="8" spans="1:12" ht="15.75" customHeight="1" thickBot="1" x14ac:dyDescent="0.3">
      <c r="A8" s="9" t="s">
        <v>9</v>
      </c>
      <c r="B8" s="5">
        <v>1</v>
      </c>
      <c r="C8" s="5">
        <v>25</v>
      </c>
      <c r="D8">
        <v>0</v>
      </c>
      <c r="E8">
        <v>0</v>
      </c>
      <c r="F8" s="5">
        <v>36.4</v>
      </c>
    </row>
    <row r="9" spans="1:12" ht="15.75" customHeight="1" thickBot="1" x14ac:dyDescent="0.3">
      <c r="A9" s="9" t="s">
        <v>8</v>
      </c>
      <c r="B9" s="5">
        <v>1</v>
      </c>
      <c r="C9" s="5">
        <v>1</v>
      </c>
      <c r="D9">
        <v>1</v>
      </c>
      <c r="E9">
        <v>1</v>
      </c>
      <c r="F9" s="5">
        <v>27.47</v>
      </c>
      <c r="I9" t="s">
        <v>5</v>
      </c>
      <c r="J9">
        <f>SUMPRODUCT(F2:F37,D2:D37)+SUMPRODUCT(E2:E37,F2:F37)</f>
        <v>299.80999999999995</v>
      </c>
    </row>
    <row r="10" spans="1:12" ht="15.75" customHeight="1" thickBot="1" x14ac:dyDescent="0.3">
      <c r="A10" s="9" t="s">
        <v>22</v>
      </c>
      <c r="B10" s="5">
        <v>2</v>
      </c>
      <c r="C10" s="5">
        <v>5</v>
      </c>
      <c r="D10">
        <v>1</v>
      </c>
      <c r="E10">
        <v>0</v>
      </c>
      <c r="F10" s="5">
        <v>25.13</v>
      </c>
    </row>
    <row r="11" spans="1:12" ht="15.75" customHeight="1" thickBot="1" x14ac:dyDescent="0.3">
      <c r="A11" s="9" t="s">
        <v>19</v>
      </c>
      <c r="B11" s="5">
        <v>2</v>
      </c>
      <c r="C11" s="5">
        <v>3</v>
      </c>
      <c r="D11">
        <v>1</v>
      </c>
      <c r="E11">
        <v>0</v>
      </c>
      <c r="F11" s="5">
        <v>24.2</v>
      </c>
    </row>
    <row r="12" spans="1:12" ht="15.75" customHeight="1" thickBot="1" x14ac:dyDescent="0.3">
      <c r="A12" s="9" t="s">
        <v>17</v>
      </c>
      <c r="B12" s="5">
        <v>2</v>
      </c>
      <c r="C12" s="5">
        <v>25</v>
      </c>
      <c r="D12">
        <v>0</v>
      </c>
      <c r="E12">
        <v>0</v>
      </c>
      <c r="F12" s="5">
        <v>56.87</v>
      </c>
    </row>
    <row r="13" spans="1:12" ht="15.75" customHeight="1" thickBot="1" x14ac:dyDescent="0.3">
      <c r="A13" s="9" t="s">
        <v>13</v>
      </c>
      <c r="B13" s="5">
        <v>2</v>
      </c>
      <c r="C13" s="5">
        <v>25</v>
      </c>
      <c r="D13">
        <v>0</v>
      </c>
      <c r="E13">
        <v>0</v>
      </c>
      <c r="F13" s="5">
        <v>74.94</v>
      </c>
    </row>
    <row r="14" spans="1:12" ht="15.75" customHeight="1" thickBot="1" x14ac:dyDescent="0.3">
      <c r="A14" s="9" t="s">
        <v>30</v>
      </c>
      <c r="B14" s="5">
        <v>2</v>
      </c>
      <c r="C14" s="5">
        <v>99</v>
      </c>
      <c r="D14">
        <v>0</v>
      </c>
      <c r="E14">
        <v>0</v>
      </c>
      <c r="F14" s="5">
        <v>77.66</v>
      </c>
    </row>
    <row r="15" spans="1:12" ht="15.75" customHeight="1" thickBot="1" x14ac:dyDescent="0.3">
      <c r="A15" s="9" t="s">
        <v>35</v>
      </c>
      <c r="B15" s="5">
        <v>2</v>
      </c>
      <c r="C15" s="5">
        <v>13</v>
      </c>
      <c r="D15">
        <v>0</v>
      </c>
      <c r="E15">
        <v>0</v>
      </c>
      <c r="F15" s="5">
        <v>29.15</v>
      </c>
    </row>
    <row r="16" spans="1:12" ht="15.75" customHeight="1" thickBot="1" x14ac:dyDescent="0.3">
      <c r="A16" s="9" t="s">
        <v>39</v>
      </c>
      <c r="B16" s="5">
        <v>2</v>
      </c>
      <c r="C16" s="5">
        <v>99</v>
      </c>
      <c r="D16">
        <v>0</v>
      </c>
      <c r="E16">
        <v>0</v>
      </c>
      <c r="F16" s="5">
        <v>17.27</v>
      </c>
    </row>
    <row r="17" spans="1:6" ht="15.75" customHeight="1" thickBot="1" x14ac:dyDescent="0.3">
      <c r="A17" s="9" t="s">
        <v>12</v>
      </c>
      <c r="B17" s="5">
        <v>2</v>
      </c>
      <c r="C17" s="5">
        <v>3</v>
      </c>
      <c r="D17">
        <v>1</v>
      </c>
      <c r="E17">
        <v>0</v>
      </c>
      <c r="F17" s="5">
        <v>31.07</v>
      </c>
    </row>
    <row r="18" spans="1:6" ht="15.75" customHeight="1" thickBot="1" x14ac:dyDescent="0.3">
      <c r="A18" s="9" t="s">
        <v>32</v>
      </c>
      <c r="B18" s="5">
        <v>2</v>
      </c>
      <c r="C18" s="5">
        <v>99</v>
      </c>
      <c r="D18">
        <v>0</v>
      </c>
      <c r="E18">
        <v>0</v>
      </c>
      <c r="F18" s="5">
        <v>20.64</v>
      </c>
    </row>
    <row r="19" spans="1:6" ht="15.75" customHeight="1" thickBot="1" x14ac:dyDescent="0.3">
      <c r="A19" s="9" t="s">
        <v>23</v>
      </c>
      <c r="B19" s="5">
        <v>2</v>
      </c>
      <c r="C19" s="5">
        <v>13</v>
      </c>
      <c r="D19">
        <v>0</v>
      </c>
      <c r="E19">
        <v>0</v>
      </c>
      <c r="F19" s="5">
        <v>25.57</v>
      </c>
    </row>
    <row r="20" spans="1:6" ht="15.75" customHeight="1" thickBot="1" x14ac:dyDescent="0.3">
      <c r="A20" s="9" t="s">
        <v>26</v>
      </c>
      <c r="B20" s="5">
        <v>2</v>
      </c>
      <c r="C20" s="5">
        <v>5</v>
      </c>
      <c r="D20">
        <v>1</v>
      </c>
      <c r="E20">
        <v>0</v>
      </c>
      <c r="F20" s="5">
        <v>33.200000000000003</v>
      </c>
    </row>
    <row r="21" spans="1:6" ht="15.75" customHeight="1" thickBot="1" x14ac:dyDescent="0.3">
      <c r="A21" s="9" t="s">
        <v>38</v>
      </c>
      <c r="B21" s="5">
        <v>2</v>
      </c>
      <c r="C21" s="5">
        <v>99</v>
      </c>
      <c r="D21">
        <v>0</v>
      </c>
      <c r="E21">
        <v>0</v>
      </c>
      <c r="F21" s="5">
        <v>14.33</v>
      </c>
    </row>
    <row r="22" spans="1:6" ht="15.75" customHeight="1" thickBot="1" x14ac:dyDescent="0.3">
      <c r="A22" s="9" t="s">
        <v>11</v>
      </c>
      <c r="B22" s="5">
        <v>2</v>
      </c>
      <c r="C22" s="5">
        <v>9</v>
      </c>
      <c r="D22">
        <v>0</v>
      </c>
      <c r="E22">
        <v>0</v>
      </c>
      <c r="F22" s="5">
        <v>79.760000000000005</v>
      </c>
    </row>
    <row r="23" spans="1:6" ht="15.75" customHeight="1" thickBot="1" x14ac:dyDescent="0.3">
      <c r="A23" s="9" t="s">
        <v>25</v>
      </c>
      <c r="B23" s="5">
        <v>2</v>
      </c>
      <c r="C23" s="5">
        <v>13</v>
      </c>
      <c r="D23">
        <v>0</v>
      </c>
      <c r="E23">
        <v>0</v>
      </c>
      <c r="F23" s="5">
        <v>14.56</v>
      </c>
    </row>
    <row r="24" spans="1:6" ht="15.75" customHeight="1" thickBot="1" x14ac:dyDescent="0.3">
      <c r="A24" s="2" t="s">
        <v>20</v>
      </c>
      <c r="B24" s="5">
        <v>2</v>
      </c>
      <c r="C24" s="5">
        <v>13</v>
      </c>
      <c r="D24">
        <v>0</v>
      </c>
      <c r="E24">
        <v>0</v>
      </c>
      <c r="F24" s="5">
        <v>43.1</v>
      </c>
    </row>
    <row r="25" spans="1:6" ht="28.5" customHeight="1" thickBot="1" x14ac:dyDescent="0.3">
      <c r="A25" s="9" t="s">
        <v>60</v>
      </c>
      <c r="B25" s="5">
        <v>3</v>
      </c>
      <c r="C25" s="5">
        <v>99</v>
      </c>
      <c r="D25">
        <v>0</v>
      </c>
      <c r="E25">
        <v>0</v>
      </c>
      <c r="F25" s="5">
        <v>19.760000000000002</v>
      </c>
    </row>
    <row r="26" spans="1:6" ht="15.75" customHeight="1" thickBot="1" x14ac:dyDescent="0.3">
      <c r="A26" s="9" t="s">
        <v>29</v>
      </c>
      <c r="B26" s="5">
        <v>3</v>
      </c>
      <c r="C26" s="5">
        <v>99</v>
      </c>
      <c r="D26">
        <v>0</v>
      </c>
      <c r="E26">
        <v>0</v>
      </c>
      <c r="F26" s="5">
        <v>60.66</v>
      </c>
    </row>
    <row r="27" spans="1:6" ht="15.75" customHeight="1" thickBot="1" x14ac:dyDescent="0.3">
      <c r="A27" s="9" t="s">
        <v>37</v>
      </c>
      <c r="B27" s="5">
        <v>3</v>
      </c>
      <c r="C27" s="5">
        <v>99</v>
      </c>
      <c r="D27">
        <v>0</v>
      </c>
      <c r="E27">
        <v>0</v>
      </c>
      <c r="F27" s="5">
        <v>61.66</v>
      </c>
    </row>
    <row r="28" spans="1:6" ht="15.75" customHeight="1" thickBot="1" x14ac:dyDescent="0.3">
      <c r="A28" s="9" t="s">
        <v>40</v>
      </c>
      <c r="B28" s="5">
        <v>3</v>
      </c>
      <c r="C28" s="5">
        <v>25</v>
      </c>
      <c r="D28">
        <v>0</v>
      </c>
      <c r="E28">
        <v>0</v>
      </c>
      <c r="F28" s="5">
        <v>18.53</v>
      </c>
    </row>
    <row r="29" spans="1:6" ht="15.75" customHeight="1" thickBot="1" x14ac:dyDescent="0.3">
      <c r="A29" s="9" t="s">
        <v>27</v>
      </c>
      <c r="B29" s="5">
        <v>3</v>
      </c>
      <c r="C29" s="5">
        <v>13</v>
      </c>
      <c r="D29">
        <v>0</v>
      </c>
      <c r="E29">
        <v>0</v>
      </c>
      <c r="F29" s="5">
        <v>35.17</v>
      </c>
    </row>
    <row r="30" spans="1:6" ht="15.75" thickBot="1" x14ac:dyDescent="0.3">
      <c r="A30" s="9" t="s">
        <v>36</v>
      </c>
      <c r="B30" s="5">
        <v>3</v>
      </c>
      <c r="C30" s="5">
        <v>9</v>
      </c>
      <c r="D30">
        <v>1</v>
      </c>
      <c r="E30">
        <v>0</v>
      </c>
      <c r="F30" s="5">
        <v>21.6</v>
      </c>
    </row>
    <row r="31" spans="1:6" ht="15.75" thickBot="1" x14ac:dyDescent="0.3">
      <c r="A31" s="9" t="s">
        <v>24</v>
      </c>
      <c r="B31" s="5">
        <v>3</v>
      </c>
      <c r="C31" s="5">
        <v>25</v>
      </c>
      <c r="D31">
        <v>0</v>
      </c>
      <c r="E31">
        <v>0</v>
      </c>
      <c r="F31" s="5">
        <v>52.37</v>
      </c>
    </row>
    <row r="32" spans="1:6" ht="15.75" thickBot="1" x14ac:dyDescent="0.3">
      <c r="A32" s="9" t="s">
        <v>33</v>
      </c>
      <c r="B32" s="5">
        <v>3</v>
      </c>
      <c r="C32" s="5">
        <v>99</v>
      </c>
      <c r="D32">
        <v>0</v>
      </c>
      <c r="E32">
        <v>0</v>
      </c>
      <c r="F32" s="5">
        <v>76.069999999999993</v>
      </c>
    </row>
    <row r="33" spans="1:6" ht="15.75" thickBot="1" x14ac:dyDescent="0.3">
      <c r="A33" s="9" t="s">
        <v>18</v>
      </c>
      <c r="B33" s="5">
        <v>3</v>
      </c>
      <c r="C33" s="5">
        <v>9</v>
      </c>
      <c r="D33">
        <v>1</v>
      </c>
      <c r="E33">
        <v>0</v>
      </c>
      <c r="F33" s="5">
        <v>18.23</v>
      </c>
    </row>
    <row r="34" spans="1:6" ht="15.75" thickBot="1" x14ac:dyDescent="0.3">
      <c r="A34" s="9" t="s">
        <v>31</v>
      </c>
      <c r="B34" s="5">
        <v>3</v>
      </c>
      <c r="C34" s="5">
        <v>99</v>
      </c>
      <c r="D34">
        <v>0</v>
      </c>
      <c r="E34">
        <v>0</v>
      </c>
      <c r="F34" s="5">
        <v>15.9</v>
      </c>
    </row>
    <row r="35" spans="1:6" ht="30" thickBot="1" x14ac:dyDescent="0.3">
      <c r="A35" s="9" t="s">
        <v>34</v>
      </c>
      <c r="B35" s="5">
        <v>3</v>
      </c>
      <c r="C35" s="5">
        <v>99</v>
      </c>
      <c r="D35">
        <v>0</v>
      </c>
      <c r="E35">
        <v>0</v>
      </c>
      <c r="F35" s="5">
        <v>0</v>
      </c>
    </row>
    <row r="36" spans="1:6" ht="15.75" thickBot="1" x14ac:dyDescent="0.3">
      <c r="A36" s="18" t="s">
        <v>59</v>
      </c>
      <c r="B36" s="5">
        <v>3</v>
      </c>
      <c r="C36" s="5">
        <v>99</v>
      </c>
      <c r="D36">
        <v>0</v>
      </c>
      <c r="E36">
        <v>0</v>
      </c>
      <c r="F36" s="5">
        <v>12.83</v>
      </c>
    </row>
    <row r="37" spans="1:6" ht="15.75" thickBot="1" x14ac:dyDescent="0.3">
      <c r="A37" s="2" t="s">
        <v>61</v>
      </c>
      <c r="B37" s="5">
        <v>3</v>
      </c>
      <c r="C37" s="5">
        <v>25</v>
      </c>
      <c r="D37">
        <v>0</v>
      </c>
      <c r="E37">
        <v>0</v>
      </c>
      <c r="F37" s="5">
        <v>14.33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4872-D83F-4414-9A11-07B88F587145}">
  <dimension ref="A1:L38"/>
  <sheetViews>
    <sheetView workbookViewId="0">
      <selection activeCell="J3" sqref="J3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10</v>
      </c>
      <c r="B2" s="5">
        <v>1</v>
      </c>
      <c r="C2" s="5">
        <v>13</v>
      </c>
      <c r="D2">
        <v>0</v>
      </c>
      <c r="E2">
        <v>0</v>
      </c>
      <c r="F2" s="20">
        <v>74.61</v>
      </c>
      <c r="I2" t="s">
        <v>42</v>
      </c>
      <c r="J2">
        <f>SUMPRODUCT($D$2:$D$37,$C$2:$C$37)+SUMPRODUCT($E$2:$E$37,$C$2:$C$37)</f>
        <v>38</v>
      </c>
    </row>
    <row r="3" spans="1:12" ht="15.75" customHeight="1" thickBot="1" x14ac:dyDescent="0.3">
      <c r="A3" s="9" t="s">
        <v>6</v>
      </c>
      <c r="B3" s="5">
        <v>1</v>
      </c>
      <c r="C3" s="5">
        <v>2</v>
      </c>
      <c r="D3">
        <v>1</v>
      </c>
      <c r="E3">
        <v>0</v>
      </c>
      <c r="F3" s="20">
        <v>89.98</v>
      </c>
      <c r="I3" t="s">
        <v>43</v>
      </c>
    </row>
    <row r="4" spans="1:12" ht="15.75" customHeight="1" thickBot="1" x14ac:dyDescent="0.3">
      <c r="A4" s="9" t="s">
        <v>7</v>
      </c>
      <c r="B4" s="5">
        <v>1</v>
      </c>
      <c r="C4" s="5">
        <v>5</v>
      </c>
      <c r="D4">
        <v>0</v>
      </c>
      <c r="E4">
        <v>0</v>
      </c>
      <c r="F4" s="20">
        <v>95.46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28</v>
      </c>
      <c r="B5" s="5">
        <v>1</v>
      </c>
      <c r="C5" s="5">
        <v>99</v>
      </c>
      <c r="D5">
        <v>0</v>
      </c>
      <c r="E5">
        <v>0</v>
      </c>
      <c r="F5" s="20">
        <v>67.930000000000007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9" t="s">
        <v>16</v>
      </c>
      <c r="B6" s="5">
        <v>1</v>
      </c>
      <c r="C6" s="5">
        <v>9</v>
      </c>
      <c r="D6">
        <v>0</v>
      </c>
      <c r="E6">
        <v>0</v>
      </c>
      <c r="F6" s="20">
        <v>28.23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9" t="s">
        <v>15</v>
      </c>
      <c r="B7" s="5">
        <v>1</v>
      </c>
      <c r="C7" s="5">
        <v>5</v>
      </c>
      <c r="D7">
        <v>0</v>
      </c>
      <c r="E7">
        <v>0</v>
      </c>
      <c r="F7" s="21">
        <v>107.13</v>
      </c>
    </row>
    <row r="8" spans="1:12" ht="15.75" customHeight="1" thickBot="1" x14ac:dyDescent="0.3">
      <c r="A8" s="9" t="s">
        <v>14</v>
      </c>
      <c r="B8" s="5">
        <v>1</v>
      </c>
      <c r="C8" s="5">
        <v>13</v>
      </c>
      <c r="D8">
        <v>0</v>
      </c>
      <c r="E8">
        <v>0</v>
      </c>
      <c r="F8" s="20">
        <v>30.13</v>
      </c>
    </row>
    <row r="9" spans="1:12" ht="15.75" customHeight="1" thickBot="1" x14ac:dyDescent="0.3">
      <c r="A9" s="9" t="s">
        <v>13</v>
      </c>
      <c r="B9" s="5">
        <v>1</v>
      </c>
      <c r="C9" s="5">
        <v>3</v>
      </c>
      <c r="D9">
        <v>1</v>
      </c>
      <c r="E9">
        <v>0</v>
      </c>
      <c r="F9" s="20">
        <v>105.22</v>
      </c>
      <c r="I9" t="s">
        <v>5</v>
      </c>
      <c r="J9">
        <f>SUMPRODUCT(F2:F35,D2:D35)+SUMPRODUCT(E2:E35,F2:F35)</f>
        <v>555.03</v>
      </c>
    </row>
    <row r="10" spans="1:12" ht="15.75" customHeight="1" thickBot="1" x14ac:dyDescent="0.3">
      <c r="A10" s="9" t="s">
        <v>8</v>
      </c>
      <c r="B10" s="5">
        <v>2</v>
      </c>
      <c r="C10" s="5">
        <v>5</v>
      </c>
      <c r="D10">
        <v>1</v>
      </c>
      <c r="E10">
        <v>0</v>
      </c>
      <c r="F10" s="21">
        <v>85.5</v>
      </c>
    </row>
    <row r="11" spans="1:12" ht="15.75" customHeight="1" thickBot="1" x14ac:dyDescent="0.3">
      <c r="A11" s="9" t="s">
        <v>30</v>
      </c>
      <c r="B11" s="5">
        <v>2</v>
      </c>
      <c r="C11" s="5">
        <v>99</v>
      </c>
      <c r="D11">
        <v>0</v>
      </c>
      <c r="E11">
        <v>0</v>
      </c>
      <c r="F11" s="20">
        <v>36.56</v>
      </c>
    </row>
    <row r="12" spans="1:12" ht="15.75" customHeight="1" thickBot="1" x14ac:dyDescent="0.3">
      <c r="A12" s="9" t="s">
        <v>22</v>
      </c>
      <c r="B12" s="5">
        <v>2</v>
      </c>
      <c r="C12" s="5">
        <v>1</v>
      </c>
      <c r="D12">
        <v>1</v>
      </c>
      <c r="E12">
        <v>1</v>
      </c>
      <c r="F12" s="21">
        <v>74.5</v>
      </c>
    </row>
    <row r="13" spans="1:12" ht="15.75" customHeight="1" thickBot="1" x14ac:dyDescent="0.3">
      <c r="A13" s="9" t="s">
        <v>32</v>
      </c>
      <c r="B13" s="5">
        <v>2</v>
      </c>
      <c r="C13" s="5">
        <v>99</v>
      </c>
      <c r="D13">
        <v>0</v>
      </c>
      <c r="E13">
        <v>0</v>
      </c>
      <c r="F13" s="21">
        <v>116.47</v>
      </c>
    </row>
    <row r="14" spans="1:12" ht="15.75" customHeight="1" thickBot="1" x14ac:dyDescent="0.3">
      <c r="A14" s="9" t="s">
        <v>11</v>
      </c>
      <c r="B14" s="5">
        <v>2</v>
      </c>
      <c r="C14" s="5">
        <v>9</v>
      </c>
      <c r="D14">
        <v>1</v>
      </c>
      <c r="E14">
        <v>0</v>
      </c>
      <c r="F14" s="21">
        <v>57.56</v>
      </c>
    </row>
    <row r="15" spans="1:12" ht="15.75" customHeight="1" thickBot="1" x14ac:dyDescent="0.3">
      <c r="A15" s="9" t="s">
        <v>9</v>
      </c>
      <c r="B15" s="5">
        <v>2</v>
      </c>
      <c r="C15" s="5">
        <v>13</v>
      </c>
      <c r="D15">
        <v>0</v>
      </c>
      <c r="E15">
        <v>0</v>
      </c>
      <c r="F15" s="21">
        <v>21.03</v>
      </c>
    </row>
    <row r="16" spans="1:12" ht="15.75" customHeight="1" thickBot="1" x14ac:dyDescent="0.3">
      <c r="A16" s="9" t="s">
        <v>17</v>
      </c>
      <c r="B16" s="5">
        <v>2</v>
      </c>
      <c r="C16" s="5">
        <v>13</v>
      </c>
      <c r="D16">
        <v>0</v>
      </c>
      <c r="E16">
        <v>0</v>
      </c>
      <c r="F16" s="21">
        <v>25.59</v>
      </c>
    </row>
    <row r="17" spans="1:6" ht="15.75" customHeight="1" thickBot="1" x14ac:dyDescent="0.3">
      <c r="A17" s="9" t="s">
        <v>21</v>
      </c>
      <c r="B17" s="5">
        <v>2</v>
      </c>
      <c r="C17" s="5">
        <v>13</v>
      </c>
      <c r="D17">
        <v>0</v>
      </c>
      <c r="E17">
        <v>0</v>
      </c>
      <c r="F17" s="21">
        <v>38.270000000000003</v>
      </c>
    </row>
    <row r="18" spans="1:6" ht="15.75" customHeight="1" thickBot="1" x14ac:dyDescent="0.3">
      <c r="A18" s="9" t="s">
        <v>23</v>
      </c>
      <c r="B18" s="5">
        <v>2</v>
      </c>
      <c r="C18" s="5">
        <v>25</v>
      </c>
      <c r="D18">
        <v>0</v>
      </c>
      <c r="E18">
        <v>0</v>
      </c>
      <c r="F18" s="22">
        <v>68.650000000000006</v>
      </c>
    </row>
    <row r="19" spans="1:6" ht="15.75" customHeight="1" thickBot="1" x14ac:dyDescent="0.3">
      <c r="A19" s="9" t="s">
        <v>19</v>
      </c>
      <c r="B19" s="5">
        <v>2</v>
      </c>
      <c r="C19" s="5">
        <v>13</v>
      </c>
      <c r="D19">
        <v>0</v>
      </c>
      <c r="E19">
        <v>0</v>
      </c>
      <c r="F19" s="21">
        <v>27.66</v>
      </c>
    </row>
    <row r="20" spans="1:6" ht="15.75" customHeight="1" thickBot="1" x14ac:dyDescent="0.3">
      <c r="A20" s="9" t="s">
        <v>35</v>
      </c>
      <c r="B20" s="5">
        <v>2</v>
      </c>
      <c r="C20" s="5">
        <v>25</v>
      </c>
      <c r="D20">
        <v>0</v>
      </c>
      <c r="E20">
        <v>0</v>
      </c>
      <c r="F20" s="21">
        <v>32.299999999999997</v>
      </c>
    </row>
    <row r="21" spans="1:6" ht="15.75" customHeight="1" thickBot="1" x14ac:dyDescent="0.3">
      <c r="A21" s="9" t="s">
        <v>12</v>
      </c>
      <c r="B21" s="5">
        <v>2</v>
      </c>
      <c r="C21" s="5">
        <v>5</v>
      </c>
      <c r="D21">
        <v>1</v>
      </c>
      <c r="E21">
        <v>0</v>
      </c>
      <c r="F21" s="21">
        <v>16.27</v>
      </c>
    </row>
    <row r="22" spans="1:6" ht="15.75" customHeight="1" thickBot="1" x14ac:dyDescent="0.3">
      <c r="A22" s="9" t="s">
        <v>29</v>
      </c>
      <c r="B22" s="5">
        <v>2</v>
      </c>
      <c r="C22" s="5">
        <v>99</v>
      </c>
      <c r="D22">
        <v>0</v>
      </c>
      <c r="E22">
        <v>0</v>
      </c>
      <c r="F22" s="21">
        <v>26.41</v>
      </c>
    </row>
    <row r="23" spans="1:6" ht="15.75" customHeight="1" thickBot="1" x14ac:dyDescent="0.3">
      <c r="A23" s="9" t="s">
        <v>20</v>
      </c>
      <c r="B23" s="5">
        <v>2</v>
      </c>
      <c r="C23" s="5">
        <v>13</v>
      </c>
      <c r="D23">
        <v>0</v>
      </c>
      <c r="E23">
        <v>0</v>
      </c>
      <c r="F23" s="21">
        <v>31.34</v>
      </c>
    </row>
    <row r="24" spans="1:6" ht="15.75" customHeight="1" thickBot="1" x14ac:dyDescent="0.3">
      <c r="A24" s="9" t="s">
        <v>33</v>
      </c>
      <c r="B24" s="5">
        <v>2</v>
      </c>
      <c r="C24" s="5">
        <v>99</v>
      </c>
      <c r="D24">
        <v>0</v>
      </c>
      <c r="E24">
        <v>0</v>
      </c>
      <c r="F24" s="22">
        <v>68.88</v>
      </c>
    </row>
    <row r="25" spans="1:6" ht="28.5" customHeight="1" thickBot="1" x14ac:dyDescent="0.3">
      <c r="A25" s="9" t="s">
        <v>39</v>
      </c>
      <c r="B25" s="5">
        <v>2</v>
      </c>
      <c r="C25" s="5">
        <v>99</v>
      </c>
      <c r="D25">
        <v>0</v>
      </c>
      <c r="E25">
        <v>0</v>
      </c>
      <c r="F25" s="21">
        <v>37.299999999999997</v>
      </c>
    </row>
    <row r="26" spans="1:6" ht="15.75" customHeight="1" thickBot="1" x14ac:dyDescent="0.3">
      <c r="A26" s="9" t="s">
        <v>26</v>
      </c>
      <c r="B26" s="5">
        <v>3</v>
      </c>
      <c r="C26" s="5">
        <v>9</v>
      </c>
      <c r="D26">
        <v>1</v>
      </c>
      <c r="E26">
        <v>0</v>
      </c>
      <c r="F26" s="21">
        <v>29.97</v>
      </c>
    </row>
    <row r="27" spans="1:6" ht="15.75" customHeight="1" thickBot="1" x14ac:dyDescent="0.3">
      <c r="A27" s="9" t="s">
        <v>37</v>
      </c>
      <c r="B27" s="5">
        <v>3</v>
      </c>
      <c r="C27" s="5">
        <v>99</v>
      </c>
      <c r="D27">
        <v>0</v>
      </c>
      <c r="E27">
        <v>0</v>
      </c>
      <c r="F27" s="21">
        <v>27.07</v>
      </c>
    </row>
    <row r="28" spans="1:6" ht="15.75" customHeight="1" thickBot="1" x14ac:dyDescent="0.3">
      <c r="A28" s="9" t="s">
        <v>38</v>
      </c>
      <c r="B28" s="5">
        <v>3</v>
      </c>
      <c r="C28" s="5">
        <v>25</v>
      </c>
      <c r="D28">
        <v>0</v>
      </c>
      <c r="E28">
        <v>0</v>
      </c>
      <c r="F28" s="22">
        <v>29.47</v>
      </c>
    </row>
    <row r="29" spans="1:6" ht="15.75" customHeight="1" thickBot="1" x14ac:dyDescent="0.3">
      <c r="A29" s="2" t="s">
        <v>34</v>
      </c>
      <c r="B29" s="5">
        <v>3</v>
      </c>
      <c r="C29" s="5">
        <v>99</v>
      </c>
      <c r="D29">
        <v>0</v>
      </c>
      <c r="E29">
        <v>0</v>
      </c>
      <c r="F29" s="22">
        <v>44.04</v>
      </c>
    </row>
    <row r="30" spans="1:6" ht="15.75" thickBot="1" x14ac:dyDescent="0.3">
      <c r="A30" s="9" t="s">
        <v>25</v>
      </c>
      <c r="B30" s="5">
        <v>3</v>
      </c>
      <c r="C30" s="5">
        <v>13</v>
      </c>
      <c r="D30">
        <v>0</v>
      </c>
      <c r="E30">
        <v>0</v>
      </c>
      <c r="F30" s="22">
        <v>21.6</v>
      </c>
    </row>
    <row r="31" spans="1:6" ht="15.75" thickBot="1" x14ac:dyDescent="0.3">
      <c r="A31" s="9" t="s">
        <v>24</v>
      </c>
      <c r="B31" s="5">
        <v>3</v>
      </c>
      <c r="C31" s="5">
        <v>25</v>
      </c>
      <c r="D31">
        <v>0</v>
      </c>
      <c r="E31">
        <v>0</v>
      </c>
      <c r="F31" s="22">
        <v>29.57</v>
      </c>
    </row>
    <row r="32" spans="1:6" ht="15.75" thickBot="1" x14ac:dyDescent="0.3">
      <c r="A32" s="9" t="s">
        <v>27</v>
      </c>
      <c r="B32" s="5">
        <v>3</v>
      </c>
      <c r="C32" s="5">
        <v>13</v>
      </c>
      <c r="D32">
        <v>0</v>
      </c>
      <c r="E32">
        <v>0</v>
      </c>
      <c r="F32" s="22">
        <v>23.43</v>
      </c>
    </row>
    <row r="33" spans="1:6" ht="15.75" thickBot="1" x14ac:dyDescent="0.3">
      <c r="A33" s="9" t="s">
        <v>36</v>
      </c>
      <c r="B33" s="5">
        <v>3</v>
      </c>
      <c r="C33" s="5">
        <v>25</v>
      </c>
      <c r="D33">
        <v>0</v>
      </c>
      <c r="E33">
        <v>0</v>
      </c>
      <c r="F33" s="22">
        <v>38.31</v>
      </c>
    </row>
    <row r="34" spans="1:6" ht="15.75" thickBot="1" x14ac:dyDescent="0.3">
      <c r="A34" s="9" t="s">
        <v>18</v>
      </c>
      <c r="B34" s="5">
        <v>3</v>
      </c>
      <c r="C34" s="5">
        <v>3</v>
      </c>
      <c r="D34">
        <v>1</v>
      </c>
      <c r="E34">
        <v>0</v>
      </c>
      <c r="F34" s="22">
        <v>21.53</v>
      </c>
    </row>
    <row r="35" spans="1:6" ht="15.75" thickBot="1" x14ac:dyDescent="0.3">
      <c r="A35" s="9" t="s">
        <v>31</v>
      </c>
      <c r="B35" s="5">
        <v>3</v>
      </c>
      <c r="C35" s="5">
        <v>99</v>
      </c>
      <c r="D35">
        <v>0</v>
      </c>
      <c r="E35">
        <v>0</v>
      </c>
      <c r="F35" s="22">
        <v>21.03</v>
      </c>
    </row>
    <row r="36" spans="1:6" ht="15.75" thickBot="1" x14ac:dyDescent="0.3">
      <c r="A36" s="9" t="s">
        <v>62</v>
      </c>
      <c r="B36" s="5">
        <v>3</v>
      </c>
      <c r="C36" s="5">
        <v>99</v>
      </c>
      <c r="D36">
        <v>0</v>
      </c>
      <c r="E36">
        <v>0</v>
      </c>
      <c r="F36" s="22">
        <v>24.07</v>
      </c>
    </row>
    <row r="37" spans="1:6" ht="15.75" thickBot="1" x14ac:dyDescent="0.3">
      <c r="A37" s="9" t="s">
        <v>63</v>
      </c>
      <c r="B37" s="5">
        <v>3</v>
      </c>
      <c r="C37" s="5">
        <v>99</v>
      </c>
      <c r="D37">
        <v>0</v>
      </c>
      <c r="E37">
        <v>0</v>
      </c>
      <c r="F37" s="22">
        <v>26.3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B443-FB5E-4C45-AD01-3036F0F2E300}">
  <dimension ref="A1:L39"/>
  <sheetViews>
    <sheetView workbookViewId="0">
      <selection activeCell="K11" sqref="K11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10</v>
      </c>
      <c r="B2" s="5">
        <v>1</v>
      </c>
      <c r="C2" s="5">
        <v>25</v>
      </c>
      <c r="D2">
        <v>0</v>
      </c>
      <c r="E2">
        <v>0</v>
      </c>
      <c r="F2" s="4">
        <v>43.4</v>
      </c>
      <c r="I2" t="s">
        <v>42</v>
      </c>
      <c r="J2">
        <f>SUMPRODUCT($D$2:$D$37,$C$2:$C$37)+SUMPRODUCT($E$2:$E$37,$C$2:$C$37)</f>
        <v>47</v>
      </c>
    </row>
    <row r="3" spans="1:12" ht="15.75" customHeight="1" thickBot="1" x14ac:dyDescent="0.3">
      <c r="A3" s="9" t="s">
        <v>6</v>
      </c>
      <c r="B3" s="5">
        <v>1</v>
      </c>
      <c r="C3" s="5">
        <v>2</v>
      </c>
      <c r="D3">
        <v>1</v>
      </c>
      <c r="E3">
        <v>1</v>
      </c>
      <c r="F3" s="4">
        <v>62.46</v>
      </c>
      <c r="I3" t="s">
        <v>43</v>
      </c>
    </row>
    <row r="4" spans="1:12" ht="15.75" customHeight="1" thickBot="1" x14ac:dyDescent="0.3">
      <c r="A4" s="9" t="s">
        <v>7</v>
      </c>
      <c r="B4" s="5">
        <v>1</v>
      </c>
      <c r="C4" s="5">
        <v>9</v>
      </c>
      <c r="D4">
        <v>0</v>
      </c>
      <c r="E4">
        <v>0</v>
      </c>
      <c r="F4" s="4">
        <v>76.819999999999993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28</v>
      </c>
      <c r="B5" s="5">
        <v>1</v>
      </c>
      <c r="C5" s="5">
        <v>99</v>
      </c>
      <c r="D5">
        <v>0</v>
      </c>
      <c r="E5">
        <v>0</v>
      </c>
      <c r="F5" s="4">
        <v>66.11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9" t="s">
        <v>16</v>
      </c>
      <c r="B6" s="5">
        <v>1</v>
      </c>
      <c r="C6" s="5">
        <v>25</v>
      </c>
      <c r="D6">
        <v>0</v>
      </c>
      <c r="E6">
        <v>0</v>
      </c>
      <c r="F6" s="4">
        <v>18.34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9" t="s">
        <v>15</v>
      </c>
      <c r="B7" s="5">
        <v>1</v>
      </c>
      <c r="C7" s="5">
        <v>25</v>
      </c>
      <c r="D7">
        <v>0</v>
      </c>
      <c r="E7">
        <v>0</v>
      </c>
      <c r="F7" s="4">
        <v>14.89</v>
      </c>
    </row>
    <row r="8" spans="1:12" ht="15.75" customHeight="1" thickBot="1" x14ac:dyDescent="0.3">
      <c r="A8" s="9" t="s">
        <v>14</v>
      </c>
      <c r="B8" s="5">
        <v>1</v>
      </c>
      <c r="C8" s="5">
        <v>9</v>
      </c>
      <c r="D8">
        <v>0</v>
      </c>
      <c r="E8">
        <v>0</v>
      </c>
      <c r="F8" s="4">
        <v>24.4</v>
      </c>
    </row>
    <row r="9" spans="1:12" ht="15.75" customHeight="1" thickBot="1" x14ac:dyDescent="0.3">
      <c r="A9" s="9" t="s">
        <v>13</v>
      </c>
      <c r="B9" s="5">
        <v>1</v>
      </c>
      <c r="C9" s="5">
        <v>5</v>
      </c>
      <c r="D9">
        <v>1</v>
      </c>
      <c r="E9">
        <v>0</v>
      </c>
      <c r="F9" s="4">
        <v>96.48</v>
      </c>
      <c r="I9" t="s">
        <v>5</v>
      </c>
      <c r="J9">
        <f>SUMPRODUCT(F2:F33,D2:D33)+SUMPRODUCT(E2:E33,F2:F33)</f>
        <v>500.07</v>
      </c>
    </row>
    <row r="10" spans="1:12" ht="15.75" customHeight="1" thickBot="1" x14ac:dyDescent="0.3">
      <c r="A10" s="9" t="s">
        <v>8</v>
      </c>
      <c r="B10" s="5">
        <v>2</v>
      </c>
      <c r="C10" s="5">
        <v>3</v>
      </c>
      <c r="D10">
        <v>1</v>
      </c>
      <c r="E10">
        <v>0</v>
      </c>
      <c r="F10" s="4">
        <v>100.29</v>
      </c>
    </row>
    <row r="11" spans="1:12" ht="15.75" customHeight="1" thickBot="1" x14ac:dyDescent="0.3">
      <c r="A11" s="9" t="s">
        <v>30</v>
      </c>
      <c r="B11" s="5">
        <v>2</v>
      </c>
      <c r="C11" s="5">
        <v>99</v>
      </c>
      <c r="D11">
        <v>0</v>
      </c>
      <c r="E11">
        <v>0</v>
      </c>
      <c r="F11" s="4">
        <v>52.49</v>
      </c>
    </row>
    <row r="12" spans="1:12" ht="15.75" customHeight="1" thickBot="1" x14ac:dyDescent="0.3">
      <c r="A12" s="9" t="s">
        <v>22</v>
      </c>
      <c r="B12" s="5">
        <v>2</v>
      </c>
      <c r="C12" s="5">
        <v>99</v>
      </c>
      <c r="D12">
        <v>0</v>
      </c>
      <c r="E12">
        <v>0</v>
      </c>
      <c r="F12" s="4">
        <v>42.33</v>
      </c>
    </row>
    <row r="13" spans="1:12" ht="15.75" customHeight="1" thickBot="1" x14ac:dyDescent="0.3">
      <c r="A13" s="9" t="s">
        <v>32</v>
      </c>
      <c r="B13" s="5">
        <v>2</v>
      </c>
      <c r="C13" s="5">
        <v>99</v>
      </c>
      <c r="D13">
        <v>0</v>
      </c>
      <c r="E13">
        <v>0</v>
      </c>
      <c r="F13" s="4">
        <v>18.489999999999998</v>
      </c>
    </row>
    <row r="14" spans="1:12" ht="15.75" customHeight="1" thickBot="1" x14ac:dyDescent="0.3">
      <c r="A14" s="9" t="s">
        <v>11</v>
      </c>
      <c r="B14" s="5">
        <v>2</v>
      </c>
      <c r="C14" s="5">
        <v>25</v>
      </c>
      <c r="D14">
        <v>0</v>
      </c>
      <c r="E14">
        <v>0</v>
      </c>
      <c r="F14" s="4">
        <v>38.54</v>
      </c>
    </row>
    <row r="15" spans="1:12" ht="15.75" customHeight="1" thickBot="1" x14ac:dyDescent="0.3">
      <c r="A15" s="9" t="s">
        <v>9</v>
      </c>
      <c r="B15" s="5">
        <v>2</v>
      </c>
      <c r="C15" s="5">
        <v>5</v>
      </c>
      <c r="D15">
        <v>1</v>
      </c>
      <c r="E15">
        <v>0</v>
      </c>
      <c r="F15" s="4">
        <v>67.84</v>
      </c>
    </row>
    <row r="16" spans="1:12" ht="15.75" customHeight="1" thickBot="1" x14ac:dyDescent="0.3">
      <c r="A16" s="9" t="s">
        <v>17</v>
      </c>
      <c r="B16" s="5">
        <v>2</v>
      </c>
      <c r="C16" s="5">
        <v>13</v>
      </c>
      <c r="D16">
        <v>1</v>
      </c>
      <c r="E16">
        <v>0</v>
      </c>
      <c r="F16" s="4">
        <v>34.409999999999997</v>
      </c>
    </row>
    <row r="17" spans="1:6" ht="15.75" customHeight="1" thickBot="1" x14ac:dyDescent="0.3">
      <c r="A17" s="9" t="s">
        <v>21</v>
      </c>
      <c r="B17" s="5">
        <v>2</v>
      </c>
      <c r="C17" s="5">
        <v>25</v>
      </c>
      <c r="D17">
        <v>0</v>
      </c>
      <c r="E17">
        <v>0</v>
      </c>
      <c r="F17" s="4">
        <v>12.1</v>
      </c>
    </row>
    <row r="18" spans="1:6" ht="15.75" customHeight="1" thickBot="1" x14ac:dyDescent="0.3">
      <c r="A18" s="9" t="s">
        <v>23</v>
      </c>
      <c r="B18" s="5">
        <v>2</v>
      </c>
      <c r="C18" s="5">
        <v>25</v>
      </c>
      <c r="D18">
        <v>0</v>
      </c>
      <c r="E18">
        <v>0</v>
      </c>
      <c r="F18" s="4">
        <v>58.03</v>
      </c>
    </row>
    <row r="19" spans="1:6" ht="15.75" customHeight="1" thickBot="1" x14ac:dyDescent="0.3">
      <c r="A19" s="9" t="s">
        <v>19</v>
      </c>
      <c r="B19" s="5">
        <v>2</v>
      </c>
      <c r="C19" s="5">
        <v>3</v>
      </c>
      <c r="D19">
        <v>1</v>
      </c>
      <c r="E19">
        <v>0</v>
      </c>
      <c r="F19" s="4">
        <v>53.06</v>
      </c>
    </row>
    <row r="20" spans="1:6" ht="15.75" customHeight="1" thickBot="1" x14ac:dyDescent="0.3">
      <c r="A20" s="9" t="s">
        <v>35</v>
      </c>
      <c r="B20" s="5">
        <v>2</v>
      </c>
      <c r="C20" s="5">
        <v>13</v>
      </c>
      <c r="D20">
        <v>0</v>
      </c>
      <c r="E20">
        <v>0</v>
      </c>
      <c r="F20" s="4">
        <v>39.54</v>
      </c>
    </row>
    <row r="21" spans="1:6" ht="15.75" customHeight="1" thickBot="1" x14ac:dyDescent="0.3">
      <c r="A21" s="9" t="s">
        <v>29</v>
      </c>
      <c r="B21" s="5">
        <v>2</v>
      </c>
      <c r="C21" s="5">
        <v>99</v>
      </c>
      <c r="D21">
        <v>0</v>
      </c>
      <c r="E21">
        <v>0</v>
      </c>
      <c r="F21" s="4">
        <v>27.36</v>
      </c>
    </row>
    <row r="22" spans="1:6" ht="15.75" customHeight="1" thickBot="1" x14ac:dyDescent="0.3">
      <c r="A22" s="9" t="s">
        <v>20</v>
      </c>
      <c r="B22" s="5">
        <v>2</v>
      </c>
      <c r="C22" s="5">
        <v>13</v>
      </c>
      <c r="D22">
        <v>0</v>
      </c>
      <c r="E22">
        <v>0</v>
      </c>
      <c r="F22" s="4">
        <v>29.04</v>
      </c>
    </row>
    <row r="23" spans="1:6" ht="15.75" customHeight="1" thickBot="1" x14ac:dyDescent="0.3">
      <c r="A23" s="9" t="s">
        <v>33</v>
      </c>
      <c r="B23" s="5">
        <v>2</v>
      </c>
      <c r="C23" s="5">
        <v>99</v>
      </c>
      <c r="D23">
        <v>0</v>
      </c>
      <c r="E23">
        <v>0</v>
      </c>
      <c r="F23" s="4">
        <v>49.99</v>
      </c>
    </row>
    <row r="24" spans="1:6" ht="28.5" customHeight="1" thickBot="1" x14ac:dyDescent="0.3">
      <c r="A24" s="9" t="s">
        <v>39</v>
      </c>
      <c r="B24" s="5">
        <v>2</v>
      </c>
      <c r="C24" s="5">
        <v>99</v>
      </c>
      <c r="D24">
        <v>0</v>
      </c>
      <c r="E24">
        <v>0</v>
      </c>
      <c r="F24" s="4">
        <v>18.96</v>
      </c>
    </row>
    <row r="25" spans="1:6" ht="15.75" customHeight="1" thickBot="1" x14ac:dyDescent="0.3">
      <c r="A25" s="9" t="s">
        <v>26</v>
      </c>
      <c r="B25" s="5">
        <v>2</v>
      </c>
      <c r="C25" s="5">
        <v>25</v>
      </c>
      <c r="D25">
        <v>0</v>
      </c>
      <c r="E25">
        <v>0</v>
      </c>
      <c r="F25" s="4">
        <v>69.569999999999993</v>
      </c>
    </row>
    <row r="26" spans="1:6" ht="15.75" customHeight="1" thickBot="1" x14ac:dyDescent="0.3">
      <c r="A26" s="9" t="s">
        <v>37</v>
      </c>
      <c r="B26" s="5">
        <v>3</v>
      </c>
      <c r="C26" s="5">
        <v>99</v>
      </c>
      <c r="D26">
        <v>0</v>
      </c>
      <c r="E26">
        <v>0</v>
      </c>
      <c r="F26" s="4">
        <v>25.6</v>
      </c>
    </row>
    <row r="27" spans="1:6" ht="15.75" customHeight="1" thickBot="1" x14ac:dyDescent="0.3">
      <c r="A27" s="9" t="s">
        <v>38</v>
      </c>
      <c r="B27" s="5">
        <v>3</v>
      </c>
      <c r="C27" s="5">
        <v>25</v>
      </c>
      <c r="D27">
        <v>0</v>
      </c>
      <c r="E27">
        <v>0</v>
      </c>
      <c r="F27" s="4">
        <v>18.940000000000001</v>
      </c>
    </row>
    <row r="28" spans="1:6" ht="15.75" customHeight="1" thickBot="1" x14ac:dyDescent="0.3">
      <c r="A28" s="9" t="s">
        <v>34</v>
      </c>
      <c r="B28" s="5">
        <v>3</v>
      </c>
      <c r="C28" s="5">
        <v>99</v>
      </c>
      <c r="D28">
        <v>0</v>
      </c>
      <c r="E28">
        <v>0</v>
      </c>
      <c r="F28" s="4">
        <v>28.54</v>
      </c>
    </row>
    <row r="29" spans="1:6" ht="15.75" thickBot="1" x14ac:dyDescent="0.3">
      <c r="A29" s="9" t="s">
        <v>25</v>
      </c>
      <c r="B29" s="5">
        <v>3</v>
      </c>
      <c r="C29" s="5">
        <v>13</v>
      </c>
      <c r="D29">
        <v>0</v>
      </c>
      <c r="E29">
        <v>0</v>
      </c>
      <c r="F29" s="4">
        <v>23.02</v>
      </c>
    </row>
    <row r="30" spans="1:6" ht="15.75" thickBot="1" x14ac:dyDescent="0.3">
      <c r="A30" s="9" t="s">
        <v>24</v>
      </c>
      <c r="B30" s="5">
        <v>3</v>
      </c>
      <c r="C30" s="5">
        <v>25</v>
      </c>
      <c r="D30">
        <v>0</v>
      </c>
      <c r="E30">
        <v>0</v>
      </c>
      <c r="F30" s="4">
        <v>15.7</v>
      </c>
    </row>
    <row r="31" spans="1:6" ht="15.75" thickBot="1" x14ac:dyDescent="0.3">
      <c r="A31" s="9" t="s">
        <v>27</v>
      </c>
      <c r="B31" s="5">
        <v>3</v>
      </c>
      <c r="C31" s="5">
        <v>25</v>
      </c>
      <c r="D31">
        <v>0</v>
      </c>
      <c r="E31">
        <v>0</v>
      </c>
      <c r="F31" s="4">
        <v>7.94</v>
      </c>
    </row>
    <row r="32" spans="1:6" ht="15.75" thickBot="1" x14ac:dyDescent="0.3">
      <c r="A32" s="9" t="s">
        <v>36</v>
      </c>
      <c r="B32" s="5">
        <v>3</v>
      </c>
      <c r="C32" s="5">
        <v>9</v>
      </c>
      <c r="D32">
        <v>1</v>
      </c>
      <c r="E32">
        <v>0</v>
      </c>
      <c r="F32" s="4">
        <v>23.07</v>
      </c>
    </row>
    <row r="33" spans="1:6" ht="15.75" thickBot="1" x14ac:dyDescent="0.3">
      <c r="A33" s="9" t="s">
        <v>40</v>
      </c>
      <c r="B33" s="5">
        <v>3</v>
      </c>
      <c r="C33" s="5">
        <v>13</v>
      </c>
      <c r="D33">
        <v>0</v>
      </c>
      <c r="E33">
        <v>0</v>
      </c>
      <c r="F33" s="4">
        <v>32.24</v>
      </c>
    </row>
    <row r="34" spans="1:6" ht="15.75" thickBot="1" x14ac:dyDescent="0.3">
      <c r="A34" s="9" t="s">
        <v>18</v>
      </c>
      <c r="B34" s="5">
        <v>3</v>
      </c>
      <c r="C34" s="5">
        <v>5</v>
      </c>
      <c r="D34">
        <v>1</v>
      </c>
      <c r="E34">
        <v>0</v>
      </c>
      <c r="F34" s="4">
        <v>15.73</v>
      </c>
    </row>
    <row r="35" spans="1:6" ht="15.75" thickBot="1" x14ac:dyDescent="0.3">
      <c r="A35" s="9" t="s">
        <v>31</v>
      </c>
      <c r="B35" s="5">
        <v>3</v>
      </c>
      <c r="C35" s="5">
        <v>99</v>
      </c>
      <c r="D35">
        <v>0</v>
      </c>
      <c r="E35">
        <v>0</v>
      </c>
      <c r="F35" s="4">
        <v>25.9</v>
      </c>
    </row>
    <row r="36" spans="1:6" ht="15.75" thickBot="1" x14ac:dyDescent="0.3">
      <c r="A36" s="9" t="s">
        <v>64</v>
      </c>
      <c r="B36" s="5">
        <v>3</v>
      </c>
      <c r="C36" s="5">
        <v>99</v>
      </c>
      <c r="D36">
        <v>0</v>
      </c>
      <c r="E36">
        <v>0</v>
      </c>
      <c r="F36" s="4">
        <v>21.47</v>
      </c>
    </row>
    <row r="37" spans="1:6" ht="15.75" thickBot="1" x14ac:dyDescent="0.3">
      <c r="A37" s="9" t="s">
        <v>65</v>
      </c>
      <c r="B37" s="5">
        <v>3</v>
      </c>
      <c r="C37" s="5">
        <v>99</v>
      </c>
      <c r="D37">
        <v>0</v>
      </c>
      <c r="E37">
        <v>0</v>
      </c>
      <c r="F37" s="4">
        <v>16.73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C330-0325-4210-99C7-31BADFB66FDD}">
  <dimension ref="A1:L40"/>
  <sheetViews>
    <sheetView workbookViewId="0">
      <selection activeCell="D10" sqref="D10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9" t="s">
        <v>7</v>
      </c>
      <c r="B2" s="5">
        <v>1</v>
      </c>
      <c r="C2" s="5">
        <v>1</v>
      </c>
      <c r="D2">
        <v>1</v>
      </c>
      <c r="E2">
        <v>1</v>
      </c>
      <c r="F2" s="4">
        <v>103.79</v>
      </c>
      <c r="I2" t="s">
        <v>42</v>
      </c>
      <c r="J2">
        <f>SUMPRODUCT($D$2:$D$37,$C$2:$C$37)+SUMPRODUCT($E$2:$E$37,$C$2:$C$37)</f>
        <v>52</v>
      </c>
    </row>
    <row r="3" spans="1:12" ht="15.75" customHeight="1" thickBot="1" x14ac:dyDescent="0.3">
      <c r="A3" s="9" t="s">
        <v>6</v>
      </c>
      <c r="B3" s="5">
        <v>1</v>
      </c>
      <c r="C3" s="5">
        <v>13</v>
      </c>
      <c r="D3">
        <v>0</v>
      </c>
      <c r="E3">
        <v>0</v>
      </c>
      <c r="F3" s="4">
        <v>96.27</v>
      </c>
      <c r="I3" t="s">
        <v>43</v>
      </c>
    </row>
    <row r="4" spans="1:12" ht="15.75" customHeight="1" thickBot="1" x14ac:dyDescent="0.3">
      <c r="A4" s="9" t="s">
        <v>10</v>
      </c>
      <c r="B4" s="5">
        <v>1</v>
      </c>
      <c r="C4" s="5">
        <v>25</v>
      </c>
      <c r="D4">
        <v>0</v>
      </c>
      <c r="E4">
        <v>0</v>
      </c>
      <c r="F4" s="4">
        <v>23.16</v>
      </c>
      <c r="I4" t="s">
        <v>44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9" t="s">
        <v>28</v>
      </c>
      <c r="B5" s="5">
        <v>1</v>
      </c>
      <c r="C5" s="5">
        <v>99</v>
      </c>
      <c r="D5">
        <v>0</v>
      </c>
      <c r="E5">
        <v>0</v>
      </c>
      <c r="F5" s="4">
        <v>28.06</v>
      </c>
      <c r="I5" t="s">
        <v>45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9" t="s">
        <v>13</v>
      </c>
      <c r="B6" s="5">
        <v>1</v>
      </c>
      <c r="C6" s="5">
        <v>25</v>
      </c>
      <c r="D6">
        <v>0</v>
      </c>
      <c r="E6">
        <v>0</v>
      </c>
      <c r="F6" s="4">
        <v>60.61</v>
      </c>
      <c r="I6" t="s">
        <v>46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9" t="s">
        <v>16</v>
      </c>
      <c r="B7" s="5">
        <v>1</v>
      </c>
      <c r="C7" s="5">
        <v>25</v>
      </c>
      <c r="D7">
        <v>0</v>
      </c>
      <c r="E7">
        <v>0</v>
      </c>
      <c r="F7" s="4">
        <v>59.37</v>
      </c>
    </row>
    <row r="8" spans="1:12" ht="15.75" customHeight="1" thickBot="1" x14ac:dyDescent="0.3">
      <c r="A8" s="9" t="s">
        <v>8</v>
      </c>
      <c r="B8" s="5">
        <v>1</v>
      </c>
      <c r="C8" s="5">
        <v>13</v>
      </c>
      <c r="D8">
        <v>0</v>
      </c>
      <c r="E8">
        <v>0</v>
      </c>
      <c r="F8" s="4">
        <v>28.47</v>
      </c>
    </row>
    <row r="9" spans="1:12" ht="15.75" customHeight="1" thickBot="1" x14ac:dyDescent="0.3">
      <c r="A9" s="9" t="s">
        <v>14</v>
      </c>
      <c r="B9" s="5">
        <v>1</v>
      </c>
      <c r="C9" s="5">
        <v>2</v>
      </c>
      <c r="D9">
        <v>1</v>
      </c>
      <c r="E9">
        <v>0</v>
      </c>
      <c r="F9" s="4">
        <v>13.73</v>
      </c>
      <c r="I9" t="s">
        <v>5</v>
      </c>
      <c r="J9">
        <f>SUMPRODUCT(F2:F32,D2:D32)+SUMPRODUCT(E2:E32,F2:F32)</f>
        <v>407.73</v>
      </c>
    </row>
    <row r="10" spans="1:12" ht="15.75" customHeight="1" thickBot="1" x14ac:dyDescent="0.3">
      <c r="A10" s="9" t="s">
        <v>15</v>
      </c>
      <c r="B10" s="5">
        <v>2</v>
      </c>
      <c r="C10" s="5">
        <v>3</v>
      </c>
      <c r="D10">
        <v>1</v>
      </c>
      <c r="E10">
        <v>0</v>
      </c>
      <c r="F10" s="4">
        <v>96.49</v>
      </c>
    </row>
    <row r="11" spans="1:12" ht="15.75" customHeight="1" thickBot="1" x14ac:dyDescent="0.3">
      <c r="A11" s="9" t="s">
        <v>30</v>
      </c>
      <c r="B11" s="5">
        <v>2</v>
      </c>
      <c r="C11" s="5">
        <v>13</v>
      </c>
      <c r="D11">
        <v>1</v>
      </c>
      <c r="E11">
        <v>0</v>
      </c>
      <c r="F11" s="4">
        <v>22.26</v>
      </c>
    </row>
    <row r="12" spans="1:12" ht="15.75" customHeight="1" thickBot="1" x14ac:dyDescent="0.3">
      <c r="A12" s="9" t="s">
        <v>9</v>
      </c>
      <c r="B12" s="5">
        <v>2</v>
      </c>
      <c r="C12" s="5">
        <v>9</v>
      </c>
      <c r="D12">
        <v>1</v>
      </c>
      <c r="E12">
        <v>0</v>
      </c>
      <c r="F12" s="4">
        <v>20.63</v>
      </c>
    </row>
    <row r="13" spans="1:12" ht="15.75" customHeight="1" thickBot="1" x14ac:dyDescent="0.3">
      <c r="A13" s="9" t="s">
        <v>22</v>
      </c>
      <c r="B13" s="5">
        <v>2</v>
      </c>
      <c r="C13" s="5">
        <v>13</v>
      </c>
      <c r="D13">
        <v>0</v>
      </c>
      <c r="E13">
        <v>0</v>
      </c>
      <c r="F13" s="4">
        <v>20.83</v>
      </c>
    </row>
    <row r="14" spans="1:12" ht="15.75" customHeight="1" thickBot="1" x14ac:dyDescent="0.3">
      <c r="A14" s="9" t="s">
        <v>11</v>
      </c>
      <c r="B14" s="5">
        <v>2</v>
      </c>
      <c r="C14" s="5">
        <v>9</v>
      </c>
      <c r="D14">
        <v>1</v>
      </c>
      <c r="E14">
        <v>0</v>
      </c>
      <c r="F14" s="4">
        <v>26.67</v>
      </c>
    </row>
    <row r="15" spans="1:12" ht="15.75" customHeight="1" thickBot="1" x14ac:dyDescent="0.3">
      <c r="A15" s="9" t="s">
        <v>32</v>
      </c>
      <c r="B15" s="5">
        <v>2</v>
      </c>
      <c r="C15" s="5">
        <v>99</v>
      </c>
      <c r="D15">
        <v>0</v>
      </c>
      <c r="E15">
        <v>0</v>
      </c>
      <c r="F15" s="4">
        <v>65.430000000000007</v>
      </c>
    </row>
    <row r="16" spans="1:12" ht="15.75" customHeight="1" thickBot="1" x14ac:dyDescent="0.3">
      <c r="A16" s="9" t="s">
        <v>17</v>
      </c>
      <c r="B16" s="5">
        <v>2</v>
      </c>
      <c r="C16" s="5">
        <v>25</v>
      </c>
      <c r="D16">
        <v>0</v>
      </c>
      <c r="E16">
        <v>0</v>
      </c>
      <c r="F16" s="4">
        <v>51.8</v>
      </c>
    </row>
    <row r="17" spans="1:6" ht="15.75" customHeight="1" thickBot="1" x14ac:dyDescent="0.3">
      <c r="A17" s="9" t="s">
        <v>33</v>
      </c>
      <c r="B17" s="5">
        <v>2</v>
      </c>
      <c r="C17" s="5">
        <v>99</v>
      </c>
      <c r="D17">
        <v>0</v>
      </c>
      <c r="E17">
        <v>0</v>
      </c>
      <c r="F17" s="4">
        <v>43.4</v>
      </c>
    </row>
    <row r="18" spans="1:6" ht="15.75" customHeight="1" thickBot="1" x14ac:dyDescent="0.3">
      <c r="A18" s="9" t="s">
        <v>23</v>
      </c>
      <c r="B18" s="5">
        <v>2</v>
      </c>
      <c r="C18" s="5">
        <v>99</v>
      </c>
      <c r="D18">
        <v>0</v>
      </c>
      <c r="E18">
        <v>0</v>
      </c>
      <c r="F18" s="4">
        <v>30.27</v>
      </c>
    </row>
    <row r="19" spans="1:6" ht="15.75" customHeight="1" thickBot="1" x14ac:dyDescent="0.3">
      <c r="A19" s="9" t="s">
        <v>19</v>
      </c>
      <c r="B19" s="5">
        <v>2</v>
      </c>
      <c r="C19" s="5">
        <v>13</v>
      </c>
      <c r="D19">
        <v>0</v>
      </c>
      <c r="E19">
        <v>0</v>
      </c>
      <c r="F19" s="4">
        <v>97.51</v>
      </c>
    </row>
    <row r="20" spans="1:6" ht="15.75" customHeight="1" thickBot="1" x14ac:dyDescent="0.3">
      <c r="A20" s="9" t="s">
        <v>26</v>
      </c>
      <c r="B20" s="5">
        <v>2</v>
      </c>
      <c r="C20" s="5">
        <v>13</v>
      </c>
      <c r="D20">
        <v>0</v>
      </c>
      <c r="E20">
        <v>0</v>
      </c>
      <c r="F20" s="4">
        <v>32.67</v>
      </c>
    </row>
    <row r="21" spans="1:6" ht="15.75" customHeight="1" thickBot="1" x14ac:dyDescent="0.3">
      <c r="A21" s="9" t="s">
        <v>21</v>
      </c>
      <c r="B21" s="5">
        <v>2</v>
      </c>
      <c r="C21" s="5">
        <v>13</v>
      </c>
      <c r="D21">
        <v>0</v>
      </c>
      <c r="E21">
        <v>0</v>
      </c>
      <c r="F21" s="4">
        <v>22.2</v>
      </c>
    </row>
    <row r="22" spans="1:6" ht="15.75" customHeight="1" thickBot="1" x14ac:dyDescent="0.3">
      <c r="A22" s="9" t="s">
        <v>35</v>
      </c>
      <c r="B22" s="5">
        <v>2</v>
      </c>
      <c r="C22" s="5">
        <v>25</v>
      </c>
      <c r="D22">
        <v>0</v>
      </c>
      <c r="E22">
        <v>0</v>
      </c>
      <c r="F22" s="4">
        <v>60.61</v>
      </c>
    </row>
    <row r="23" spans="1:6" ht="15.75" customHeight="1" thickBot="1" x14ac:dyDescent="0.3">
      <c r="A23" s="9" t="s">
        <v>29</v>
      </c>
      <c r="B23" s="5">
        <v>2</v>
      </c>
      <c r="C23" s="5">
        <v>99</v>
      </c>
      <c r="D23">
        <v>0</v>
      </c>
      <c r="E23">
        <v>0</v>
      </c>
      <c r="F23" s="4">
        <v>59.56</v>
      </c>
    </row>
    <row r="24" spans="1:6" ht="28.5" customHeight="1" thickBot="1" x14ac:dyDescent="0.3">
      <c r="A24" s="9" t="s">
        <v>20</v>
      </c>
      <c r="B24" s="5">
        <v>2</v>
      </c>
      <c r="C24" s="5">
        <v>13</v>
      </c>
      <c r="D24">
        <v>0</v>
      </c>
      <c r="E24">
        <v>0</v>
      </c>
      <c r="F24" s="4">
        <v>38.869999999999997</v>
      </c>
    </row>
    <row r="25" spans="1:6" ht="15.75" customHeight="1" thickBot="1" x14ac:dyDescent="0.3">
      <c r="A25" s="9" t="s">
        <v>39</v>
      </c>
      <c r="B25" s="5">
        <v>2</v>
      </c>
      <c r="C25" s="5">
        <v>99</v>
      </c>
      <c r="D25">
        <v>0</v>
      </c>
      <c r="E25">
        <v>0</v>
      </c>
      <c r="F25" s="4">
        <v>45.76</v>
      </c>
    </row>
    <row r="26" spans="1:6" ht="15.75" customHeight="1" thickBot="1" x14ac:dyDescent="0.3">
      <c r="A26" s="9" t="s">
        <v>37</v>
      </c>
      <c r="B26" s="5">
        <v>3</v>
      </c>
      <c r="C26" s="5">
        <v>99</v>
      </c>
      <c r="D26">
        <v>0</v>
      </c>
      <c r="E26">
        <v>0</v>
      </c>
      <c r="F26" s="4">
        <v>21.2</v>
      </c>
    </row>
    <row r="27" spans="1:6" ht="15.75" customHeight="1" thickBot="1" x14ac:dyDescent="0.3">
      <c r="A27" s="9" t="s">
        <v>38</v>
      </c>
      <c r="B27" s="5">
        <v>3</v>
      </c>
      <c r="C27" s="5">
        <v>13</v>
      </c>
      <c r="D27">
        <v>0</v>
      </c>
      <c r="E27">
        <v>0</v>
      </c>
      <c r="F27" s="4">
        <v>27.08</v>
      </c>
    </row>
    <row r="28" spans="1:6" ht="15.75" thickBot="1" x14ac:dyDescent="0.3">
      <c r="A28" s="9" t="s">
        <v>25</v>
      </c>
      <c r="B28" s="5">
        <v>3</v>
      </c>
      <c r="C28" s="5">
        <v>13</v>
      </c>
      <c r="D28">
        <v>0</v>
      </c>
      <c r="E28">
        <v>0</v>
      </c>
      <c r="F28" s="4">
        <v>74.39</v>
      </c>
    </row>
    <row r="29" spans="1:6" ht="15.75" thickBot="1" x14ac:dyDescent="0.3">
      <c r="A29" s="9" t="s">
        <v>34</v>
      </c>
      <c r="B29" s="5">
        <v>3</v>
      </c>
      <c r="C29" s="5">
        <v>99</v>
      </c>
      <c r="D29">
        <v>0</v>
      </c>
      <c r="E29">
        <v>0</v>
      </c>
      <c r="F29" s="4">
        <v>23.46</v>
      </c>
    </row>
    <row r="30" spans="1:6" ht="15.75" thickBot="1" x14ac:dyDescent="0.3">
      <c r="A30" s="9" t="s">
        <v>24</v>
      </c>
      <c r="B30" s="5">
        <v>3</v>
      </c>
      <c r="C30" s="5">
        <v>5</v>
      </c>
      <c r="D30">
        <v>1</v>
      </c>
      <c r="E30">
        <v>0</v>
      </c>
      <c r="F30" s="4">
        <v>20.37</v>
      </c>
    </row>
    <row r="31" spans="1:6" ht="15.75" thickBot="1" x14ac:dyDescent="0.3">
      <c r="A31" s="9" t="s">
        <v>40</v>
      </c>
      <c r="B31" s="5">
        <v>3</v>
      </c>
      <c r="C31" s="5">
        <v>25</v>
      </c>
      <c r="D31">
        <v>0</v>
      </c>
      <c r="E31">
        <v>0</v>
      </c>
      <c r="F31" s="4">
        <v>23.53</v>
      </c>
    </row>
    <row r="32" spans="1:6" ht="15.75" thickBot="1" x14ac:dyDescent="0.3">
      <c r="A32" s="9" t="s">
        <v>27</v>
      </c>
      <c r="B32" s="5">
        <v>3</v>
      </c>
      <c r="C32" s="5">
        <v>99</v>
      </c>
      <c r="D32">
        <v>0</v>
      </c>
      <c r="E32">
        <v>0</v>
      </c>
      <c r="F32" s="4">
        <v>36.130000000000003</v>
      </c>
    </row>
    <row r="33" spans="1:6" ht="15.75" thickBot="1" x14ac:dyDescent="0.3">
      <c r="A33" s="9" t="s">
        <v>36</v>
      </c>
      <c r="B33" s="5">
        <v>3</v>
      </c>
      <c r="C33" s="5">
        <v>9</v>
      </c>
      <c r="D33">
        <v>1</v>
      </c>
      <c r="E33">
        <v>0</v>
      </c>
      <c r="F33" s="4">
        <v>70.44</v>
      </c>
    </row>
    <row r="34" spans="1:6" ht="15.75" thickBot="1" x14ac:dyDescent="0.3">
      <c r="A34" s="9" t="s">
        <v>18</v>
      </c>
      <c r="B34" s="5">
        <v>3</v>
      </c>
      <c r="C34" s="5">
        <v>9</v>
      </c>
      <c r="D34">
        <v>0</v>
      </c>
      <c r="E34">
        <v>0</v>
      </c>
      <c r="F34" s="4">
        <v>39.700000000000003</v>
      </c>
    </row>
    <row r="35" spans="1:6" ht="15.75" thickBot="1" x14ac:dyDescent="0.3">
      <c r="A35" s="9" t="s">
        <v>31</v>
      </c>
      <c r="B35" s="5">
        <v>3</v>
      </c>
      <c r="C35" s="5">
        <v>99</v>
      </c>
      <c r="D35">
        <v>0</v>
      </c>
      <c r="E35">
        <v>0</v>
      </c>
      <c r="F35" s="4">
        <v>30.23</v>
      </c>
    </row>
    <row r="36" spans="1:6" ht="15.75" thickBot="1" x14ac:dyDescent="0.3">
      <c r="A36" s="9" t="s">
        <v>66</v>
      </c>
      <c r="B36" s="5">
        <v>3</v>
      </c>
      <c r="C36" s="5">
        <v>99</v>
      </c>
      <c r="D36">
        <v>0</v>
      </c>
      <c r="E36">
        <v>0</v>
      </c>
      <c r="F36" s="4">
        <v>41.46</v>
      </c>
    </row>
    <row r="37" spans="1:6" ht="15.75" thickBot="1" x14ac:dyDescent="0.3">
      <c r="A37" s="9" t="s">
        <v>67</v>
      </c>
      <c r="B37" s="5">
        <v>3</v>
      </c>
      <c r="C37" s="5">
        <v>99</v>
      </c>
      <c r="D37">
        <v>0</v>
      </c>
      <c r="E37">
        <v>0</v>
      </c>
      <c r="F37" s="4">
        <v>40.090000000000003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Event1</vt:lpstr>
      <vt:lpstr>Event 2</vt:lpstr>
      <vt:lpstr>Sheet4</vt:lpstr>
      <vt:lpstr>Event3</vt:lpstr>
      <vt:lpstr>Event4</vt:lpstr>
      <vt:lpstr>Event5</vt:lpstr>
      <vt:lpstr>Event6</vt:lpstr>
      <vt:lpstr>Event7</vt:lpstr>
      <vt:lpstr>Event8</vt:lpstr>
      <vt:lpstr>Event9</vt:lpstr>
      <vt:lpstr>Event10</vt:lpstr>
      <vt:lpstr>Event11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2024-09-16T14:26:25Z</dcterms:created>
  <dcterms:modified xsi:type="dcterms:W3CDTF">2024-09-16T15:39:47Z</dcterms:modified>
</cp:coreProperties>
</file>