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80" windowHeight="13120"/>
  </bookViews>
  <sheets>
    <sheet name="车厘子" sheetId="1" r:id="rId1"/>
  </sheets>
  <definedNames>
    <definedName name="_xlnm._FilterDatabase" localSheetId="0" hidden="1">车厘子!$A$3:$I$3</definedName>
  </definedNames>
  <calcPr calcId="144525"/>
</workbook>
</file>

<file path=xl/sharedStrings.xml><?xml version="1.0" encoding="utf-8"?>
<sst xmlns="http://schemas.openxmlformats.org/spreadsheetml/2006/main" count="73" uniqueCount="36">
  <si>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</si>
  <si>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GZ/GBD</t>
    </r>
  </si>
  <si>
    <t>Supplier:OCHO FUEGOS</t>
  </si>
  <si>
    <t>Container NO.:07150486424</t>
  </si>
  <si>
    <t>Quantity:1680BOX</t>
  </si>
  <si>
    <r>
      <rPr>
        <b/>
        <sz val="12"/>
        <color theme="1"/>
        <rFont val="Calibri"/>
        <charset val="134"/>
      </rPr>
      <t xml:space="preserve">Arrival Time: 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2023-12-2</t>
    </r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</si>
  <si>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</si>
  <si>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</si>
  <si>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</si>
  <si>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</si>
  <si>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</si>
  <si>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</si>
  <si>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</si>
  <si>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</si>
  <si>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</si>
  <si>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</si>
  <si>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8F</t>
  </si>
  <si>
    <t>SANTINA</t>
  </si>
  <si>
    <t>2.5kg</t>
  </si>
  <si>
    <t>3JD</t>
  </si>
  <si>
    <t>2JD</t>
  </si>
  <si>
    <t>2.5KG</t>
  </si>
  <si>
    <t>4JD</t>
  </si>
  <si>
    <r>
      <rPr>
        <b/>
        <sz val="12"/>
        <color theme="1"/>
        <rFont val="宋体"/>
        <charset val="134"/>
      </rPr>
      <t>合计：</t>
    </r>
  </si>
  <si>
    <t>佣金</t>
  </si>
  <si>
    <t>QI AO commission</t>
  </si>
  <si>
    <r>
      <rPr>
        <b/>
        <sz val="12"/>
        <color theme="1"/>
        <rFont val="宋体"/>
        <charset val="134"/>
      </rPr>
      <t>进场费</t>
    </r>
  </si>
  <si>
    <t>Enter market fee</t>
  </si>
  <si>
    <t>卡车费</t>
  </si>
  <si>
    <t>Truck freight</t>
  </si>
  <si>
    <r>
      <rPr>
        <b/>
        <sz val="12"/>
        <color theme="1"/>
        <rFont val="宋体"/>
        <charset val="134"/>
      </rPr>
      <t>报关费</t>
    </r>
  </si>
  <si>
    <t>customs charges</t>
  </si>
  <si>
    <r>
      <rPr>
        <b/>
        <sz val="12"/>
        <color theme="1"/>
        <rFont val="宋体"/>
        <charset val="134"/>
      </rPr>
      <t>增值税</t>
    </r>
  </si>
  <si>
    <t xml:space="preserve">Add-value duty
</t>
  </si>
  <si>
    <r>
      <rPr>
        <b/>
        <sz val="12"/>
        <color theme="1"/>
        <rFont val="宋体"/>
        <charset val="134"/>
      </rPr>
      <t>应付合计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</si>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</sst>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  <numFmt numFmtId="177" formatCode="_(* #,##0_);_(* \(#,##0\);_(* &quot;-&quot;??_);_(@_)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theme="1"/>
      <name val="宋体"/>
      <charset val="134"/>
    </font>
    <font>
      <b/>
      <sz val="12"/>
      <color indexed="8"/>
      <name val="Calibri"/>
      <charset val="134"/>
    </font>
    <font>
      <sz val="11"/>
      <color theme="1"/>
      <name val="Calibri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8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4" fontId="7" fillId="0" borderId="1" xfId="2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44" fontId="3" fillId="2" borderId="1" xfId="2" applyFont="1" applyFill="1" applyBorder="1" applyAlignment="1">
      <alignment horizontal="center" vertical="center"/>
    </xf>
    <xf numFmtId="44" fontId="4" fillId="0" borderId="1" xfId="2" applyFont="1" applyFill="1" applyBorder="1" applyAlignment="1">
      <alignment horizontal="right" vertical="center"/>
    </xf>
    <xf numFmtId="44" fontId="5" fillId="0" borderId="1" xfId="2" applyFont="1" applyBorder="1" applyAlignment="1">
      <alignment horizontal="right" vertical="center"/>
    </xf>
    <xf numFmtId="177" fontId="4" fillId="0" borderId="1" xfId="0" applyNumberFormat="1" applyFont="1" applyFill="1" applyBorder="1" applyAlignment="1">
      <alignment vertical="center"/>
    </xf>
    <xf numFmtId="0" fontId="4" fillId="4" borderId="1" xfId="0" applyFont="1" applyFill="1" applyBorder="1">
      <alignment vertical="center"/>
    </xf>
    <xf numFmtId="44" fontId="4" fillId="0" borderId="1" xfId="2" applyFont="1" applyBorder="1" applyAlignment="1">
      <alignment horizontal="right" vertical="center"/>
    </xf>
    <xf numFmtId="44" fontId="7" fillId="3" borderId="1" xfId="2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622935</xdr:colOff>
      <xdr:row>0</xdr:row>
      <xdr:rowOff>1270</xdr:rowOff>
    </xdr:from>
    <xdr:to>
      <xdr:col>8</xdr:col>
      <xdr:colOff>1347470</xdr:colOff>
      <xdr:row>0</xdr:row>
      <xdr:rowOff>671830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45220" y="1270"/>
          <a:ext cx="1397000" cy="670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3"/>
  <sheetViews>
    <sheetView tabSelected="1" topLeftCell="D1" workbookViewId="0">
      <selection activeCell="J19" sqref="J19"/>
    </sheetView>
  </sheetViews>
  <sheetFormatPr defaultColWidth="9" defaultRowHeight="20.4"/>
  <cols>
    <col min="1" max="1" width="23.7211538461538" style="5" customWidth="1"/>
    <col min="2" max="2" width="13.8173076923077" style="5" customWidth="1"/>
    <col min="3" max="3" width="15.9134615384615" style="5" customWidth="1"/>
    <col min="4" max="4" width="13" style="5" customWidth="1"/>
    <col min="5" max="5" width="20.6634615384615" style="5" customWidth="1"/>
    <col min="6" max="6" width="23.6923076923077" style="5" customWidth="1"/>
    <col min="7" max="7" width="12.1826923076923" style="5" customWidth="1"/>
    <col min="8" max="8" width="10.1826923076923" style="5" customWidth="1"/>
    <col min="9" max="9" width="20.8846153846154" style="6" customWidth="1"/>
    <col min="10" max="10" width="25.5480769230769" style="5" customWidth="1"/>
    <col min="11" max="16384" width="9" style="5"/>
  </cols>
  <sheetData>
    <row r="1" s="1" customFormat="1" ht="58" customHeight="1" spans="1:11">
      <c r="A1" s="7" t="s">
        <v>0</v>
      </c>
      <c r="B1" s="7"/>
      <c r="C1" s="7"/>
      <c r="D1" s="7"/>
      <c r="E1" s="7"/>
      <c r="F1" s="7"/>
      <c r="G1" s="7"/>
      <c r="H1" s="18"/>
      <c r="I1" s="18"/>
      <c r="J1" s="18"/>
      <c r="K1" s="25"/>
    </row>
    <row r="2" s="2" customFormat="1" ht="39" customHeight="1" spans="1:10">
      <c r="A2" s="8" t="s">
        <v>1</v>
      </c>
      <c r="B2" s="9" t="s">
        <v>2</v>
      </c>
      <c r="C2" s="9"/>
      <c r="D2" s="8" t="s">
        <v>3</v>
      </c>
      <c r="E2" s="8"/>
      <c r="F2" s="8" t="s">
        <v>4</v>
      </c>
      <c r="G2" s="8"/>
      <c r="H2" s="9" t="s">
        <v>5</v>
      </c>
      <c r="I2" s="9"/>
      <c r="J2" s="26"/>
    </row>
    <row r="3" s="3" customFormat="1" ht="21.95" customHeight="1" spans="1:10">
      <c r="A3" s="10" t="s">
        <v>6</v>
      </c>
      <c r="B3" s="10" t="s">
        <v>7</v>
      </c>
      <c r="C3" s="11" t="s">
        <v>8</v>
      </c>
      <c r="D3" s="12" t="s">
        <v>9</v>
      </c>
      <c r="E3" s="12" t="s">
        <v>10</v>
      </c>
      <c r="F3" s="19" t="s">
        <v>11</v>
      </c>
      <c r="G3" s="10" t="s">
        <v>12</v>
      </c>
      <c r="H3" s="10" t="s">
        <v>13</v>
      </c>
      <c r="I3" s="27" t="s">
        <v>14</v>
      </c>
      <c r="J3" s="12" t="s">
        <v>15</v>
      </c>
    </row>
    <row r="4" s="4" customFormat="1" ht="18" customHeight="1" spans="1:10">
      <c r="A4" s="13">
        <v>45262</v>
      </c>
      <c r="B4" s="14">
        <v>1515889</v>
      </c>
      <c r="C4" s="14" t="s">
        <v>16</v>
      </c>
      <c r="D4" s="14" t="s">
        <v>17</v>
      </c>
      <c r="E4" s="14" t="s">
        <v>18</v>
      </c>
      <c r="F4" s="14" t="s">
        <v>19</v>
      </c>
      <c r="G4" s="14">
        <v>280</v>
      </c>
      <c r="H4" s="14">
        <v>375</v>
      </c>
      <c r="I4" s="28">
        <f t="shared" ref="I4:I10" si="0">G4*H4</f>
        <v>105000</v>
      </c>
      <c r="J4" s="17"/>
    </row>
    <row r="5" s="4" customFormat="1" ht="18" customHeight="1" spans="1:10">
      <c r="A5" s="13">
        <v>45262</v>
      </c>
      <c r="B5" s="14">
        <v>1515918</v>
      </c>
      <c r="C5" s="14" t="s">
        <v>16</v>
      </c>
      <c r="D5" s="14" t="s">
        <v>17</v>
      </c>
      <c r="E5" s="14" t="s">
        <v>18</v>
      </c>
      <c r="F5" s="14" t="s">
        <v>20</v>
      </c>
      <c r="G5" s="14">
        <v>280</v>
      </c>
      <c r="H5" s="14">
        <v>340</v>
      </c>
      <c r="I5" s="28">
        <f t="shared" si="0"/>
        <v>95200</v>
      </c>
      <c r="J5" s="17"/>
    </row>
    <row r="6" s="4" customFormat="1" ht="18" customHeight="1" spans="1:10">
      <c r="A6" s="13">
        <v>45263</v>
      </c>
      <c r="B6" s="14">
        <v>1515886</v>
      </c>
      <c r="C6" s="14" t="s">
        <v>16</v>
      </c>
      <c r="D6" s="14" t="s">
        <v>17</v>
      </c>
      <c r="E6" s="14" t="s">
        <v>18</v>
      </c>
      <c r="F6" s="14" t="s">
        <v>19</v>
      </c>
      <c r="G6" s="14">
        <v>280</v>
      </c>
      <c r="H6" s="14">
        <v>370</v>
      </c>
      <c r="I6" s="28">
        <f t="shared" si="0"/>
        <v>103600</v>
      </c>
      <c r="J6" s="17"/>
    </row>
    <row r="7" s="4" customFormat="1" ht="18" customHeight="1" spans="1:10">
      <c r="A7" s="13">
        <v>45263</v>
      </c>
      <c r="B7" s="14">
        <v>1515893</v>
      </c>
      <c r="C7" s="14" t="s">
        <v>16</v>
      </c>
      <c r="D7" s="14" t="s">
        <v>17</v>
      </c>
      <c r="E7" s="14" t="s">
        <v>18</v>
      </c>
      <c r="F7" s="14" t="s">
        <v>20</v>
      </c>
      <c r="G7" s="14">
        <v>280</v>
      </c>
      <c r="H7" s="14">
        <v>335</v>
      </c>
      <c r="I7" s="28">
        <f t="shared" si="0"/>
        <v>93800</v>
      </c>
      <c r="J7" s="17"/>
    </row>
    <row r="8" s="4" customFormat="1" ht="18" customHeight="1" spans="1:10">
      <c r="A8" s="13">
        <v>45263</v>
      </c>
      <c r="B8" s="14">
        <v>1515887</v>
      </c>
      <c r="C8" s="14" t="s">
        <v>16</v>
      </c>
      <c r="D8" s="14" t="s">
        <v>17</v>
      </c>
      <c r="E8" s="14" t="s">
        <v>18</v>
      </c>
      <c r="F8" s="14" t="s">
        <v>20</v>
      </c>
      <c r="G8" s="14">
        <v>110</v>
      </c>
      <c r="H8" s="14">
        <v>335</v>
      </c>
      <c r="I8" s="28">
        <f t="shared" si="0"/>
        <v>36850</v>
      </c>
      <c r="J8" s="17"/>
    </row>
    <row r="9" s="4" customFormat="1" ht="18" customHeight="1" spans="1:10">
      <c r="A9" s="13">
        <v>45263</v>
      </c>
      <c r="B9" s="14">
        <v>1515887</v>
      </c>
      <c r="C9" s="14" t="s">
        <v>16</v>
      </c>
      <c r="D9" s="14" t="s">
        <v>17</v>
      </c>
      <c r="E9" s="14" t="s">
        <v>18</v>
      </c>
      <c r="F9" s="14" t="s">
        <v>20</v>
      </c>
      <c r="G9" s="14">
        <v>170</v>
      </c>
      <c r="H9" s="14">
        <v>330</v>
      </c>
      <c r="I9" s="28">
        <f t="shared" si="0"/>
        <v>56100</v>
      </c>
      <c r="J9" s="17"/>
    </row>
    <row r="10" s="4" customFormat="1" ht="18" customHeight="1" spans="1:10">
      <c r="A10" s="13">
        <v>45263</v>
      </c>
      <c r="B10" s="14">
        <v>1515912</v>
      </c>
      <c r="C10" s="14" t="s">
        <v>16</v>
      </c>
      <c r="D10" s="14" t="s">
        <v>17</v>
      </c>
      <c r="E10" s="14" t="s">
        <v>18</v>
      </c>
      <c r="F10" s="14" t="s">
        <v>20</v>
      </c>
      <c r="G10" s="14">
        <v>280</v>
      </c>
      <c r="H10" s="14">
        <v>330</v>
      </c>
      <c r="I10" s="28">
        <f t="shared" si="0"/>
        <v>92400</v>
      </c>
      <c r="J10" s="17"/>
    </row>
    <row r="11" s="4" customFormat="1" ht="18" customHeight="1" spans="1:10">
      <c r="A11" s="14"/>
      <c r="B11" s="15"/>
      <c r="C11" s="15"/>
      <c r="D11" s="16"/>
      <c r="E11" s="16"/>
      <c r="F11" s="15"/>
      <c r="G11" s="15"/>
      <c r="H11" s="15"/>
      <c r="I11" s="29"/>
      <c r="J11" s="17"/>
    </row>
    <row r="12" s="4" customFormat="1" ht="18" customHeight="1" spans="1:10">
      <c r="A12" s="13">
        <v>45267</v>
      </c>
      <c r="B12" s="14">
        <v>1515897</v>
      </c>
      <c r="C12" s="14" t="s">
        <v>16</v>
      </c>
      <c r="D12" s="14" t="s">
        <v>17</v>
      </c>
      <c r="E12" s="14" t="s">
        <v>21</v>
      </c>
      <c r="F12" s="14" t="s">
        <v>19</v>
      </c>
      <c r="G12" s="14">
        <v>280</v>
      </c>
      <c r="H12" s="14">
        <v>370</v>
      </c>
      <c r="I12" s="30">
        <f t="shared" ref="I12:I15" si="1">G12*H12</f>
        <v>103600</v>
      </c>
      <c r="J12" s="17"/>
    </row>
    <row r="13" s="4" customFormat="1" ht="18" customHeight="1" spans="1:10">
      <c r="A13" s="13">
        <v>45267</v>
      </c>
      <c r="B13" s="14">
        <v>1515907</v>
      </c>
      <c r="C13" s="14" t="s">
        <v>16</v>
      </c>
      <c r="D13" s="14" t="s">
        <v>17</v>
      </c>
      <c r="E13" s="14" t="s">
        <v>21</v>
      </c>
      <c r="F13" s="14" t="s">
        <v>22</v>
      </c>
      <c r="G13" s="14">
        <v>280</v>
      </c>
      <c r="H13" s="14">
        <v>398</v>
      </c>
      <c r="I13" s="30">
        <f t="shared" si="1"/>
        <v>111440</v>
      </c>
      <c r="J13" s="17"/>
    </row>
    <row r="14" s="4" customFormat="1" ht="18" customHeight="1" spans="1:10">
      <c r="A14" s="13">
        <v>45267</v>
      </c>
      <c r="B14" s="14">
        <v>1515894</v>
      </c>
      <c r="C14" s="14" t="s">
        <v>16</v>
      </c>
      <c r="D14" s="14" t="s">
        <v>17</v>
      </c>
      <c r="E14" s="14" t="s">
        <v>21</v>
      </c>
      <c r="F14" s="14" t="s">
        <v>19</v>
      </c>
      <c r="G14" s="14">
        <v>280</v>
      </c>
      <c r="H14" s="14">
        <v>370</v>
      </c>
      <c r="I14" s="30">
        <f t="shared" si="1"/>
        <v>103600</v>
      </c>
      <c r="J14" s="17"/>
    </row>
    <row r="15" s="4" customFormat="1" ht="18" customHeight="1" spans="1:10">
      <c r="A15" s="13">
        <v>45267</v>
      </c>
      <c r="B15" s="14">
        <v>1515896</v>
      </c>
      <c r="C15" s="14" t="s">
        <v>16</v>
      </c>
      <c r="D15" s="14" t="s">
        <v>17</v>
      </c>
      <c r="E15" s="14" t="s">
        <v>21</v>
      </c>
      <c r="F15" s="14" t="s">
        <v>19</v>
      </c>
      <c r="G15" s="14">
        <v>280</v>
      </c>
      <c r="H15" s="14">
        <v>370</v>
      </c>
      <c r="I15" s="30">
        <f t="shared" si="1"/>
        <v>103600</v>
      </c>
      <c r="J15" s="17"/>
    </row>
    <row r="16" s="4" customFormat="1" ht="18" customHeight="1" spans="1:10">
      <c r="A16" s="17"/>
      <c r="B16" s="17"/>
      <c r="C16" s="17"/>
      <c r="D16" s="17"/>
      <c r="E16" s="9"/>
      <c r="F16" s="9"/>
      <c r="G16" s="9"/>
      <c r="H16" s="9"/>
      <c r="I16" s="21"/>
      <c r="J16" s="17"/>
    </row>
    <row r="17" s="4" customFormat="1" ht="18" customHeight="1" spans="5:10">
      <c r="E17" s="9" t="s">
        <v>23</v>
      </c>
      <c r="F17" s="9"/>
      <c r="G17" s="9">
        <f>SUM(G4:G15)</f>
        <v>2800</v>
      </c>
      <c r="H17" s="9"/>
      <c r="I17" s="21">
        <f>SUM(I4:I15)</f>
        <v>1005190</v>
      </c>
      <c r="J17" s="31"/>
    </row>
    <row r="18" s="4" customFormat="1" ht="18" customHeight="1" spans="5:9">
      <c r="E18" s="20" t="s">
        <v>24</v>
      </c>
      <c r="F18" s="9" t="s">
        <v>25</v>
      </c>
      <c r="G18" s="9"/>
      <c r="H18" s="9"/>
      <c r="I18" s="32">
        <f>-I17*0.06</f>
        <v>-60311.4</v>
      </c>
    </row>
    <row r="19" s="4" customFormat="1" ht="18" customHeight="1" spans="5:9">
      <c r="E19" s="9" t="s">
        <v>26</v>
      </c>
      <c r="F19" s="21" t="s">
        <v>27</v>
      </c>
      <c r="G19" s="14"/>
      <c r="H19" s="14"/>
      <c r="I19" s="32">
        <f>-1740-460</f>
        <v>-2200</v>
      </c>
    </row>
    <row r="20" s="4" customFormat="1" ht="18" customHeight="1" spans="5:9">
      <c r="E20" s="9" t="s">
        <v>28</v>
      </c>
      <c r="F20" s="9" t="s">
        <v>29</v>
      </c>
      <c r="G20" s="14"/>
      <c r="H20" s="14"/>
      <c r="I20" s="32">
        <f>-2760-4200</f>
        <v>-6960</v>
      </c>
    </row>
    <row r="21" s="4" customFormat="1" ht="18" customHeight="1" spans="5:9">
      <c r="E21" s="9" t="s">
        <v>30</v>
      </c>
      <c r="F21" s="22" t="s">
        <v>31</v>
      </c>
      <c r="G21" s="9"/>
      <c r="H21" s="9"/>
      <c r="I21" s="32">
        <v>-16057</v>
      </c>
    </row>
    <row r="22" s="4" customFormat="1" ht="18" customHeight="1" spans="5:9">
      <c r="E22" s="9" t="s">
        <v>32</v>
      </c>
      <c r="F22" s="23" t="s">
        <v>33</v>
      </c>
      <c r="G22" s="9"/>
      <c r="H22" s="9"/>
      <c r="I22" s="32">
        <v>-69823</v>
      </c>
    </row>
    <row r="23" s="4" customFormat="1" ht="18" customHeight="1" spans="5:9">
      <c r="E23" s="24" t="s">
        <v>34</v>
      </c>
      <c r="F23" s="24" t="s">
        <v>35</v>
      </c>
      <c r="G23" s="24"/>
      <c r="H23" s="24"/>
      <c r="I23" s="33">
        <f>SUM(I17:I22)</f>
        <v>849838.6</v>
      </c>
    </row>
  </sheetData>
  <mergeCells count="5">
    <mergeCell ref="A1:J1"/>
    <mergeCell ref="B2:C2"/>
    <mergeCell ref="D2:E2"/>
    <mergeCell ref="F2:G2"/>
    <mergeCell ref="H2:I2"/>
  </mergeCells>
  <printOptions horizontalCentered="1"/>
  <pageMargins left="0.196527777777778" right="0.196527777777778" top="0.393055555555556" bottom="0.196527777777778" header="0.15625" footer="0.15625"/>
  <pageSetup paperSize="9" scale="6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车厘子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Ju'm'bo'Fruit</dc:creator>
  <cp:lastModifiedBy>赵铭承</cp:lastModifiedBy>
  <dcterms:created xsi:type="dcterms:W3CDTF">2023-12-03T09:17:00Z</dcterms:created>
  <dcterms:modified xsi:type="dcterms:W3CDTF">2024-02-22T17:33:00Z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C624319D86AC6D7038B1D5658363036C_43</vt:lpwstr>
  </property>
  <property fmtid="{D5CDD505-2E9C-101B-9397-08002B2CF9AE}" pid="3" name="KSOProductBuildVer">
    <vt:lpwstr>2052-6.5.1.8687</vt:lpwstr>
  </property>
</Properties>
</file>