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840" windowHeight="12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<sst xmlns="http://schemas.openxmlformats.org/spreadsheetml/2006/main" count="59" uniqueCount="38">
  <si>
    <t>2023-2024 JUMBOFRUIT SALES REPORT</t>
  </si>
  <si>
    <r>
      <rPr>
        <b/>
        <sz val="12"/>
        <color theme="1"/>
        <rFont val="Calibri"/>
        <charset val="134"/>
      </rPr>
      <t>Market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GBD</t>
    </r>
  </si>
  <si>
    <t>SUPPLIER:OCHO FUEGOS</t>
  </si>
  <si>
    <r>
      <rPr>
        <b/>
        <sz val="12"/>
        <color theme="1"/>
        <rFont val="Calibri"/>
        <charset val="134"/>
      </rPr>
      <t>AWB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369-88368825</t>
    </r>
  </si>
  <si>
    <r>
      <rPr>
        <b/>
        <sz val="12"/>
        <color theme="1"/>
        <rFont val="Calibri"/>
        <charset val="134"/>
      </rPr>
      <t>QUANTITY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1400</t>
    </r>
  </si>
  <si>
    <r>
      <rPr>
        <b/>
        <sz val="12"/>
        <color theme="1"/>
        <rFont val="Calibri"/>
        <charset val="134"/>
      </rPr>
      <t>ARRIVAL TIME</t>
    </r>
    <r>
      <rPr>
        <b/>
        <sz val="12"/>
        <color theme="1"/>
        <rFont val="宋体"/>
        <charset val="134"/>
      </rPr>
      <t>：</t>
    </r>
    <r>
      <rPr>
        <b/>
        <sz val="12"/>
        <color theme="1"/>
        <rFont val="Calibri"/>
        <charset val="134"/>
      </rPr>
      <t>12.26</t>
    </r>
  </si>
  <si>
    <t>Date</t>
  </si>
  <si>
    <t>Pallet Nr.</t>
  </si>
  <si>
    <t>Brand</t>
  </si>
  <si>
    <t>Variety</t>
  </si>
  <si>
    <t>Weight</t>
  </si>
  <si>
    <t>Size</t>
  </si>
  <si>
    <t>Sales Box</t>
  </si>
  <si>
    <t>Price</t>
  </si>
  <si>
    <r>
      <rPr>
        <sz val="14"/>
        <rFont val="Calibri"/>
        <charset val="134"/>
      </rPr>
      <t>Total</t>
    </r>
    <r>
      <rPr>
        <sz val="14"/>
        <rFont val="宋体"/>
        <charset val="134"/>
      </rPr>
      <t>（</t>
    </r>
    <r>
      <rPr>
        <sz val="14"/>
        <rFont val="Calibri"/>
        <charset val="134"/>
      </rPr>
      <t>RMB</t>
    </r>
    <r>
      <rPr>
        <sz val="14"/>
        <rFont val="宋体"/>
        <charset val="134"/>
      </rPr>
      <t>）</t>
    </r>
  </si>
  <si>
    <t>Nota</t>
  </si>
  <si>
    <t xml:space="preserve">8F </t>
  </si>
  <si>
    <t>LAPINS</t>
  </si>
  <si>
    <t>2.5KG</t>
  </si>
  <si>
    <t>2J</t>
  </si>
  <si>
    <t>3J</t>
  </si>
  <si>
    <t>4JD</t>
  </si>
  <si>
    <t>4J</t>
  </si>
  <si>
    <r>
      <rPr>
        <b/>
        <sz val="12"/>
        <color theme="1"/>
        <rFont val="宋体"/>
        <charset val="134"/>
      </rPr>
      <t>合计：</t>
    </r>
  </si>
  <si>
    <r>
      <rPr>
        <sz val="12"/>
        <color theme="1"/>
        <rFont val="宋体"/>
        <charset val="134"/>
      </rPr>
      <t>佣金</t>
    </r>
  </si>
  <si>
    <t>QIAO commission</t>
  </si>
  <si>
    <r>
      <rPr>
        <sz val="12"/>
        <rFont val="宋体"/>
        <charset val="134"/>
      </rPr>
      <t>空运费</t>
    </r>
  </si>
  <si>
    <t>air freight</t>
  </si>
  <si>
    <t>-</t>
  </si>
  <si>
    <r>
      <rPr>
        <sz val="12"/>
        <rFont val="宋体"/>
        <charset val="134"/>
      </rPr>
      <t>报关费</t>
    </r>
  </si>
  <si>
    <t>customs charges</t>
  </si>
  <si>
    <r>
      <rPr>
        <sz val="12"/>
        <rFont val="宋体"/>
        <charset val="134"/>
      </rPr>
      <t>增值税</t>
    </r>
  </si>
  <si>
    <t>add-value duty</t>
  </si>
  <si>
    <r>
      <rPr>
        <sz val="12"/>
        <color theme="1"/>
        <rFont val="宋体"/>
        <charset val="134"/>
      </rPr>
      <t>卡车费</t>
    </r>
  </si>
  <si>
    <t>Truck freight</t>
  </si>
  <si>
    <r>
      <rPr>
        <sz val="12"/>
        <color theme="1"/>
        <rFont val="宋体"/>
        <charset val="134"/>
      </rPr>
      <t>进门费</t>
    </r>
  </si>
  <si>
    <t>enter market fee</t>
  </si>
  <si>
    <r>
      <rPr>
        <b/>
        <sz val="12"/>
        <color theme="1"/>
        <rFont val="宋体"/>
        <charset val="134"/>
      </rPr>
      <t>应付合计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</si>
</sst>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/m/d;@"/>
    <numFmt numFmtId="177" formatCode="0_ "/>
    <numFmt numFmtId="178" formatCode="0;[Red]0"/>
  </numFmts>
  <fonts count="34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color theme="1"/>
      <name val="宋体"/>
      <charset val="134"/>
    </font>
    <font>
      <sz val="14"/>
      <name val="Calibri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4"/>
      <color theme="1"/>
      <name val="宋体"/>
      <charset val="134"/>
    </font>
    <font>
      <b/>
      <sz val="16"/>
      <color theme="1"/>
      <name val="Calibri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name val="Calibri"/>
      <charset val="134"/>
    </font>
    <font>
      <sz val="11"/>
      <color theme="1"/>
      <name val="Calibri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name val="宋体"/>
      <charset val="134"/>
    </font>
    <font>
      <sz val="12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9" borderId="7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42" fontId="6" fillId="0" borderId="0" xfId="0" applyNumberFormat="1" applyFont="1" applyFill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1" xfId="0" applyFont="1" applyFill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/>
    </xf>
    <xf numFmtId="178" fontId="11" fillId="3" borderId="1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2" fontId="7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2" fontId="8" fillId="0" borderId="1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 vertical="center"/>
    </xf>
    <xf numFmtId="42" fontId="3" fillId="2" borderId="1" xfId="0" applyNumberFormat="1" applyFont="1" applyFill="1" applyBorder="1" applyAlignment="1">
      <alignment horizontal="center" vertical="center"/>
    </xf>
    <xf numFmtId="42" fontId="9" fillId="0" borderId="1" xfId="0" applyNumberFormat="1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42" fontId="9" fillId="0" borderId="1" xfId="0" applyNumberFormat="1" applyFont="1" applyFill="1" applyBorder="1" applyAlignment="1">
      <alignment horizontal="center" vertical="center"/>
    </xf>
    <xf numFmtId="42" fontId="8" fillId="4" borderId="1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57785</xdr:colOff>
      <xdr:row>0</xdr:row>
      <xdr:rowOff>20320</xdr:rowOff>
    </xdr:from>
    <xdr:to>
      <xdr:col>9</xdr:col>
      <xdr:colOff>265430</xdr:colOff>
      <xdr:row>0</xdr:row>
      <xdr:rowOff>619760</xdr:rowOff>
    </xdr:to>
    <xdr:pic>
      <xdr:nvPicPr>
        <xdr:cNvPr id="2" name="图片 1" descr="公司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811770" y="20320"/>
          <a:ext cx="1288415" cy="599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K20"/>
  <sheetViews>
    <sheetView tabSelected="1" topLeftCell="F1" workbookViewId="0">
      <selection activeCell="H4" sqref="H4"/>
    </sheetView>
  </sheetViews>
  <sheetFormatPr defaultColWidth="9" defaultRowHeight="20.4"/>
  <cols>
    <col min="1" max="1" width="15.5480769230769" style="6" customWidth="1"/>
    <col min="2" max="2" width="13.8173076923077" style="6" customWidth="1"/>
    <col min="3" max="3" width="15.9134615384615" style="6" customWidth="1"/>
    <col min="4" max="4" width="14.125" style="6" customWidth="1"/>
    <col min="5" max="5" width="11.3653846153846" style="6" customWidth="1"/>
    <col min="6" max="6" width="21.9230769230769" style="6" customWidth="1"/>
    <col min="7" max="7" width="14.5384615384615" style="6" customWidth="1"/>
    <col min="8" max="8" width="10.1826923076923" style="6" customWidth="1"/>
    <col min="9" max="9" width="16.3653846153846" style="7" customWidth="1"/>
    <col min="10" max="10" width="21.8173076923077" style="6" customWidth="1"/>
    <col min="11" max="16384" width="9" style="6"/>
  </cols>
  <sheetData>
    <row r="1" s="1" customFormat="1" ht="52" customHeight="1" spans="1:11">
      <c r="A1" s="8" t="s">
        <v>0</v>
      </c>
      <c r="B1" s="8"/>
      <c r="C1" s="8"/>
      <c r="D1" s="8"/>
      <c r="E1" s="8"/>
      <c r="F1" s="8"/>
      <c r="G1" s="8"/>
      <c r="H1" s="8"/>
      <c r="I1" s="21"/>
      <c r="J1" s="8"/>
      <c r="K1" s="22"/>
    </row>
    <row r="2" s="2" customFormat="1" ht="39" customHeight="1" spans="1:11">
      <c r="A2" s="9" t="s">
        <v>1</v>
      </c>
      <c r="B2" s="9" t="s">
        <v>2</v>
      </c>
      <c r="C2" s="9"/>
      <c r="D2" s="9" t="s">
        <v>3</v>
      </c>
      <c r="E2" s="9"/>
      <c r="F2" s="9" t="s">
        <v>4</v>
      </c>
      <c r="G2" s="9"/>
      <c r="H2" s="9" t="s">
        <v>5</v>
      </c>
      <c r="I2" s="23"/>
      <c r="J2" s="9"/>
      <c r="K2" s="24"/>
    </row>
    <row r="3" s="3" customFormat="1" ht="21.95" customHeight="1" spans="1:10">
      <c r="A3" s="10" t="s">
        <v>6</v>
      </c>
      <c r="B3" s="10" t="s">
        <v>7</v>
      </c>
      <c r="C3" s="10" t="s">
        <v>8</v>
      </c>
      <c r="D3" s="10" t="s">
        <v>9</v>
      </c>
      <c r="E3" s="10" t="s">
        <v>10</v>
      </c>
      <c r="F3" s="10" t="s">
        <v>11</v>
      </c>
      <c r="G3" s="10" t="s">
        <v>12</v>
      </c>
      <c r="H3" s="10" t="s">
        <v>13</v>
      </c>
      <c r="I3" s="25" t="s">
        <v>14</v>
      </c>
      <c r="J3" s="10" t="s">
        <v>15</v>
      </c>
    </row>
    <row r="4" s="4" customFormat="1" ht="18" customHeight="1" spans="1:10">
      <c r="A4" s="11">
        <v>45286</v>
      </c>
      <c r="B4" s="12">
        <v>1511804</v>
      </c>
      <c r="C4" s="12" t="s">
        <v>16</v>
      </c>
      <c r="D4" s="12" t="s">
        <v>17</v>
      </c>
      <c r="E4" s="12" t="s">
        <v>18</v>
      </c>
      <c r="F4" s="12" t="s">
        <v>19</v>
      </c>
      <c r="G4" s="12">
        <v>280</v>
      </c>
      <c r="H4" s="12">
        <v>270</v>
      </c>
      <c r="I4" s="26">
        <f>G4*H4</f>
        <v>75600</v>
      </c>
      <c r="J4" s="27"/>
    </row>
    <row r="5" s="4" customFormat="1" ht="18" customHeight="1" spans="1:10">
      <c r="A5" s="11">
        <v>45286</v>
      </c>
      <c r="B5" s="12">
        <v>1511808</v>
      </c>
      <c r="C5" s="12" t="s">
        <v>16</v>
      </c>
      <c r="D5" s="12" t="s">
        <v>17</v>
      </c>
      <c r="E5" s="12" t="s">
        <v>18</v>
      </c>
      <c r="F5" s="12" t="s">
        <v>19</v>
      </c>
      <c r="G5" s="12">
        <v>280</v>
      </c>
      <c r="H5" s="12">
        <v>270</v>
      </c>
      <c r="I5" s="26">
        <f t="shared" ref="I5:I13" si="0">G5*H5</f>
        <v>75600</v>
      </c>
      <c r="J5" s="27"/>
    </row>
    <row r="6" s="4" customFormat="1" ht="18" customHeight="1" spans="1:10">
      <c r="A6" s="11">
        <v>45286</v>
      </c>
      <c r="B6" s="12">
        <v>1511812</v>
      </c>
      <c r="C6" s="12" t="s">
        <v>16</v>
      </c>
      <c r="D6" s="12" t="s">
        <v>17</v>
      </c>
      <c r="E6" s="12" t="s">
        <v>18</v>
      </c>
      <c r="F6" s="12" t="s">
        <v>19</v>
      </c>
      <c r="G6" s="12">
        <v>280</v>
      </c>
      <c r="H6" s="12">
        <v>280</v>
      </c>
      <c r="I6" s="26">
        <f t="shared" si="0"/>
        <v>78400</v>
      </c>
      <c r="J6" s="27"/>
    </row>
    <row r="7" s="4" customFormat="1" ht="18" customHeight="1" spans="1:10">
      <c r="A7" s="11">
        <v>45286</v>
      </c>
      <c r="B7" s="12">
        <v>1511864</v>
      </c>
      <c r="C7" s="12" t="s">
        <v>16</v>
      </c>
      <c r="D7" s="12" t="s">
        <v>17</v>
      </c>
      <c r="E7" s="12" t="s">
        <v>18</v>
      </c>
      <c r="F7" s="12" t="s">
        <v>20</v>
      </c>
      <c r="G7" s="12">
        <v>280</v>
      </c>
      <c r="H7" s="12">
        <v>300</v>
      </c>
      <c r="I7" s="26">
        <f t="shared" si="0"/>
        <v>84000</v>
      </c>
      <c r="J7" s="27"/>
    </row>
    <row r="8" s="4" customFormat="1" ht="18" customHeight="1" spans="1:10">
      <c r="A8" s="11">
        <v>45286</v>
      </c>
      <c r="B8" s="12">
        <v>1511976</v>
      </c>
      <c r="C8" s="12" t="s">
        <v>16</v>
      </c>
      <c r="D8" s="12" t="s">
        <v>17</v>
      </c>
      <c r="E8" s="12" t="s">
        <v>18</v>
      </c>
      <c r="F8" s="12" t="s">
        <v>20</v>
      </c>
      <c r="G8" s="12">
        <v>26</v>
      </c>
      <c r="H8" s="12">
        <v>300</v>
      </c>
      <c r="I8" s="26">
        <f t="shared" si="0"/>
        <v>7800</v>
      </c>
      <c r="J8" s="27"/>
    </row>
    <row r="9" s="4" customFormat="1" ht="18" customHeight="1" spans="1:10">
      <c r="A9" s="11">
        <v>45286</v>
      </c>
      <c r="B9" s="12">
        <v>1511976</v>
      </c>
      <c r="C9" s="12" t="s">
        <v>16</v>
      </c>
      <c r="D9" s="12" t="s">
        <v>17</v>
      </c>
      <c r="E9" s="12" t="s">
        <v>18</v>
      </c>
      <c r="F9" s="12" t="s">
        <v>21</v>
      </c>
      <c r="G9" s="12">
        <v>191</v>
      </c>
      <c r="H9" s="12">
        <v>350</v>
      </c>
      <c r="I9" s="26">
        <f t="shared" si="0"/>
        <v>66850</v>
      </c>
      <c r="J9" s="27"/>
    </row>
    <row r="10" s="4" customFormat="1" ht="18" customHeight="1" spans="1:10">
      <c r="A10" s="11">
        <v>45286</v>
      </c>
      <c r="B10" s="12">
        <v>1511976</v>
      </c>
      <c r="C10" s="12" t="s">
        <v>16</v>
      </c>
      <c r="D10" s="12" t="s">
        <v>17</v>
      </c>
      <c r="E10" s="12" t="s">
        <v>18</v>
      </c>
      <c r="F10" s="12" t="s">
        <v>22</v>
      </c>
      <c r="G10" s="12">
        <v>63</v>
      </c>
      <c r="H10" s="12">
        <v>330</v>
      </c>
      <c r="I10" s="26">
        <f t="shared" si="0"/>
        <v>20790</v>
      </c>
      <c r="J10" s="27"/>
    </row>
    <row r="11" s="4" customFormat="1" ht="18" customHeight="1" spans="1:10">
      <c r="A11" s="11"/>
      <c r="B11" s="12"/>
      <c r="C11" s="12"/>
      <c r="D11" s="12"/>
      <c r="E11" s="12"/>
      <c r="F11" s="12"/>
      <c r="G11" s="12"/>
      <c r="H11" s="12"/>
      <c r="I11" s="26"/>
      <c r="J11" s="28"/>
    </row>
    <row r="12" s="4" customFormat="1" ht="18" customHeight="1" spans="1:10">
      <c r="A12" s="13"/>
      <c r="B12" s="13"/>
      <c r="C12" s="13"/>
      <c r="D12" s="13"/>
      <c r="E12" s="9" t="s">
        <v>23</v>
      </c>
      <c r="F12" s="15"/>
      <c r="G12" s="12">
        <f>SUM(G4:G11)</f>
        <v>1400</v>
      </c>
      <c r="H12" s="9"/>
      <c r="I12" s="29">
        <f>SUM(I4:I11)</f>
        <v>409040</v>
      </c>
      <c r="J12" s="13"/>
    </row>
    <row r="13" s="4" customFormat="1" ht="18" customHeight="1" spans="1:10">
      <c r="A13" s="13"/>
      <c r="B13" s="13"/>
      <c r="C13" s="13"/>
      <c r="D13" s="13"/>
      <c r="E13" s="12" t="s">
        <v>24</v>
      </c>
      <c r="F13" s="16" t="s">
        <v>25</v>
      </c>
      <c r="G13" s="9"/>
      <c r="H13" s="9"/>
      <c r="I13" s="29">
        <f>I12*-0.06</f>
        <v>-24542.4</v>
      </c>
      <c r="J13" s="13"/>
    </row>
    <row r="14" s="4" customFormat="1" ht="18" customHeight="1" spans="1:10">
      <c r="A14" s="13"/>
      <c r="B14" s="13"/>
      <c r="C14" s="13"/>
      <c r="D14" s="13"/>
      <c r="E14" s="17" t="s">
        <v>26</v>
      </c>
      <c r="F14" s="16" t="s">
        <v>27</v>
      </c>
      <c r="G14" s="9"/>
      <c r="H14" s="9"/>
      <c r="I14" s="29" t="s">
        <v>28</v>
      </c>
      <c r="J14" s="13"/>
    </row>
    <row r="15" s="4" customFormat="1" ht="18" customHeight="1" spans="1:10">
      <c r="A15" s="13"/>
      <c r="B15" s="13"/>
      <c r="C15" s="13"/>
      <c r="D15" s="13"/>
      <c r="E15" s="17" t="s">
        <v>29</v>
      </c>
      <c r="F15" s="16" t="s">
        <v>30</v>
      </c>
      <c r="G15" s="9"/>
      <c r="H15" s="9"/>
      <c r="I15" s="29">
        <v>-8776</v>
      </c>
      <c r="J15" s="13"/>
    </row>
    <row r="16" s="4" customFormat="1" ht="18" customHeight="1" spans="1:10">
      <c r="A16" s="13"/>
      <c r="B16" s="13"/>
      <c r="C16" s="13"/>
      <c r="D16" s="13"/>
      <c r="E16" s="17" t="s">
        <v>31</v>
      </c>
      <c r="F16" s="16" t="s">
        <v>32</v>
      </c>
      <c r="G16" s="9"/>
      <c r="H16" s="9"/>
      <c r="I16" s="29">
        <v>-29812</v>
      </c>
      <c r="J16" s="13"/>
    </row>
    <row r="17" s="4" customFormat="1" ht="18" customHeight="1" spans="1:10">
      <c r="A17" s="13"/>
      <c r="B17" s="13"/>
      <c r="C17" s="13"/>
      <c r="D17" s="13"/>
      <c r="E17" s="12" t="s">
        <v>33</v>
      </c>
      <c r="F17" s="16" t="s">
        <v>34</v>
      </c>
      <c r="G17" s="9"/>
      <c r="H17" s="9"/>
      <c r="I17" s="29">
        <v>-3600</v>
      </c>
      <c r="J17" s="13"/>
    </row>
    <row r="18" s="4" customFormat="1" ht="18" customHeight="1" spans="1:10">
      <c r="A18" s="13"/>
      <c r="B18" s="13"/>
      <c r="C18" s="13"/>
      <c r="D18" s="13"/>
      <c r="E18" s="12" t="s">
        <v>35</v>
      </c>
      <c r="F18" s="16" t="s">
        <v>36</v>
      </c>
      <c r="G18" s="9"/>
      <c r="H18" s="9"/>
      <c r="I18" s="29">
        <v>-605</v>
      </c>
      <c r="J18" s="13"/>
    </row>
    <row r="19" s="5" customFormat="1" ht="24" customHeight="1" spans="1:10">
      <c r="A19" s="14"/>
      <c r="B19" s="14"/>
      <c r="C19" s="14"/>
      <c r="D19" s="14"/>
      <c r="E19" s="18" t="s">
        <v>37</v>
      </c>
      <c r="F19" s="19"/>
      <c r="G19" s="18">
        <f>SUM(G12)</f>
        <v>1400</v>
      </c>
      <c r="H19" s="18"/>
      <c r="I19" s="30">
        <f>SUM(I12:I18)</f>
        <v>341704.6</v>
      </c>
      <c r="J19" s="31"/>
    </row>
    <row r="20" s="4" customFormat="1" spans="1:10">
      <c r="A20" s="6"/>
      <c r="B20" s="6"/>
      <c r="C20" s="6"/>
      <c r="D20" s="6"/>
      <c r="E20" s="6"/>
      <c r="F20" s="20"/>
      <c r="G20" s="6"/>
      <c r="H20" s="6"/>
      <c r="I20" s="7"/>
      <c r="J20" s="6"/>
    </row>
  </sheetData>
  <mergeCells count="5">
    <mergeCell ref="A1:J1"/>
    <mergeCell ref="B2:C2"/>
    <mergeCell ref="D2:E2"/>
    <mergeCell ref="F2:G2"/>
    <mergeCell ref="H2:J2"/>
  </mergeCells>
  <pageMargins left="0.75" right="0.75" top="1" bottom="1" header="0.5" footer="0.5"/>
  <pageSetup paperSize="9" scale="9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赵铭承</cp:lastModifiedBy>
  <dcterms:created xsi:type="dcterms:W3CDTF">2023-12-26T12:50:00Z</dcterms:created>
  <dcterms:modified xsi:type="dcterms:W3CDTF">2024-02-21T17:40:32Z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9776194CC6D1018010C5D5652C5D7936_43</vt:lpwstr>
  </property>
  <property fmtid="{D5CDD505-2E9C-101B-9397-08002B2CF9AE}" pid="3" name="KSOProductBuildVer">
    <vt:lpwstr>2052-6.5.1.8687</vt:lpwstr>
  </property>
</Properties>
</file>