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80" windowHeight="12940"/>
  </bookViews>
  <sheets>
    <sheet name="车厘子" sheetId="1" r:id="rId1"/>
  </sheets>
  <definedNames>
    <definedName name="_xlnm._FilterDatabase" localSheetId="0" hidden="1">车厘子!$A$3:$I$3</definedName>
  </definedNames>
  <calcPr calcId="144525"/>
</workbook>
</file>

<file path=xl/sharedStrings.xml><?xml version="1.0" encoding="utf-8"?>
<sst xmlns="http://schemas.openxmlformats.org/spreadsheetml/2006/main" count="153" uniqueCount="60">
  <si>
    <t>2023-2024 JUMBOFRUIT SALES REPORT</t>
  </si>
  <si>
    <t>Supplier:Ochos Fuegos</t>
  </si>
  <si>
    <t>Container:FSCU-5743414</t>
  </si>
  <si>
    <t>Quantity:8400</t>
  </si>
  <si>
    <t>Arrival Time:2024.1.16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</si>
  <si>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</si>
  <si>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</si>
  <si>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</si>
  <si>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</si>
  <si>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</si>
  <si>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</si>
  <si>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</si>
  <si>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</si>
  <si>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2"/>
        <rFont val="Calibri"/>
        <charset val="134"/>
      </rPr>
      <t>Total</t>
    </r>
    <r>
      <rPr>
        <sz val="12"/>
        <rFont val="宋体"/>
        <charset val="134"/>
      </rPr>
      <t>（</t>
    </r>
    <r>
      <rPr>
        <sz val="12"/>
        <rFont val="Calibri"/>
        <charset val="134"/>
      </rPr>
      <t>RMB</t>
    </r>
    <r>
      <rPr>
        <sz val="12"/>
        <rFont val="宋体"/>
        <charset val="134"/>
      </rPr>
      <t>）</t>
    </r>
  </si>
  <si>
    <t>Nota</t>
  </si>
  <si>
    <t>1511764</t>
  </si>
  <si>
    <t>8F</t>
  </si>
  <si>
    <t>LAPINS</t>
  </si>
  <si>
    <t>2.5KG</t>
  </si>
  <si>
    <t>JD</t>
  </si>
  <si>
    <t>1511219</t>
  </si>
  <si>
    <t>1512006</t>
  </si>
  <si>
    <t>1511231</t>
  </si>
  <si>
    <t>1511949</t>
  </si>
  <si>
    <t>1512016</t>
  </si>
  <si>
    <t>2J</t>
  </si>
  <si>
    <t>decay was discovered and white skin</t>
  </si>
  <si>
    <t>1511848</t>
  </si>
  <si>
    <t>2JD</t>
  </si>
  <si>
    <t>1511840</t>
  </si>
  <si>
    <t>1511943</t>
  </si>
  <si>
    <t>1511948</t>
  </si>
  <si>
    <t>1512001</t>
  </si>
  <si>
    <t>1512029</t>
  </si>
  <si>
    <t>mixed sell in one time</t>
  </si>
  <si>
    <t>2JDD</t>
  </si>
  <si>
    <t>3J</t>
  </si>
  <si>
    <t>3JD</t>
  </si>
  <si>
    <t>1512155</t>
  </si>
  <si>
    <t>1512132</t>
  </si>
  <si>
    <t>1512135</t>
  </si>
  <si>
    <t>1512141</t>
  </si>
  <si>
    <t>1512145</t>
  </si>
  <si>
    <t>1512150</t>
  </si>
  <si>
    <t>1512154</t>
  </si>
  <si>
    <t>1512159</t>
  </si>
  <si>
    <t>QC</t>
  </si>
  <si>
    <t>合计</t>
  </si>
  <si>
    <r>
      <rPr>
        <b/>
        <sz val="12"/>
        <color theme="1"/>
        <rFont val="宋体"/>
        <charset val="134"/>
      </rPr>
      <t>佣金</t>
    </r>
  </si>
  <si>
    <t>QI AO Commission</t>
  </si>
  <si>
    <r>
      <rPr>
        <b/>
        <sz val="12"/>
        <color theme="1"/>
        <rFont val="宋体"/>
        <charset val="134"/>
      </rPr>
      <t>报关费</t>
    </r>
  </si>
  <si>
    <t>customs charges</t>
  </si>
  <si>
    <r>
      <rPr>
        <b/>
        <sz val="12"/>
        <color theme="1"/>
        <rFont val="宋体"/>
        <charset val="134"/>
      </rPr>
      <t>增值税</t>
    </r>
  </si>
  <si>
    <t>add-value duty</t>
  </si>
  <si>
    <r>
      <rPr>
        <b/>
        <sz val="12"/>
        <color theme="1"/>
        <rFont val="宋体"/>
        <charset val="134"/>
      </rPr>
      <t>海运费</t>
    </r>
  </si>
  <si>
    <t>Ocean freight</t>
  </si>
  <si>
    <t>操作费</t>
  </si>
  <si>
    <t>Operating cost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</si>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</sst>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3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sz val="14"/>
      <color rgb="FFFF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44" fontId="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6" fillId="0" borderId="1" xfId="0" applyNumberFormat="1" applyFont="1" applyFill="1" applyBorder="1" applyAlignment="1">
      <alignment vertical="center"/>
    </xf>
    <xf numFmtId="44" fontId="7" fillId="2" borderId="2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1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3" fillId="4" borderId="4" xfId="0" applyFont="1" applyFill="1" applyBorder="1">
      <alignment vertical="center"/>
    </xf>
    <xf numFmtId="44" fontId="3" fillId="0" borderId="1" xfId="0" applyNumberFormat="1" applyFont="1" applyBorder="1" applyAlignment="1">
      <alignment horizontal="center" vertical="center"/>
    </xf>
    <xf numFmtId="44" fontId="6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724535</xdr:colOff>
      <xdr:row>0</xdr:row>
      <xdr:rowOff>127635</xdr:rowOff>
    </xdr:from>
    <xdr:to>
      <xdr:col>9</xdr:col>
      <xdr:colOff>682625</xdr:colOff>
      <xdr:row>0</xdr:row>
      <xdr:rowOff>727075</xdr:rowOff>
    </xdr:to>
    <xdr:pic>
      <xdr:nvPicPr>
        <xdr:cNvPr id="3" name="图片 2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97900" y="127635"/>
          <a:ext cx="1283970" cy="599440"/>
        </a:xfrm>
        <a:prstGeom prst="rect">
          <a:avLst/>
        </a:prstGeom>
      </xdr:spPr>
    </xdr:pic>
    <xdr:clientData/>
  </xdr:twoCellAnchor>
  <xdr:twoCellAnchor editAs="oneCell">
    <xdr:from>
      <xdr:col>8</xdr:col>
      <xdr:colOff>724535</xdr:colOff>
      <xdr:row>0</xdr:row>
      <xdr:rowOff>127635</xdr:rowOff>
    </xdr:from>
    <xdr:to>
      <xdr:col>9</xdr:col>
      <xdr:colOff>682625</xdr:colOff>
      <xdr:row>0</xdr:row>
      <xdr:rowOff>727075</xdr:rowOff>
    </xdr:to>
    <xdr:pic>
      <xdr:nvPicPr>
        <xdr:cNvPr id="4" name="图片 3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97900" y="127635"/>
          <a:ext cx="1283970" cy="599440"/>
        </a:xfrm>
        <a:prstGeom prst="rect">
          <a:avLst/>
        </a:prstGeom>
      </xdr:spPr>
    </xdr:pic>
    <xdr:clientData/>
  </xdr:twoCellAnchor>
  <xdr:twoCellAnchor editAs="oneCell">
    <xdr:from>
      <xdr:col>8</xdr:col>
      <xdr:colOff>724535</xdr:colOff>
      <xdr:row>0</xdr:row>
      <xdr:rowOff>127635</xdr:rowOff>
    </xdr:from>
    <xdr:to>
      <xdr:col>9</xdr:col>
      <xdr:colOff>682625</xdr:colOff>
      <xdr:row>0</xdr:row>
      <xdr:rowOff>727075</xdr:rowOff>
    </xdr:to>
    <xdr:pic>
      <xdr:nvPicPr>
        <xdr:cNvPr id="5" name="图片 4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97900" y="127635"/>
          <a:ext cx="1283970" cy="599440"/>
        </a:xfrm>
        <a:prstGeom prst="rect">
          <a:avLst/>
        </a:prstGeom>
      </xdr:spPr>
    </xdr:pic>
    <xdr:clientData/>
  </xdr:twoCellAnchor>
  <xdr:twoCellAnchor editAs="oneCell">
    <xdr:from>
      <xdr:col>8</xdr:col>
      <xdr:colOff>724535</xdr:colOff>
      <xdr:row>0</xdr:row>
      <xdr:rowOff>127635</xdr:rowOff>
    </xdr:from>
    <xdr:to>
      <xdr:col>9</xdr:col>
      <xdr:colOff>682625</xdr:colOff>
      <xdr:row>0</xdr:row>
      <xdr:rowOff>727075</xdr:rowOff>
    </xdr:to>
    <xdr:pic>
      <xdr:nvPicPr>
        <xdr:cNvPr id="6" name="图片 5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97900" y="127635"/>
          <a:ext cx="128397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5"/>
  <sheetViews>
    <sheetView tabSelected="1" zoomScale="62" zoomScaleNormal="62" topLeftCell="D1" workbookViewId="0">
      <selection activeCell="D13" sqref="D13"/>
    </sheetView>
  </sheetViews>
  <sheetFormatPr defaultColWidth="9" defaultRowHeight="20.4"/>
  <cols>
    <col min="1" max="1" width="15.5480769230769" style="4" customWidth="1"/>
    <col min="2" max="2" width="12" style="4" customWidth="1"/>
    <col min="3" max="3" width="9.81730769230769" style="4" customWidth="1"/>
    <col min="4" max="4" width="11.5480769230769" style="4" customWidth="1"/>
    <col min="5" max="5" width="24.5096153846154" style="4" customWidth="1"/>
    <col min="6" max="6" width="23.1538461538462" style="4" customWidth="1"/>
    <col min="7" max="7" width="12.4615384615385" style="4" customWidth="1"/>
    <col min="8" max="8" width="10.1826923076923" style="4" customWidth="1"/>
    <col min="9" max="9" width="20.0769230769231" style="5" customWidth="1"/>
    <col min="10" max="10" width="44.1538461538462" style="4" customWidth="1"/>
    <col min="11" max="16384" width="9" style="4"/>
  </cols>
  <sheetData>
    <row r="1" ht="60" customHeight="1" spans="1:10">
      <c r="A1" s="6" t="s">
        <v>0</v>
      </c>
      <c r="B1" s="6"/>
      <c r="C1" s="6"/>
      <c r="D1" s="6"/>
      <c r="E1" s="6"/>
      <c r="F1" s="6"/>
      <c r="G1" s="6"/>
      <c r="H1" s="6"/>
      <c r="I1" s="25"/>
      <c r="J1" s="26"/>
    </row>
    <row r="2" s="1" customFormat="1" ht="39" customHeight="1" spans="1:10">
      <c r="A2" s="7"/>
      <c r="B2" s="8" t="s">
        <v>1</v>
      </c>
      <c r="C2" s="8"/>
      <c r="D2" s="8" t="s">
        <v>2</v>
      </c>
      <c r="E2" s="8"/>
      <c r="F2" s="15" t="s">
        <v>3</v>
      </c>
      <c r="G2" s="16"/>
      <c r="H2" s="17" t="s">
        <v>4</v>
      </c>
      <c r="I2" s="17"/>
      <c r="J2" s="27"/>
    </row>
    <row r="3" s="2" customFormat="1" ht="21.95" customHeight="1" spans="1:10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9" t="s">
        <v>10</v>
      </c>
      <c r="G3" s="9" t="s">
        <v>11</v>
      </c>
      <c r="H3" s="10" t="s">
        <v>12</v>
      </c>
      <c r="I3" s="28" t="s">
        <v>13</v>
      </c>
      <c r="J3" s="9" t="s">
        <v>14</v>
      </c>
    </row>
    <row r="4" s="3" customFormat="1" ht="18" customHeight="1" spans="1:11">
      <c r="A4" s="11">
        <v>45308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19</v>
      </c>
      <c r="G4" s="12">
        <v>420</v>
      </c>
      <c r="H4" s="12">
        <v>140</v>
      </c>
      <c r="I4" s="29">
        <f t="shared" ref="I4:I27" si="0">G4*H4</f>
        <v>58800</v>
      </c>
      <c r="J4" s="30"/>
      <c r="K4" s="31"/>
    </row>
    <row r="5" s="3" customFormat="1" ht="18" customHeight="1" spans="1:10">
      <c r="A5" s="11">
        <v>45308</v>
      </c>
      <c r="B5" s="12" t="s">
        <v>20</v>
      </c>
      <c r="C5" s="12" t="s">
        <v>16</v>
      </c>
      <c r="D5" s="12" t="s">
        <v>17</v>
      </c>
      <c r="E5" s="12" t="s">
        <v>18</v>
      </c>
      <c r="F5" s="12" t="s">
        <v>19</v>
      </c>
      <c r="G5" s="12">
        <v>420</v>
      </c>
      <c r="H5" s="12">
        <v>140</v>
      </c>
      <c r="I5" s="29">
        <f t="shared" si="0"/>
        <v>58800</v>
      </c>
      <c r="J5" s="30"/>
    </row>
    <row r="6" s="3" customFormat="1" ht="18" customHeight="1" spans="1:10">
      <c r="A6" s="11">
        <v>45308</v>
      </c>
      <c r="B6" s="12" t="s">
        <v>21</v>
      </c>
      <c r="C6" s="12" t="s">
        <v>16</v>
      </c>
      <c r="D6" s="12" t="s">
        <v>17</v>
      </c>
      <c r="E6" s="12" t="s">
        <v>18</v>
      </c>
      <c r="F6" s="12" t="s">
        <v>19</v>
      </c>
      <c r="G6" s="12">
        <v>420</v>
      </c>
      <c r="H6" s="12">
        <v>135</v>
      </c>
      <c r="I6" s="29">
        <f t="shared" si="0"/>
        <v>56700</v>
      </c>
      <c r="J6" s="30"/>
    </row>
    <row r="7" s="3" customFormat="1" ht="18" customHeight="1" spans="1:10">
      <c r="A7" s="11">
        <v>45308</v>
      </c>
      <c r="B7" s="12" t="s">
        <v>22</v>
      </c>
      <c r="C7" s="12" t="s">
        <v>16</v>
      </c>
      <c r="D7" s="12" t="s">
        <v>17</v>
      </c>
      <c r="E7" s="12" t="s">
        <v>18</v>
      </c>
      <c r="F7" s="12" t="s">
        <v>19</v>
      </c>
      <c r="G7" s="12">
        <v>420</v>
      </c>
      <c r="H7" s="12">
        <v>140</v>
      </c>
      <c r="I7" s="29">
        <f t="shared" si="0"/>
        <v>58800</v>
      </c>
      <c r="J7" s="30"/>
    </row>
    <row r="8" s="3" customFormat="1" ht="18" customHeight="1" spans="1:10">
      <c r="A8" s="11">
        <v>45308</v>
      </c>
      <c r="B8" s="12" t="s">
        <v>23</v>
      </c>
      <c r="C8" s="12" t="s">
        <v>16</v>
      </c>
      <c r="D8" s="12" t="s">
        <v>17</v>
      </c>
      <c r="E8" s="12" t="s">
        <v>18</v>
      </c>
      <c r="F8" s="12" t="s">
        <v>19</v>
      </c>
      <c r="G8" s="12">
        <v>420</v>
      </c>
      <c r="H8" s="12">
        <v>145</v>
      </c>
      <c r="I8" s="29">
        <f t="shared" si="0"/>
        <v>60900</v>
      </c>
      <c r="J8" s="30"/>
    </row>
    <row r="9" s="3" customFormat="1" ht="18" customHeight="1" spans="1:10">
      <c r="A9" s="11">
        <v>45308</v>
      </c>
      <c r="B9" s="12" t="s">
        <v>24</v>
      </c>
      <c r="C9" s="12" t="s">
        <v>16</v>
      </c>
      <c r="D9" s="12" t="s">
        <v>17</v>
      </c>
      <c r="E9" s="12" t="s">
        <v>18</v>
      </c>
      <c r="F9" s="12" t="s">
        <v>25</v>
      </c>
      <c r="G9" s="12">
        <v>420</v>
      </c>
      <c r="H9" s="18">
        <v>150</v>
      </c>
      <c r="I9" s="29">
        <f t="shared" si="0"/>
        <v>63000</v>
      </c>
      <c r="J9" s="22" t="s">
        <v>26</v>
      </c>
    </row>
    <row r="10" s="3" customFormat="1" ht="18" customHeight="1" spans="1:10">
      <c r="A10" s="11">
        <v>45308</v>
      </c>
      <c r="B10" s="12" t="s">
        <v>27</v>
      </c>
      <c r="C10" s="12" t="s">
        <v>16</v>
      </c>
      <c r="D10" s="12" t="s">
        <v>17</v>
      </c>
      <c r="E10" s="12" t="s">
        <v>18</v>
      </c>
      <c r="F10" s="12" t="s">
        <v>28</v>
      </c>
      <c r="G10" s="12">
        <v>420</v>
      </c>
      <c r="H10" s="12">
        <v>160</v>
      </c>
      <c r="I10" s="29">
        <f t="shared" si="0"/>
        <v>67200</v>
      </c>
      <c r="J10" s="30"/>
    </row>
    <row r="11" s="3" customFormat="1" ht="18" customHeight="1" spans="1:10">
      <c r="A11" s="11">
        <v>45308</v>
      </c>
      <c r="B11" s="12" t="s">
        <v>29</v>
      </c>
      <c r="C11" s="12" t="s">
        <v>16</v>
      </c>
      <c r="D11" s="12" t="s">
        <v>17</v>
      </c>
      <c r="E11" s="12" t="s">
        <v>18</v>
      </c>
      <c r="F11" s="12" t="s">
        <v>28</v>
      </c>
      <c r="G11" s="12">
        <v>420</v>
      </c>
      <c r="H11" s="12">
        <v>160</v>
      </c>
      <c r="I11" s="29">
        <f t="shared" si="0"/>
        <v>67200</v>
      </c>
      <c r="J11" s="30"/>
    </row>
    <row r="12" s="3" customFormat="1" ht="18" customHeight="1" spans="1:10">
      <c r="A12" s="11">
        <v>45308</v>
      </c>
      <c r="B12" s="12" t="s">
        <v>30</v>
      </c>
      <c r="C12" s="12" t="s">
        <v>16</v>
      </c>
      <c r="D12" s="12" t="s">
        <v>17</v>
      </c>
      <c r="E12" s="12" t="s">
        <v>18</v>
      </c>
      <c r="F12" s="12" t="s">
        <v>28</v>
      </c>
      <c r="G12" s="12">
        <v>420</v>
      </c>
      <c r="H12" s="12">
        <v>165</v>
      </c>
      <c r="I12" s="29">
        <f t="shared" si="0"/>
        <v>69300</v>
      </c>
      <c r="J12" s="30"/>
    </row>
    <row r="13" s="3" customFormat="1" ht="18" customHeight="1" spans="1:10">
      <c r="A13" s="11">
        <v>45308</v>
      </c>
      <c r="B13" s="12" t="s">
        <v>31</v>
      </c>
      <c r="C13" s="12" t="s">
        <v>16</v>
      </c>
      <c r="D13" s="12" t="s">
        <v>17</v>
      </c>
      <c r="E13" s="12" t="s">
        <v>18</v>
      </c>
      <c r="F13" s="12" t="s">
        <v>28</v>
      </c>
      <c r="G13" s="12">
        <v>420</v>
      </c>
      <c r="H13" s="12">
        <v>165</v>
      </c>
      <c r="I13" s="29">
        <f t="shared" si="0"/>
        <v>69300</v>
      </c>
      <c r="J13" s="30"/>
    </row>
    <row r="14" s="3" customFormat="1" ht="18" customHeight="1" spans="1:10">
      <c r="A14" s="11">
        <v>45308</v>
      </c>
      <c r="B14" s="12" t="s">
        <v>32</v>
      </c>
      <c r="C14" s="12" t="s">
        <v>16</v>
      </c>
      <c r="D14" s="12" t="s">
        <v>17</v>
      </c>
      <c r="E14" s="12" t="s">
        <v>18</v>
      </c>
      <c r="F14" s="12" t="s">
        <v>28</v>
      </c>
      <c r="G14" s="12">
        <v>420</v>
      </c>
      <c r="H14" s="12">
        <v>165</v>
      </c>
      <c r="I14" s="29">
        <f t="shared" si="0"/>
        <v>69300</v>
      </c>
      <c r="J14" s="30"/>
    </row>
    <row r="15" s="3" customFormat="1" ht="18" customHeight="1" spans="1:10">
      <c r="A15" s="11">
        <v>45308</v>
      </c>
      <c r="B15" s="12" t="s">
        <v>33</v>
      </c>
      <c r="C15" s="12" t="s">
        <v>16</v>
      </c>
      <c r="D15" s="12" t="s">
        <v>17</v>
      </c>
      <c r="E15" s="12" t="s">
        <v>18</v>
      </c>
      <c r="F15" s="12" t="s">
        <v>28</v>
      </c>
      <c r="G15" s="12">
        <v>34</v>
      </c>
      <c r="H15" s="12">
        <v>170</v>
      </c>
      <c r="I15" s="29">
        <f t="shared" si="0"/>
        <v>5780</v>
      </c>
      <c r="J15" s="32" t="s">
        <v>34</v>
      </c>
    </row>
    <row r="16" s="3" customFormat="1" ht="18" customHeight="1" spans="1:10">
      <c r="A16" s="11">
        <v>45308</v>
      </c>
      <c r="B16" s="12" t="s">
        <v>33</v>
      </c>
      <c r="C16" s="12" t="s">
        <v>16</v>
      </c>
      <c r="D16" s="12" t="s">
        <v>17</v>
      </c>
      <c r="E16" s="12" t="s">
        <v>18</v>
      </c>
      <c r="F16" s="12" t="s">
        <v>35</v>
      </c>
      <c r="G16" s="12">
        <v>92</v>
      </c>
      <c r="H16" s="12">
        <v>170</v>
      </c>
      <c r="I16" s="29">
        <f t="shared" si="0"/>
        <v>15640</v>
      </c>
      <c r="J16" s="33"/>
    </row>
    <row r="17" s="3" customFormat="1" ht="18" customHeight="1" spans="1:10">
      <c r="A17" s="11">
        <v>45308</v>
      </c>
      <c r="B17" s="12" t="s">
        <v>33</v>
      </c>
      <c r="C17" s="12" t="s">
        <v>16</v>
      </c>
      <c r="D17" s="12" t="s">
        <v>17</v>
      </c>
      <c r="E17" s="12" t="s">
        <v>18</v>
      </c>
      <c r="F17" s="12" t="s">
        <v>36</v>
      </c>
      <c r="G17" s="12">
        <v>134</v>
      </c>
      <c r="H17" s="12">
        <v>175</v>
      </c>
      <c r="I17" s="29">
        <f t="shared" si="0"/>
        <v>23450</v>
      </c>
      <c r="J17" s="33"/>
    </row>
    <row r="18" s="3" customFormat="1" ht="18" customHeight="1" spans="1:10">
      <c r="A18" s="11">
        <v>45308</v>
      </c>
      <c r="B18" s="12" t="s">
        <v>33</v>
      </c>
      <c r="C18" s="12" t="s">
        <v>16</v>
      </c>
      <c r="D18" s="12" t="s">
        <v>17</v>
      </c>
      <c r="E18" s="12" t="s">
        <v>18</v>
      </c>
      <c r="F18" s="12" t="s">
        <v>37</v>
      </c>
      <c r="G18" s="12">
        <v>160</v>
      </c>
      <c r="H18" s="12">
        <v>175</v>
      </c>
      <c r="I18" s="29">
        <f t="shared" si="0"/>
        <v>28000</v>
      </c>
      <c r="J18" s="34"/>
    </row>
    <row r="19" s="3" customFormat="1" ht="18" customHeight="1" spans="1:10">
      <c r="A19" s="11">
        <v>45309</v>
      </c>
      <c r="B19" s="12" t="s">
        <v>38</v>
      </c>
      <c r="C19" s="12" t="s">
        <v>16</v>
      </c>
      <c r="D19" s="12" t="s">
        <v>17</v>
      </c>
      <c r="E19" s="12" t="s">
        <v>18</v>
      </c>
      <c r="F19" s="12" t="s">
        <v>36</v>
      </c>
      <c r="G19" s="12">
        <v>418</v>
      </c>
      <c r="H19" s="12">
        <v>170</v>
      </c>
      <c r="I19" s="29">
        <f t="shared" si="0"/>
        <v>71060</v>
      </c>
      <c r="J19" s="30"/>
    </row>
    <row r="20" s="3" customFormat="1" ht="18" customHeight="1" spans="1:10">
      <c r="A20" s="11">
        <v>45309</v>
      </c>
      <c r="B20" s="12" t="s">
        <v>39</v>
      </c>
      <c r="C20" s="12" t="s">
        <v>16</v>
      </c>
      <c r="D20" s="12" t="s">
        <v>17</v>
      </c>
      <c r="E20" s="12" t="s">
        <v>18</v>
      </c>
      <c r="F20" s="12" t="s">
        <v>25</v>
      </c>
      <c r="G20" s="12">
        <v>419</v>
      </c>
      <c r="H20" s="18">
        <v>145</v>
      </c>
      <c r="I20" s="29">
        <f t="shared" si="0"/>
        <v>60755</v>
      </c>
      <c r="J20" s="22" t="s">
        <v>26</v>
      </c>
    </row>
    <row r="21" s="3" customFormat="1" ht="18" customHeight="1" spans="1:10">
      <c r="A21" s="11">
        <v>45309</v>
      </c>
      <c r="B21" s="12" t="s">
        <v>40</v>
      </c>
      <c r="C21" s="12" t="s">
        <v>16</v>
      </c>
      <c r="D21" s="12" t="s">
        <v>17</v>
      </c>
      <c r="E21" s="12" t="s">
        <v>18</v>
      </c>
      <c r="F21" s="12" t="s">
        <v>25</v>
      </c>
      <c r="G21" s="12">
        <v>420</v>
      </c>
      <c r="H21" s="18">
        <v>145</v>
      </c>
      <c r="I21" s="29">
        <f t="shared" si="0"/>
        <v>60900</v>
      </c>
      <c r="J21" s="22" t="s">
        <v>26</v>
      </c>
    </row>
    <row r="22" s="3" customFormat="1" ht="18" customHeight="1" spans="1:10">
      <c r="A22" s="11">
        <v>45309</v>
      </c>
      <c r="B22" s="12" t="s">
        <v>41</v>
      </c>
      <c r="C22" s="12" t="s">
        <v>16</v>
      </c>
      <c r="D22" s="12" t="s">
        <v>17</v>
      </c>
      <c r="E22" s="12" t="s">
        <v>18</v>
      </c>
      <c r="F22" s="12" t="s">
        <v>25</v>
      </c>
      <c r="G22" s="12">
        <v>420</v>
      </c>
      <c r="H22" s="18">
        <v>145</v>
      </c>
      <c r="I22" s="29">
        <f t="shared" si="0"/>
        <v>60900</v>
      </c>
      <c r="J22" s="22" t="s">
        <v>26</v>
      </c>
    </row>
    <row r="23" s="3" customFormat="1" ht="18" customHeight="1" spans="1:10">
      <c r="A23" s="11">
        <v>45309</v>
      </c>
      <c r="B23" s="12" t="s">
        <v>42</v>
      </c>
      <c r="C23" s="12" t="s">
        <v>16</v>
      </c>
      <c r="D23" s="12" t="s">
        <v>17</v>
      </c>
      <c r="E23" s="12" t="s">
        <v>18</v>
      </c>
      <c r="F23" s="12" t="s">
        <v>25</v>
      </c>
      <c r="G23" s="12">
        <v>420</v>
      </c>
      <c r="H23" s="18">
        <v>145</v>
      </c>
      <c r="I23" s="29">
        <f t="shared" si="0"/>
        <v>60900</v>
      </c>
      <c r="J23" s="22" t="s">
        <v>26</v>
      </c>
    </row>
    <row r="24" s="3" customFormat="1" ht="18" customHeight="1" spans="1:10">
      <c r="A24" s="11">
        <v>45309</v>
      </c>
      <c r="B24" s="12" t="s">
        <v>43</v>
      </c>
      <c r="C24" s="12" t="s">
        <v>16</v>
      </c>
      <c r="D24" s="12" t="s">
        <v>17</v>
      </c>
      <c r="E24" s="12" t="s">
        <v>18</v>
      </c>
      <c r="F24" s="12" t="s">
        <v>25</v>
      </c>
      <c r="G24" s="12">
        <v>420</v>
      </c>
      <c r="H24" s="18">
        <v>145</v>
      </c>
      <c r="I24" s="29">
        <f t="shared" si="0"/>
        <v>60900</v>
      </c>
      <c r="J24" s="22" t="s">
        <v>26</v>
      </c>
    </row>
    <row r="25" s="3" customFormat="1" ht="18" customHeight="1" spans="1:10">
      <c r="A25" s="11">
        <v>45309</v>
      </c>
      <c r="B25" s="12" t="s">
        <v>44</v>
      </c>
      <c r="C25" s="12" t="s">
        <v>16</v>
      </c>
      <c r="D25" s="12" t="s">
        <v>17</v>
      </c>
      <c r="E25" s="12" t="s">
        <v>18</v>
      </c>
      <c r="F25" s="12" t="s">
        <v>25</v>
      </c>
      <c r="G25" s="12">
        <v>420</v>
      </c>
      <c r="H25" s="12">
        <v>150</v>
      </c>
      <c r="I25" s="29">
        <f t="shared" si="0"/>
        <v>63000</v>
      </c>
      <c r="J25" s="22" t="s">
        <v>26</v>
      </c>
    </row>
    <row r="26" s="3" customFormat="1" ht="18" customHeight="1" spans="1:10">
      <c r="A26" s="11">
        <v>45309</v>
      </c>
      <c r="B26" s="12" t="s">
        <v>45</v>
      </c>
      <c r="C26" s="12" t="s">
        <v>16</v>
      </c>
      <c r="D26" s="12" t="s">
        <v>17</v>
      </c>
      <c r="E26" s="12" t="s">
        <v>18</v>
      </c>
      <c r="F26" s="12" t="s">
        <v>25</v>
      </c>
      <c r="G26" s="12">
        <v>420</v>
      </c>
      <c r="H26" s="12">
        <v>150</v>
      </c>
      <c r="I26" s="29">
        <f t="shared" si="0"/>
        <v>63000</v>
      </c>
      <c r="J26" s="22" t="s">
        <v>26</v>
      </c>
    </row>
    <row r="27" s="3" customFormat="1" ht="18" customHeight="1" spans="1:10">
      <c r="A27" s="11"/>
      <c r="B27" s="12"/>
      <c r="C27" s="12"/>
      <c r="D27" s="12"/>
      <c r="E27" s="12"/>
      <c r="F27" s="12"/>
      <c r="G27" s="12">
        <v>3</v>
      </c>
      <c r="H27" s="12">
        <v>0</v>
      </c>
      <c r="I27" s="29">
        <f t="shared" si="0"/>
        <v>0</v>
      </c>
      <c r="J27" s="22" t="s">
        <v>46</v>
      </c>
    </row>
    <row r="28" s="3" customFormat="1" ht="18" customHeight="1" spans="1:10">
      <c r="A28" s="12"/>
      <c r="B28" s="13"/>
      <c r="C28" s="13"/>
      <c r="D28" s="14"/>
      <c r="E28" s="19"/>
      <c r="F28" s="13"/>
      <c r="G28" s="13"/>
      <c r="H28" s="13"/>
      <c r="I28" s="35"/>
      <c r="J28" s="36"/>
    </row>
    <row r="29" s="3" customFormat="1" ht="18" customHeight="1" spans="5:9">
      <c r="E29" s="20" t="s">
        <v>47</v>
      </c>
      <c r="F29" s="21"/>
      <c r="G29" s="12">
        <f>SUM(G4:G28)</f>
        <v>8400</v>
      </c>
      <c r="H29" s="12"/>
      <c r="I29" s="37">
        <f>SUM(I4:I28)</f>
        <v>1273585</v>
      </c>
    </row>
    <row r="30" s="3" customFormat="1" ht="18" customHeight="1" spans="5:9">
      <c r="E30" s="8" t="s">
        <v>48</v>
      </c>
      <c r="F30" s="22" t="s">
        <v>49</v>
      </c>
      <c r="G30" s="21"/>
      <c r="H30" s="21"/>
      <c r="I30" s="37">
        <f>I29*-0.06</f>
        <v>-76415.1</v>
      </c>
    </row>
    <row r="31" s="3" customFormat="1" ht="18" customHeight="1" spans="5:9">
      <c r="E31" s="8" t="s">
        <v>50</v>
      </c>
      <c r="F31" s="22" t="s">
        <v>51</v>
      </c>
      <c r="G31" s="21"/>
      <c r="H31" s="21"/>
      <c r="I31" s="37">
        <v>-25135.14</v>
      </c>
    </row>
    <row r="32" s="3" customFormat="1" ht="18" customHeight="1" spans="5:9">
      <c r="E32" s="8" t="s">
        <v>52</v>
      </c>
      <c r="F32" s="22" t="s">
        <v>53</v>
      </c>
      <c r="G32" s="21"/>
      <c r="H32" s="21"/>
      <c r="I32" s="37">
        <v>-98219.85</v>
      </c>
    </row>
    <row r="33" s="3" customFormat="1" ht="18" customHeight="1" spans="5:9">
      <c r="E33" s="8" t="s">
        <v>54</v>
      </c>
      <c r="F33" s="22" t="s">
        <v>55</v>
      </c>
      <c r="G33" s="21"/>
      <c r="H33" s="21"/>
      <c r="I33" s="37">
        <v>-60524.69</v>
      </c>
    </row>
    <row r="34" s="3" customFormat="1" ht="18" customHeight="1" spans="5:9">
      <c r="E34" s="23" t="s">
        <v>56</v>
      </c>
      <c r="F34" s="22" t="s">
        <v>57</v>
      </c>
      <c r="G34" s="21"/>
      <c r="H34" s="21"/>
      <c r="I34" s="37">
        <f>-(420+600+775+400)</f>
        <v>-2195</v>
      </c>
    </row>
    <row r="35" s="3" customFormat="1" ht="18" customHeight="1" spans="5:9">
      <c r="E35" s="24" t="s">
        <v>58</v>
      </c>
      <c r="F35" s="24" t="s">
        <v>59</v>
      </c>
      <c r="G35" s="24">
        <f>SUM(G29:G34)</f>
        <v>8400</v>
      </c>
      <c r="H35" s="24"/>
      <c r="I35" s="38">
        <f>SUM(I29:I34)</f>
        <v>1011095.22</v>
      </c>
    </row>
  </sheetData>
  <mergeCells count="6">
    <mergeCell ref="A1:J1"/>
    <mergeCell ref="B2:C2"/>
    <mergeCell ref="D2:E2"/>
    <mergeCell ref="F2:G2"/>
    <mergeCell ref="H2:I2"/>
    <mergeCell ref="J15:J18"/>
  </mergeCells>
  <printOptions horizontalCentered="1"/>
  <pageMargins left="0.196527777777778" right="0.196527777777778" top="0.393055555555556" bottom="0.196527777777778" header="0.15625" footer="0.15625"/>
  <pageSetup paperSize="9" scale="7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车厘子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赵铭承</cp:lastModifiedBy>
  <dcterms:created xsi:type="dcterms:W3CDTF">2024-01-19T11:13:00Z</dcterms:created>
  <dcterms:modified xsi:type="dcterms:W3CDTF">2024-02-21T15:20:06Z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27DB63F67E5DAD277188D5650E07DBCD_43</vt:lpwstr>
  </property>
  <property fmtid="{D5CDD505-2E9C-101B-9397-08002B2CF9AE}" pid="3" name="KSOProductBuildVer">
    <vt:lpwstr>2052-6.5.1.8687</vt:lpwstr>
  </property>
</Properties>
</file>