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</workbook>
</file>

<file path=xl/sharedStrings.xml><?xml version="1.0" encoding="utf-8"?>
<sst xmlns="http://schemas.openxmlformats.org/spreadsheetml/2006/main" count="81" uniqueCount="58">
  <si>
    <t>Happy Farm Fruit</t>
  </si>
  <si>
    <t>品牌/BRAND: 8Fuegos</t>
  </si>
  <si>
    <t>批次号/lot number：157-84730612</t>
  </si>
  <si>
    <t>批次质量描述：</t>
  </si>
  <si>
    <t>观察</t>
  </si>
  <si>
    <t>到货数量</t>
  </si>
  <si>
    <t>品种</t>
  </si>
  <si>
    <t>版号</t>
  </si>
  <si>
    <t>重量</t>
  </si>
  <si>
    <t>尺寸</t>
  </si>
  <si>
    <t>日期</t>
  </si>
  <si>
    <t>销售数量</t>
  </si>
  <si>
    <t>单价</t>
  </si>
  <si>
    <t>金额</t>
  </si>
  <si>
    <t>美金</t>
  </si>
  <si>
    <t>Unit Price</t>
  </si>
  <si>
    <t>USD price:</t>
  </si>
  <si>
    <t>USD</t>
  </si>
  <si>
    <t>boxes</t>
  </si>
  <si>
    <t>Variety</t>
  </si>
  <si>
    <t>pallet NO.</t>
  </si>
  <si>
    <t>Weight</t>
  </si>
  <si>
    <t>Size</t>
  </si>
  <si>
    <t>sales date</t>
  </si>
  <si>
    <t>sales boxes</t>
  </si>
  <si>
    <r>
      <rPr>
        <rFont val="楷体"/>
        <b/>
        <color rgb="FF000000"/>
        <sz val="14.0"/>
      </rPr>
      <t>P</t>
    </r>
    <r>
      <rPr>
        <rFont val="楷体"/>
        <b/>
        <color rgb="FF000000"/>
        <sz val="14.0"/>
      </rPr>
      <t>rice</t>
    </r>
  </si>
  <si>
    <t>Total RMB</t>
  </si>
  <si>
    <t>Total Cost:</t>
  </si>
  <si>
    <t>REGINA</t>
  </si>
  <si>
    <t>1512080</t>
  </si>
  <si>
    <t>2.5</t>
  </si>
  <si>
    <t>4JD</t>
  </si>
  <si>
    <t>Cost per Kg:</t>
  </si>
  <si>
    <t>Custom</t>
  </si>
  <si>
    <t>3J</t>
  </si>
  <si>
    <t>Cost 5Kg:</t>
  </si>
  <si>
    <t>3JDD</t>
  </si>
  <si>
    <t>Cost 2.5Kg:</t>
  </si>
  <si>
    <t>1513575</t>
  </si>
  <si>
    <t>2JDD</t>
  </si>
  <si>
    <t>1513580</t>
  </si>
  <si>
    <t>3JD</t>
  </si>
  <si>
    <t>1513584</t>
  </si>
  <si>
    <t>2JD</t>
  </si>
  <si>
    <t>1513597</t>
  </si>
  <si>
    <t>2J</t>
  </si>
  <si>
    <t>LAPINS</t>
  </si>
  <si>
    <t>1513736</t>
  </si>
  <si>
    <t>total</t>
  </si>
  <si>
    <t>Commission</t>
  </si>
  <si>
    <t>Marketing cost</t>
  </si>
  <si>
    <t>Customs clearance fee</t>
  </si>
  <si>
    <t>Add-value duty (VAT)</t>
  </si>
  <si>
    <t>Entry Fee</t>
  </si>
  <si>
    <t>Forklift</t>
  </si>
  <si>
    <t>Sanitation</t>
  </si>
  <si>
    <t>Truck freight</t>
  </si>
  <si>
    <t>Liquitation CIF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</si>
</sst>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3">
    <numFmt numFmtId="164" formatCode="_ [$¥-804]* #,##0_ ;_ [$¥-804]* \-#,##0_ ;_ [$¥-804]* &quot;-&quot;??_ ;_ @_ "/>
    <numFmt numFmtId="165" formatCode="_-[$$-409]* #,##0_ ;_-[$$-409]* \-#,##0\ ;_-[$$-409]* &quot;-&quot;??_ ;_-@_ "/>
    <numFmt numFmtId="166" formatCode="_ &quot;$&quot;* #,##0.0_ ;_ &quot;$&quot;* \-#,##0.0_ ;_ &quot;$&quot;* &quot;-&quot;_ ;_ @_ "/>
    <numFmt numFmtId="167" formatCode="_-&quot;$&quot;* #,##0_-;\-&quot;$&quot;* #,##0_-;_-&quot;$&quot;* &quot;-&quot;_-;_-@"/>
    <numFmt numFmtId="168" formatCode="#0"/>
    <numFmt numFmtId="169" formatCode="0_ "/>
    <numFmt numFmtId="170" formatCode="yyyy\-mm\-dd"/>
    <numFmt numFmtId="171" formatCode="_ &quot;￥&quot;* #,##0_ ;_ &quot;￥&quot;* \-#,##0_ ;_ &quot;￥&quot;* &quot;-&quot;??_ ;_ @_ "/>
    <numFmt numFmtId="172" formatCode="_(&quot;$&quot;* #,##0_);_(&quot;$&quot;* \(#,##0\);_(&quot;$&quot;* &quot;-&quot;_);_(@_)"/>
    <numFmt numFmtId="173" formatCode="_([$$-409]* #,##0_);_([$$-409]* \(#,##0\);_([$$-409]* &quot;-&quot;??_);_(@_)"/>
    <numFmt numFmtId="174" formatCode="0;[Red]0"/>
    <numFmt numFmtId="175" formatCode="m&quot;月&quot;d&quot;日&quot;"/>
    <numFmt numFmtId="176" formatCode="_ [$¥-804]* #,##0.00_ ;_ [$¥-804]* \-#,##0.00_ ;_ [$¥-804]* &quot;-&quot;??_ ;_ @_ "/>
  </numFmts>
  <fonts count="8">
    <font>
      <sz val="11.0"/>
      <color theme="1"/>
      <name val="Calibri"/>
      <scheme val="minor"/>
    </font>
    <font>
      <b/>
      <sz val="36.0"/>
      <color rgb="FF000000"/>
      <name val="KaiTi"/>
    </font>
    <font/>
    <font>
      <sz val="12.0"/>
      <color theme="1"/>
      <name val="SimSun"/>
    </font>
    <font>
      <b/>
      <sz val="14.0"/>
      <color rgb="FF000000"/>
      <name val="KaiTi"/>
    </font>
    <font>
      <b/>
      <sz val="14.0"/>
      <color rgb="FF0C0C0C"/>
      <name val="KaiTi"/>
    </font>
    <font>
      <b/>
      <sz val="14.0"/>
      <color theme="1"/>
      <name val="KaiTi"/>
    </font>
    <font>
      <b/>
      <sz val="12.0"/>
      <color rgb="FF000000"/>
      <name val="KaiT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1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/>
      <top/>
      <bottom/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right/>
      <top/>
      <bottom/>
    </border>
    <border>
      <right style="thin">
        <color rgb="FF000000"/>
      </right>
      <top/>
      <bottom style="thin">
        <color rgb="FF000000"/>
      </bottom>
    </border>
    <border>
      <left/>
      <right/>
      <bottom/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vertical="center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2" fontId="4" numFmtId="0" xfId="0" applyAlignment="1" applyBorder="1" applyFont="1">
      <alignment horizontal="left" vertical="center"/>
    </xf>
    <xf borderId="11" fillId="0" fontId="2" numFmtId="0" xfId="0" applyBorder="1" applyFont="1"/>
    <xf borderId="12" fillId="0" fontId="2" numFmtId="0" xfId="0" applyBorder="1" applyFont="1"/>
    <xf borderId="13" fillId="2" fontId="4" numFmtId="0" xfId="0" applyAlignment="1" applyBorder="1" applyFont="1">
      <alignment horizontal="center" vertical="center"/>
    </xf>
    <xf borderId="13" fillId="2" fontId="4" numFmtId="164" xfId="0" applyAlignment="1" applyBorder="1" applyFont="1" applyNumberFormat="1">
      <alignment horizontal="center" vertical="center"/>
    </xf>
    <xf borderId="13" fillId="2" fontId="4" numFmtId="165" xfId="0" applyAlignment="1" applyBorder="1" applyFont="1" applyNumberFormat="1">
      <alignment horizontal="center" vertical="center"/>
    </xf>
    <xf borderId="14" fillId="3" fontId="3" numFmtId="0" xfId="0" applyAlignment="1" applyBorder="1" applyFill="1" applyFont="1">
      <alignment horizontal="right" vertical="center"/>
    </xf>
    <xf borderId="15" fillId="0" fontId="2" numFmtId="0" xfId="0" applyBorder="1" applyFont="1"/>
    <xf borderId="4" fillId="3" fontId="3" numFmtId="166" xfId="0" applyAlignment="1" applyBorder="1" applyFont="1" applyNumberFormat="1">
      <alignment vertical="center"/>
    </xf>
    <xf borderId="4" fillId="3" fontId="3" numFmtId="0" xfId="0" applyAlignment="1" applyBorder="1" applyFont="1">
      <alignment vertical="center"/>
    </xf>
    <xf borderId="4" fillId="3" fontId="3" numFmtId="0" xfId="0" applyAlignment="1" applyBorder="1" applyFont="1">
      <alignment horizontal="right" vertical="center"/>
    </xf>
    <xf borderId="4" fillId="3" fontId="3" numFmtId="167" xfId="0" applyAlignment="1" applyBorder="1" applyFont="1" applyNumberFormat="1">
      <alignment vertical="center"/>
    </xf>
    <xf borderId="13" fillId="0" fontId="5" numFmtId="168" xfId="0" applyAlignment="1" applyBorder="1" applyFont="1" applyNumberFormat="1">
      <alignment horizontal="center" vertical="top"/>
    </xf>
    <xf borderId="13" fillId="0" fontId="5" numFmtId="169" xfId="0" applyAlignment="1" applyBorder="1" applyFont="1" applyNumberFormat="1">
      <alignment horizontal="center" vertical="top"/>
    </xf>
    <xf borderId="13" fillId="0" fontId="5" numFmtId="49" xfId="0" applyAlignment="1" applyBorder="1" applyFont="1" applyNumberFormat="1">
      <alignment horizontal="center" vertical="top"/>
    </xf>
    <xf borderId="13" fillId="0" fontId="6" numFmtId="170" xfId="0" applyAlignment="1" applyBorder="1" applyFont="1" applyNumberFormat="1">
      <alignment horizontal="center" vertical="top"/>
    </xf>
    <xf borderId="13" fillId="0" fontId="5" numFmtId="171" xfId="0" applyAlignment="1" applyBorder="1" applyFont="1" applyNumberFormat="1">
      <alignment horizontal="center" vertical="top"/>
    </xf>
    <xf borderId="13" fillId="0" fontId="4" numFmtId="164" xfId="0" applyAlignment="1" applyBorder="1" applyFont="1" applyNumberFormat="1">
      <alignment horizontal="center" vertical="center"/>
    </xf>
    <xf borderId="4" fillId="3" fontId="3" numFmtId="172" xfId="0" applyAlignment="1" applyBorder="1" applyFont="1" applyNumberFormat="1">
      <alignment vertical="center"/>
    </xf>
    <xf borderId="4" fillId="2" fontId="3" numFmtId="173" xfId="0" applyAlignment="1" applyBorder="1" applyFont="1" applyNumberFormat="1">
      <alignment vertical="center"/>
    </xf>
    <xf borderId="13" fillId="2" fontId="4" numFmtId="174" xfId="0" applyAlignment="1" applyBorder="1" applyFont="1" applyNumberFormat="1">
      <alignment horizontal="center" vertical="center"/>
    </xf>
    <xf borderId="13" fillId="2" fontId="3" numFmtId="0" xfId="0" applyAlignment="1" applyBorder="1" applyFont="1">
      <alignment vertical="center"/>
    </xf>
    <xf borderId="13" fillId="2" fontId="4" numFmtId="175" xfId="0" applyAlignment="1" applyBorder="1" applyFont="1" applyNumberFormat="1">
      <alignment horizontal="center" vertical="center"/>
    </xf>
    <xf borderId="13" fillId="2" fontId="4" numFmtId="176" xfId="0" applyAlignment="1" applyBorder="1" applyFont="1" applyNumberFormat="1">
      <alignment horizontal="center" vertical="center"/>
    </xf>
    <xf borderId="13" fillId="2" fontId="7" numFmtId="0" xfId="0" applyAlignment="1" applyBorder="1" applyFont="1">
      <alignment vertical="center"/>
    </xf>
    <xf borderId="13" fillId="2" fontId="7" numFmtId="175" xfId="0" applyAlignment="1" applyBorder="1" applyFont="1" applyNumberFormat="1">
      <alignment vertical="center"/>
    </xf>
    <xf borderId="13" fillId="0" fontId="6" numFmtId="169" xfId="0" applyAlignment="1" applyBorder="1" applyFont="1" applyNumberFormat="1">
      <alignment horizontal="center" vertical="center"/>
    </xf>
    <xf borderId="13" fillId="0" fontId="6" numFmtId="174" xfId="0" applyAlignment="1" applyBorder="1" applyFont="1" applyNumberFormat="1">
      <alignment horizontal="left" vertical="center"/>
    </xf>
    <xf borderId="13" fillId="3" fontId="4" numFmtId="164" xfId="0" applyAlignment="1" applyBorder="1" applyFont="1" applyNumberFormat="1">
      <alignment horizontal="center" vertical="center"/>
    </xf>
    <xf borderId="15" fillId="2" fontId="3" numFmtId="0" xfId="0" applyAlignment="1" applyBorder="1" applyFont="1">
      <alignment vertical="center"/>
    </xf>
    <xf borderId="0" fillId="2" fontId="7" numFmtId="0" xfId="0" applyAlignment="1" applyFont="1">
      <alignment vertical="center"/>
    </xf>
    <xf borderId="0" fillId="2" fontId="7" numFmtId="175" xfId="0" applyAlignment="1" applyFont="1" applyNumberFormat="1">
      <alignment vertical="center"/>
    </xf>
    <xf borderId="16" fillId="4" fontId="4" numFmtId="0" xfId="0" applyAlignment="1" applyBorder="1" applyFill="1" applyFont="1">
      <alignment horizontal="center" vertical="center"/>
    </xf>
    <xf borderId="13" fillId="4" fontId="4" numFmtId="165" xfId="0" applyAlignment="1" applyBorder="1" applyFont="1" applyNumberFormat="1">
      <alignment horizontal="center" vertical="center"/>
    </xf>
    <xf borderId="0" fillId="2" fontId="4" numFmtId="165" xfId="0" applyAlignment="1" applyFont="1" applyNumberFormat="1">
      <alignment horizontal="center" vertical="center"/>
    </xf>
    <xf borderId="17" fillId="2" fontId="3" numFmtId="0" xfId="0" applyAlignment="1" applyBorder="1" applyFont="1">
      <alignment vertical="center"/>
    </xf>
    <xf borderId="4" fillId="2" fontId="3" numFmtId="164" xfId="0" applyAlignment="1" applyBorder="1" applyFont="1" applyNumberFormat="1">
      <alignment vertical="center"/>
    </xf>
    <xf borderId="17" fillId="2" fontId="3" numFmtId="165" xfId="0" applyAlignment="1" applyBorder="1" applyFont="1" applyNumberFormat="1">
      <alignment vertical="center"/>
    </xf>
    <xf borderId="4" fillId="2" fontId="3" numFmtId="165" xfId="0" applyAlignment="1" applyBorder="1" applyFont="1" applyNumberFormat="1">
      <alignment vertical="center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866775" cy="7810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71"/>
    <col customWidth="1" min="2" max="2" width="12.71"/>
    <col customWidth="1" min="3" max="4" width="16.43"/>
    <col customWidth="1" min="5" max="5" width="10.29"/>
    <col customWidth="1" min="6" max="6" width="7.29"/>
    <col customWidth="1" min="7" max="7" width="16.43"/>
    <col customWidth="1" min="8" max="8" width="33.86"/>
    <col customWidth="1" min="9" max="9" width="12.86"/>
    <col customWidth="1" min="10" max="10" width="21.0"/>
    <col customWidth="1" min="11" max="11" width="16.71"/>
    <col customWidth="1" min="12" max="12" width="19.71"/>
    <col customWidth="1" min="13" max="13" width="14.43"/>
    <col customWidth="1" min="14" max="15" width="14.86"/>
    <col customWidth="1" min="16" max="17" width="8.0"/>
    <col customWidth="1" min="18" max="26" width="9.0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/>
      <c r="K2" s="6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/>
      <c r="K3" s="6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7"/>
      <c r="B4" s="8"/>
      <c r="C4" s="8"/>
      <c r="D4" s="8"/>
      <c r="E4" s="8"/>
      <c r="F4" s="8"/>
      <c r="G4" s="8"/>
      <c r="H4" s="8"/>
      <c r="I4" s="8"/>
      <c r="J4" s="8"/>
      <c r="K4" s="9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0" t="s">
        <v>1</v>
      </c>
      <c r="B5" s="11"/>
      <c r="C5" s="11"/>
      <c r="D5" s="11"/>
      <c r="E5" s="11"/>
      <c r="F5" s="11"/>
      <c r="G5" s="11"/>
      <c r="H5" s="11"/>
      <c r="I5" s="11"/>
      <c r="J5" s="11"/>
      <c r="K5" s="12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0" t="s">
        <v>2</v>
      </c>
      <c r="B6" s="11"/>
      <c r="C6" s="11"/>
      <c r="D6" s="11"/>
      <c r="E6" s="11"/>
      <c r="F6" s="11"/>
      <c r="G6" s="11"/>
      <c r="H6" s="11"/>
      <c r="I6" s="11"/>
      <c r="J6" s="11"/>
      <c r="K6" s="12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0" t="s">
        <v>3</v>
      </c>
      <c r="B7" s="11"/>
      <c r="C7" s="11"/>
      <c r="D7" s="11"/>
      <c r="E7" s="11"/>
      <c r="F7" s="11"/>
      <c r="G7" s="11"/>
      <c r="H7" s="11"/>
      <c r="I7" s="11"/>
      <c r="J7" s="11"/>
      <c r="K7" s="12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3" t="s">
        <v>4</v>
      </c>
      <c r="B8" s="13" t="s">
        <v>5</v>
      </c>
      <c r="C8" s="13" t="s">
        <v>6</v>
      </c>
      <c r="D8" s="13" t="s">
        <v>7</v>
      </c>
      <c r="E8" s="13" t="s">
        <v>8</v>
      </c>
      <c r="F8" s="13" t="s">
        <v>9</v>
      </c>
      <c r="G8" s="13" t="s">
        <v>10</v>
      </c>
      <c r="H8" s="13" t="s">
        <v>11</v>
      </c>
      <c r="I8" s="13" t="s">
        <v>12</v>
      </c>
      <c r="J8" s="14" t="s">
        <v>13</v>
      </c>
      <c r="K8" s="15" t="s">
        <v>14</v>
      </c>
      <c r="L8" s="15" t="s">
        <v>15</v>
      </c>
      <c r="M8" s="16" t="s">
        <v>16</v>
      </c>
      <c r="N8" s="17"/>
      <c r="O8" s="18">
        <v>7.3</v>
      </c>
      <c r="P8" s="19" t="s">
        <v>17</v>
      </c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3"/>
      <c r="B9" s="13" t="s">
        <v>18</v>
      </c>
      <c r="C9" s="13" t="s">
        <v>19</v>
      </c>
      <c r="D9" s="13" t="s">
        <v>20</v>
      </c>
      <c r="E9" s="13" t="s">
        <v>21</v>
      </c>
      <c r="F9" s="13" t="s">
        <v>22</v>
      </c>
      <c r="G9" s="13" t="s">
        <v>23</v>
      </c>
      <c r="H9" s="13" t="s">
        <v>24</v>
      </c>
      <c r="I9" s="13" t="s">
        <v>25</v>
      </c>
      <c r="J9" s="14" t="s">
        <v>26</v>
      </c>
      <c r="K9" s="15" t="s">
        <v>17</v>
      </c>
      <c r="L9" s="15" t="s">
        <v>17</v>
      </c>
      <c r="M9" s="19"/>
      <c r="N9" s="20" t="s">
        <v>27</v>
      </c>
      <c r="O9" s="21">
        <f>+SUM(K20:K27)</f>
        <v>13215.04795</v>
      </c>
      <c r="P9" s="19"/>
      <c r="Q9" s="19"/>
      <c r="R9" s="4"/>
      <c r="S9" s="4"/>
      <c r="T9" s="4"/>
      <c r="U9" s="4"/>
      <c r="V9" s="4"/>
      <c r="W9" s="4"/>
      <c r="X9" s="4"/>
      <c r="Y9" s="4"/>
      <c r="Z9" s="4"/>
    </row>
    <row r="10">
      <c r="A10" s="13"/>
      <c r="B10" s="22">
        <v>280.0</v>
      </c>
      <c r="C10" s="23" t="s">
        <v>28</v>
      </c>
      <c r="D10" s="23" t="s">
        <v>29</v>
      </c>
      <c r="E10" s="24" t="s">
        <v>30</v>
      </c>
      <c r="F10" s="24" t="s">
        <v>31</v>
      </c>
      <c r="G10" s="25">
        <v>45292.0</v>
      </c>
      <c r="H10" s="22">
        <v>17.0</v>
      </c>
      <c r="I10" s="26">
        <v>400.0</v>
      </c>
      <c r="J10" s="27">
        <f t="shared" ref="J10:J18" si="1">+H10*I10</f>
        <v>6800</v>
      </c>
      <c r="K10" s="15">
        <f t="shared" ref="K10:K18" si="2">+J10/O$8</f>
        <v>931.5068493</v>
      </c>
      <c r="L10" s="15">
        <f t="shared" ref="L10:L18" si="3">+I10/$O$8</f>
        <v>54.79452055</v>
      </c>
      <c r="M10" s="19"/>
      <c r="N10" s="20" t="s">
        <v>32</v>
      </c>
      <c r="O10" s="28">
        <f>+SUM(K20:K27)/4858</f>
        <v>2.720265118</v>
      </c>
      <c r="P10" s="19"/>
      <c r="Q10" s="19"/>
      <c r="R10" s="4"/>
      <c r="S10" s="4"/>
      <c r="T10" s="4"/>
      <c r="U10" s="4"/>
      <c r="V10" s="4"/>
      <c r="W10" s="4"/>
      <c r="X10" s="4"/>
      <c r="Y10" s="4"/>
      <c r="Z10" s="4"/>
    </row>
    <row r="11">
      <c r="A11" s="13" t="s">
        <v>33</v>
      </c>
      <c r="B11" s="22">
        <v>280.0</v>
      </c>
      <c r="C11" s="23" t="s">
        <v>28</v>
      </c>
      <c r="D11" s="23" t="s">
        <v>29</v>
      </c>
      <c r="E11" s="24" t="s">
        <v>30</v>
      </c>
      <c r="F11" s="24" t="s">
        <v>34</v>
      </c>
      <c r="G11" s="25">
        <v>45292.0</v>
      </c>
      <c r="H11" s="22">
        <v>21.0</v>
      </c>
      <c r="I11" s="26">
        <v>300.0</v>
      </c>
      <c r="J11" s="27">
        <f t="shared" si="1"/>
        <v>6300</v>
      </c>
      <c r="K11" s="15">
        <f t="shared" si="2"/>
        <v>863.0136986</v>
      </c>
      <c r="L11" s="15">
        <f t="shared" si="3"/>
        <v>41.09589041</v>
      </c>
      <c r="M11" s="19"/>
      <c r="N11" s="20" t="s">
        <v>35</v>
      </c>
      <c r="O11" s="29">
        <f>+O10*5</f>
        <v>13.60132559</v>
      </c>
      <c r="P11" s="19"/>
      <c r="Q11" s="19"/>
      <c r="R11" s="4"/>
      <c r="S11" s="4"/>
      <c r="T11" s="4"/>
      <c r="U11" s="4"/>
      <c r="V11" s="4"/>
      <c r="W11" s="4"/>
      <c r="X11" s="4"/>
      <c r="Y11" s="4"/>
      <c r="Z11" s="4"/>
    </row>
    <row r="12">
      <c r="A12" s="13"/>
      <c r="B12" s="22">
        <v>280.0</v>
      </c>
      <c r="C12" s="23" t="s">
        <v>28</v>
      </c>
      <c r="D12" s="23" t="s">
        <v>29</v>
      </c>
      <c r="E12" s="24" t="s">
        <v>30</v>
      </c>
      <c r="F12" s="24" t="s">
        <v>36</v>
      </c>
      <c r="G12" s="25">
        <v>45292.0</v>
      </c>
      <c r="H12" s="22">
        <v>242.0</v>
      </c>
      <c r="I12" s="26">
        <v>400.0</v>
      </c>
      <c r="J12" s="27">
        <f t="shared" si="1"/>
        <v>96800</v>
      </c>
      <c r="K12" s="15">
        <f t="shared" si="2"/>
        <v>13260.27397</v>
      </c>
      <c r="L12" s="15">
        <f t="shared" si="3"/>
        <v>54.79452055</v>
      </c>
      <c r="M12" s="19"/>
      <c r="N12" s="20" t="s">
        <v>37</v>
      </c>
      <c r="O12" s="29">
        <f>+O10*2.5</f>
        <v>6.800662796</v>
      </c>
      <c r="P12" s="19"/>
      <c r="Q12" s="19"/>
      <c r="R12" s="4"/>
      <c r="S12" s="4"/>
      <c r="T12" s="4"/>
      <c r="U12" s="4"/>
      <c r="V12" s="4"/>
      <c r="W12" s="4"/>
      <c r="X12" s="4"/>
      <c r="Y12" s="4"/>
      <c r="Z12" s="4"/>
    </row>
    <row r="13">
      <c r="A13" s="13"/>
      <c r="B13" s="22">
        <v>280.0</v>
      </c>
      <c r="C13" s="23" t="s">
        <v>28</v>
      </c>
      <c r="D13" s="23" t="s">
        <v>38</v>
      </c>
      <c r="E13" s="24" t="s">
        <v>30</v>
      </c>
      <c r="F13" s="24" t="s">
        <v>39</v>
      </c>
      <c r="G13" s="25">
        <v>45295.0</v>
      </c>
      <c r="H13" s="22">
        <v>280.0</v>
      </c>
      <c r="I13" s="26">
        <v>300.0</v>
      </c>
      <c r="J13" s="27">
        <f t="shared" si="1"/>
        <v>84000</v>
      </c>
      <c r="K13" s="15">
        <f t="shared" si="2"/>
        <v>11506.84932</v>
      </c>
      <c r="L13" s="15">
        <f t="shared" si="3"/>
        <v>41.09589041</v>
      </c>
      <c r="M13" s="4"/>
      <c r="N13" s="4"/>
      <c r="O13" s="4"/>
      <c r="P13" s="4"/>
      <c r="Q13" s="19"/>
      <c r="R13" s="4"/>
      <c r="S13" s="4"/>
      <c r="T13" s="4"/>
      <c r="U13" s="4"/>
      <c r="V13" s="4"/>
      <c r="W13" s="4"/>
      <c r="X13" s="4"/>
      <c r="Y13" s="4"/>
      <c r="Z13" s="4"/>
    </row>
    <row r="14">
      <c r="A14" s="13"/>
      <c r="B14" s="22">
        <v>280.0</v>
      </c>
      <c r="C14" s="23" t="s">
        <v>28</v>
      </c>
      <c r="D14" s="23" t="s">
        <v>40</v>
      </c>
      <c r="E14" s="24" t="s">
        <v>30</v>
      </c>
      <c r="F14" s="24" t="s">
        <v>41</v>
      </c>
      <c r="G14" s="25">
        <v>45292.0</v>
      </c>
      <c r="H14" s="22">
        <v>280.0</v>
      </c>
      <c r="I14" s="26">
        <v>390.0</v>
      </c>
      <c r="J14" s="27">
        <f t="shared" si="1"/>
        <v>109200</v>
      </c>
      <c r="K14" s="15">
        <f t="shared" si="2"/>
        <v>14958.90411</v>
      </c>
      <c r="L14" s="15">
        <f t="shared" si="3"/>
        <v>53.42465753</v>
      </c>
      <c r="M14" s="4"/>
      <c r="N14" s="4"/>
      <c r="O14" s="4"/>
      <c r="P14" s="4"/>
      <c r="Q14" s="19"/>
      <c r="R14" s="4"/>
      <c r="S14" s="4"/>
      <c r="T14" s="4"/>
      <c r="U14" s="4"/>
      <c r="V14" s="4"/>
      <c r="W14" s="4"/>
      <c r="X14" s="4"/>
      <c r="Y14" s="4"/>
      <c r="Z14" s="4"/>
    </row>
    <row r="15">
      <c r="A15" s="13"/>
      <c r="B15" s="22">
        <v>280.0</v>
      </c>
      <c r="C15" s="23" t="s">
        <v>28</v>
      </c>
      <c r="D15" s="23" t="s">
        <v>42</v>
      </c>
      <c r="E15" s="24" t="s">
        <v>30</v>
      </c>
      <c r="F15" s="24" t="s">
        <v>43</v>
      </c>
      <c r="G15" s="25">
        <v>45294.0</v>
      </c>
      <c r="H15" s="22">
        <v>280.0</v>
      </c>
      <c r="I15" s="26">
        <v>300.0</v>
      </c>
      <c r="J15" s="27">
        <f t="shared" si="1"/>
        <v>84000</v>
      </c>
      <c r="K15" s="15">
        <f t="shared" si="2"/>
        <v>11506.84932</v>
      </c>
      <c r="L15" s="15">
        <f t="shared" si="3"/>
        <v>41.09589041</v>
      </c>
      <c r="M15" s="19"/>
      <c r="N15" s="20"/>
      <c r="O15" s="29"/>
      <c r="P15" s="19"/>
      <c r="Q15" s="19"/>
      <c r="R15" s="4"/>
      <c r="S15" s="4"/>
      <c r="T15" s="4"/>
      <c r="U15" s="4"/>
      <c r="V15" s="4"/>
      <c r="W15" s="4"/>
      <c r="X15" s="4"/>
      <c r="Y15" s="4"/>
      <c r="Z15" s="4"/>
    </row>
    <row r="16">
      <c r="A16" s="13"/>
      <c r="B16" s="22">
        <v>280.0</v>
      </c>
      <c r="C16" s="23" t="s">
        <v>28</v>
      </c>
      <c r="D16" s="23" t="s">
        <v>44</v>
      </c>
      <c r="E16" s="24" t="s">
        <v>30</v>
      </c>
      <c r="F16" s="24" t="s">
        <v>45</v>
      </c>
      <c r="G16" s="25">
        <v>45298.0</v>
      </c>
      <c r="H16" s="22">
        <v>28.0</v>
      </c>
      <c r="I16" s="26">
        <v>300.0</v>
      </c>
      <c r="J16" s="27">
        <f t="shared" si="1"/>
        <v>8400</v>
      </c>
      <c r="K16" s="15">
        <f t="shared" si="2"/>
        <v>1150.684932</v>
      </c>
      <c r="L16" s="15">
        <f t="shared" si="3"/>
        <v>41.09589041</v>
      </c>
      <c r="M16" s="19"/>
      <c r="N16" s="20"/>
      <c r="O16" s="29"/>
      <c r="P16" s="19"/>
      <c r="Q16" s="19"/>
      <c r="R16" s="4"/>
      <c r="S16" s="4"/>
      <c r="T16" s="4"/>
      <c r="U16" s="4"/>
      <c r="V16" s="4"/>
      <c r="W16" s="4"/>
      <c r="X16" s="4"/>
      <c r="Y16" s="4"/>
      <c r="Z16" s="4"/>
    </row>
    <row r="17">
      <c r="A17" s="13" t="s">
        <v>33</v>
      </c>
      <c r="B17" s="22">
        <v>280.0</v>
      </c>
      <c r="C17" s="23" t="s">
        <v>28</v>
      </c>
      <c r="D17" s="23" t="s">
        <v>44</v>
      </c>
      <c r="E17" s="24" t="s">
        <v>30</v>
      </c>
      <c r="F17" s="24" t="s">
        <v>34</v>
      </c>
      <c r="G17" s="25">
        <v>45292.0</v>
      </c>
      <c r="H17" s="22">
        <v>252.0</v>
      </c>
      <c r="I17" s="26">
        <v>340.0</v>
      </c>
      <c r="J17" s="27">
        <f t="shared" si="1"/>
        <v>85680</v>
      </c>
      <c r="K17" s="15">
        <f t="shared" si="2"/>
        <v>11736.9863</v>
      </c>
      <c r="L17" s="15">
        <f t="shared" si="3"/>
        <v>46.57534247</v>
      </c>
      <c r="M17" s="4"/>
      <c r="N17" s="4"/>
      <c r="O17" s="4"/>
      <c r="P17" s="4"/>
      <c r="Q17" s="19"/>
      <c r="R17" s="4"/>
      <c r="S17" s="4"/>
      <c r="T17" s="4"/>
      <c r="U17" s="4"/>
      <c r="V17" s="4"/>
      <c r="W17" s="4"/>
      <c r="X17" s="4"/>
      <c r="Y17" s="4"/>
      <c r="Z17" s="4"/>
    </row>
    <row r="18">
      <c r="A18" s="13"/>
      <c r="B18" s="22">
        <v>280.0</v>
      </c>
      <c r="C18" s="23" t="s">
        <v>46</v>
      </c>
      <c r="D18" s="23" t="s">
        <v>47</v>
      </c>
      <c r="E18" s="24" t="s">
        <v>30</v>
      </c>
      <c r="F18" s="24" t="s">
        <v>31</v>
      </c>
      <c r="G18" s="25">
        <v>45292.0</v>
      </c>
      <c r="H18" s="22">
        <v>280.0</v>
      </c>
      <c r="I18" s="26">
        <v>350.0</v>
      </c>
      <c r="J18" s="27">
        <f t="shared" si="1"/>
        <v>98000</v>
      </c>
      <c r="K18" s="15">
        <f t="shared" si="2"/>
        <v>13424.65753</v>
      </c>
      <c r="L18" s="15">
        <f t="shared" si="3"/>
        <v>47.94520548</v>
      </c>
      <c r="M18" s="4"/>
      <c r="N18" s="4"/>
      <c r="O18" s="4"/>
      <c r="P18" s="4"/>
      <c r="Q18" s="19"/>
      <c r="R18" s="4"/>
      <c r="S18" s="4"/>
      <c r="T18" s="4"/>
      <c r="U18" s="4"/>
      <c r="V18" s="4"/>
      <c r="W18" s="4"/>
      <c r="X18" s="4"/>
      <c r="Y18" s="4"/>
      <c r="Z18" s="4"/>
    </row>
    <row r="19">
      <c r="A19" s="13" t="s">
        <v>48</v>
      </c>
      <c r="B19" s="30">
        <f>+SUM(H10:H18)</f>
        <v>1680</v>
      </c>
      <c r="C19" s="13"/>
      <c r="D19" s="13"/>
      <c r="E19" s="13"/>
      <c r="F19" s="31"/>
      <c r="G19" s="32"/>
      <c r="H19" s="30">
        <f>SUM(H9:H18)</f>
        <v>1680</v>
      </c>
      <c r="I19" s="13"/>
      <c r="J19" s="14">
        <v>579180.0</v>
      </c>
      <c r="K19" s="15">
        <v>79339.72602739726</v>
      </c>
      <c r="L19" s="15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3"/>
      <c r="B20" s="30"/>
      <c r="C20" s="13"/>
      <c r="D20" s="13"/>
      <c r="E20" s="13"/>
      <c r="F20" s="31"/>
      <c r="G20" s="32"/>
      <c r="H20" s="13" t="s">
        <v>49</v>
      </c>
      <c r="I20" s="13"/>
      <c r="J20" s="33">
        <v>34750.799999999996</v>
      </c>
      <c r="K20" s="15">
        <v>4760.3835616438355</v>
      </c>
      <c r="L20" s="15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34"/>
      <c r="B21" s="34"/>
      <c r="C21" s="34"/>
      <c r="D21" s="34"/>
      <c r="E21" s="34"/>
      <c r="F21" s="34"/>
      <c r="G21" s="35"/>
      <c r="H21" s="13" t="s">
        <v>50</v>
      </c>
      <c r="I21" s="13"/>
      <c r="J21" s="33">
        <v>14479.5</v>
      </c>
      <c r="K21" s="15">
        <v>1983.4931506849316</v>
      </c>
      <c r="L21" s="15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34"/>
      <c r="B22" s="34"/>
      <c r="C22" s="34"/>
      <c r="D22" s="34"/>
      <c r="E22" s="34"/>
      <c r="F22" s="34"/>
      <c r="G22" s="35"/>
      <c r="H22" s="13" t="s">
        <v>51</v>
      </c>
      <c r="I22" s="14"/>
      <c r="J22" s="33">
        <v>8402.8</v>
      </c>
      <c r="K22" s="15">
        <v>1151.0684931506848</v>
      </c>
      <c r="L22" s="15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34"/>
      <c r="B23" s="34"/>
      <c r="C23" s="34"/>
      <c r="D23" s="34"/>
      <c r="E23" s="34"/>
      <c r="F23" s="34"/>
      <c r="G23" s="35"/>
      <c r="H23" s="13" t="s">
        <v>52</v>
      </c>
      <c r="I23" s="13"/>
      <c r="J23" s="14">
        <v>36271.75</v>
      </c>
      <c r="K23" s="15">
        <v>4968.732876712329</v>
      </c>
      <c r="L23" s="15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34"/>
      <c r="B24" s="34"/>
      <c r="C24" s="34"/>
      <c r="D24" s="34"/>
      <c r="E24" s="34"/>
      <c r="F24" s="34"/>
      <c r="G24" s="35"/>
      <c r="H24" s="13" t="s">
        <v>53</v>
      </c>
      <c r="I24" s="13"/>
      <c r="J24" s="14">
        <v>1069.0</v>
      </c>
      <c r="K24" s="15">
        <v>146.43835616438358</v>
      </c>
      <c r="L24" s="15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34"/>
      <c r="B25" s="34"/>
      <c r="C25" s="34"/>
      <c r="D25" s="34"/>
      <c r="E25" s="34"/>
      <c r="F25" s="34"/>
      <c r="G25" s="35"/>
      <c r="H25" s="36" t="s">
        <v>54</v>
      </c>
      <c r="I25" s="13"/>
      <c r="J25" s="14">
        <v>107.0</v>
      </c>
      <c r="K25" s="15">
        <v>14.657534246575343</v>
      </c>
      <c r="L25" s="15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34"/>
      <c r="B26" s="34"/>
      <c r="C26" s="34"/>
      <c r="D26" s="34"/>
      <c r="E26" s="34"/>
      <c r="F26" s="34"/>
      <c r="G26" s="37"/>
      <c r="H26" s="13" t="s">
        <v>55</v>
      </c>
      <c r="I26" s="13"/>
      <c r="J26" s="38">
        <v>389.0</v>
      </c>
      <c r="K26" s="15">
        <v>53.28767123287671</v>
      </c>
      <c r="L26" s="15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34"/>
      <c r="B27" s="34"/>
      <c r="C27" s="34"/>
      <c r="D27" s="34"/>
      <c r="E27" s="34"/>
      <c r="F27" s="34"/>
      <c r="G27" s="35"/>
      <c r="H27" s="13" t="s">
        <v>56</v>
      </c>
      <c r="I27" s="13"/>
      <c r="J27" s="15">
        <v>1000.0</v>
      </c>
      <c r="K27" s="15">
        <v>136.986301369863</v>
      </c>
      <c r="L27" s="15"/>
      <c r="M27" s="39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0"/>
      <c r="B28" s="40"/>
      <c r="C28" s="40"/>
      <c r="D28" s="40"/>
      <c r="E28" s="40"/>
      <c r="F28" s="40"/>
      <c r="G28" s="41"/>
      <c r="H28" s="42" t="s">
        <v>57</v>
      </c>
      <c r="I28" s="13"/>
      <c r="J28" s="43">
        <v>482710.15</v>
      </c>
      <c r="K28" s="43">
        <v>66124.67808219178</v>
      </c>
      <c r="L28" s="44"/>
      <c r="M28" s="39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5"/>
      <c r="B29" s="45"/>
      <c r="C29" s="45"/>
      <c r="D29" s="45"/>
      <c r="E29" s="45"/>
      <c r="F29" s="45"/>
      <c r="G29" s="45"/>
      <c r="H29" s="4"/>
      <c r="I29" s="4"/>
      <c r="J29" s="46"/>
      <c r="K29" s="47"/>
      <c r="L29" s="47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6"/>
      <c r="K31" s="48"/>
      <c r="L31" s="48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6"/>
      <c r="K32" s="48"/>
      <c r="L32" s="48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6"/>
      <c r="K33" s="48"/>
      <c r="L33" s="48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6"/>
      <c r="K34" s="48"/>
      <c r="L34" s="48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6"/>
      <c r="K35" s="48"/>
      <c r="L35" s="48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6"/>
      <c r="K36" s="48"/>
      <c r="L36" s="48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6"/>
      <c r="K37" s="48"/>
      <c r="L37" s="48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6"/>
      <c r="K38" s="48"/>
      <c r="L38" s="48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6"/>
      <c r="K39" s="48"/>
      <c r="L39" s="48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6"/>
      <c r="K40" s="48"/>
      <c r="L40" s="48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6"/>
      <c r="K41" s="48"/>
      <c r="L41" s="48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6"/>
      <c r="K42" s="48"/>
      <c r="L42" s="48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6"/>
      <c r="K43" s="48"/>
      <c r="L43" s="48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6"/>
      <c r="K44" s="48"/>
      <c r="L44" s="48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6"/>
      <c r="K45" s="48"/>
      <c r="L45" s="48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6"/>
      <c r="K46" s="48"/>
      <c r="L46" s="48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6"/>
      <c r="K47" s="48"/>
      <c r="L47" s="48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6"/>
      <c r="K48" s="48"/>
      <c r="L48" s="48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6"/>
      <c r="K49" s="48"/>
      <c r="L49" s="48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6"/>
      <c r="K50" s="48"/>
      <c r="L50" s="48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6"/>
      <c r="K51" s="48"/>
      <c r="L51" s="48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6"/>
      <c r="K52" s="48"/>
      <c r="L52" s="48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6"/>
      <c r="K53" s="48"/>
      <c r="L53" s="48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6"/>
      <c r="K54" s="48"/>
      <c r="L54" s="48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6"/>
      <c r="K55" s="48"/>
      <c r="L55" s="48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6"/>
      <c r="K56" s="48"/>
      <c r="L56" s="48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6"/>
      <c r="K57" s="48"/>
      <c r="L57" s="48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6"/>
      <c r="K58" s="48"/>
      <c r="L58" s="48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6"/>
      <c r="K59" s="48"/>
      <c r="L59" s="48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6"/>
      <c r="K60" s="48"/>
      <c r="L60" s="48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6"/>
      <c r="K61" s="48"/>
      <c r="L61" s="48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6"/>
      <c r="K62" s="48"/>
      <c r="L62" s="48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6"/>
      <c r="K63" s="48"/>
      <c r="L63" s="48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6"/>
      <c r="K64" s="48"/>
      <c r="L64" s="48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6"/>
      <c r="K65" s="48"/>
      <c r="L65" s="48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6"/>
      <c r="K66" s="48"/>
      <c r="L66" s="48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6"/>
      <c r="K67" s="48"/>
      <c r="L67" s="48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6"/>
      <c r="K68" s="48"/>
      <c r="L68" s="48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6"/>
      <c r="K69" s="48"/>
      <c r="L69" s="48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6"/>
      <c r="K70" s="48"/>
      <c r="L70" s="48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6"/>
      <c r="K71" s="48"/>
      <c r="L71" s="48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6"/>
      <c r="K72" s="48"/>
      <c r="L72" s="48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6"/>
      <c r="K73" s="48"/>
      <c r="L73" s="48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6"/>
      <c r="K74" s="48"/>
      <c r="L74" s="48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6"/>
      <c r="K75" s="48"/>
      <c r="L75" s="48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6"/>
      <c r="K76" s="48"/>
      <c r="L76" s="48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6"/>
      <c r="K77" s="48"/>
      <c r="L77" s="48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6"/>
      <c r="K78" s="48"/>
      <c r="L78" s="48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6"/>
      <c r="K79" s="48"/>
      <c r="L79" s="48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6"/>
      <c r="K80" s="48"/>
      <c r="L80" s="48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6"/>
      <c r="K81" s="48"/>
      <c r="L81" s="48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6"/>
      <c r="K82" s="48"/>
      <c r="L82" s="48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6"/>
      <c r="K83" s="48"/>
      <c r="L83" s="48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6"/>
      <c r="K84" s="48"/>
      <c r="L84" s="48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6"/>
      <c r="K85" s="48"/>
      <c r="L85" s="48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6"/>
      <c r="K86" s="48"/>
      <c r="L86" s="48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6"/>
      <c r="K87" s="48"/>
      <c r="L87" s="48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6"/>
      <c r="K88" s="48"/>
      <c r="L88" s="48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6"/>
      <c r="K89" s="48"/>
      <c r="L89" s="48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6"/>
      <c r="K90" s="48"/>
      <c r="L90" s="48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6"/>
      <c r="K91" s="48"/>
      <c r="L91" s="48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6"/>
      <c r="K92" s="48"/>
      <c r="L92" s="48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6"/>
      <c r="K93" s="48"/>
      <c r="L93" s="48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6"/>
      <c r="K94" s="48"/>
      <c r="L94" s="48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6"/>
      <c r="K95" s="48"/>
      <c r="L95" s="48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6"/>
      <c r="K96" s="48"/>
      <c r="L96" s="48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6"/>
      <c r="K97" s="48"/>
      <c r="L97" s="48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6"/>
      <c r="K98" s="48"/>
      <c r="L98" s="48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6"/>
      <c r="K99" s="48"/>
      <c r="L99" s="48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6"/>
      <c r="K100" s="48"/>
      <c r="L100" s="48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6"/>
      <c r="K101" s="48"/>
      <c r="L101" s="48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6"/>
      <c r="K102" s="48"/>
      <c r="L102" s="48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6"/>
      <c r="K103" s="48"/>
      <c r="L103" s="48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6"/>
      <c r="K104" s="48"/>
      <c r="L104" s="48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6"/>
      <c r="K105" s="48"/>
      <c r="L105" s="48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6"/>
      <c r="K106" s="48"/>
      <c r="L106" s="48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6"/>
      <c r="K107" s="48"/>
      <c r="L107" s="48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6"/>
      <c r="K108" s="48"/>
      <c r="L108" s="48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6"/>
      <c r="K109" s="48"/>
      <c r="L109" s="48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6"/>
      <c r="K110" s="48"/>
      <c r="L110" s="48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6"/>
      <c r="K111" s="48"/>
      <c r="L111" s="48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6"/>
      <c r="K112" s="48"/>
      <c r="L112" s="48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6"/>
      <c r="K113" s="48"/>
      <c r="L113" s="48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6"/>
      <c r="K114" s="48"/>
      <c r="L114" s="48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6"/>
      <c r="K115" s="48"/>
      <c r="L115" s="48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6"/>
      <c r="K116" s="48"/>
      <c r="L116" s="48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6"/>
      <c r="K117" s="48"/>
      <c r="L117" s="48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6"/>
      <c r="K118" s="48"/>
      <c r="L118" s="48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6"/>
      <c r="K119" s="48"/>
      <c r="L119" s="48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6"/>
      <c r="K120" s="48"/>
      <c r="L120" s="48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6"/>
      <c r="K121" s="48"/>
      <c r="L121" s="48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6"/>
      <c r="K122" s="48"/>
      <c r="L122" s="48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6"/>
      <c r="K123" s="48"/>
      <c r="L123" s="48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6"/>
      <c r="K124" s="48"/>
      <c r="L124" s="48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6"/>
      <c r="K125" s="48"/>
      <c r="L125" s="48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6"/>
      <c r="K126" s="48"/>
      <c r="L126" s="48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6"/>
      <c r="K127" s="48"/>
      <c r="L127" s="48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6"/>
      <c r="K128" s="48"/>
      <c r="L128" s="48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6"/>
      <c r="K129" s="48"/>
      <c r="L129" s="48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6"/>
      <c r="K130" s="48"/>
      <c r="L130" s="48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6"/>
      <c r="K131" s="48"/>
      <c r="L131" s="48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6"/>
      <c r="K132" s="48"/>
      <c r="L132" s="48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6"/>
      <c r="K133" s="48"/>
      <c r="L133" s="48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6"/>
      <c r="K134" s="48"/>
      <c r="L134" s="48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6"/>
      <c r="K135" s="48"/>
      <c r="L135" s="48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6"/>
      <c r="K136" s="48"/>
      <c r="L136" s="48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6"/>
      <c r="K137" s="48"/>
      <c r="L137" s="48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6"/>
      <c r="K138" s="48"/>
      <c r="L138" s="48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6"/>
      <c r="K139" s="48"/>
      <c r="L139" s="48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6"/>
      <c r="K140" s="48"/>
      <c r="L140" s="48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6"/>
      <c r="K141" s="48"/>
      <c r="L141" s="48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6"/>
      <c r="K142" s="48"/>
      <c r="L142" s="48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6"/>
      <c r="K143" s="48"/>
      <c r="L143" s="48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6"/>
      <c r="K144" s="48"/>
      <c r="L144" s="48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6"/>
      <c r="K145" s="48"/>
      <c r="L145" s="48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6"/>
      <c r="K146" s="48"/>
      <c r="L146" s="48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6"/>
      <c r="K147" s="48"/>
      <c r="L147" s="48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6"/>
      <c r="K148" s="48"/>
      <c r="L148" s="48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6"/>
      <c r="K149" s="48"/>
      <c r="L149" s="48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6"/>
      <c r="K150" s="48"/>
      <c r="L150" s="48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6"/>
      <c r="K151" s="48"/>
      <c r="L151" s="48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6"/>
      <c r="K152" s="48"/>
      <c r="L152" s="48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6"/>
      <c r="K153" s="48"/>
      <c r="L153" s="48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6"/>
      <c r="K154" s="48"/>
      <c r="L154" s="48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6"/>
      <c r="K155" s="48"/>
      <c r="L155" s="48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6"/>
      <c r="K156" s="48"/>
      <c r="L156" s="48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6"/>
      <c r="K157" s="48"/>
      <c r="L157" s="48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6"/>
      <c r="K158" s="48"/>
      <c r="L158" s="48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6"/>
      <c r="K159" s="48"/>
      <c r="L159" s="48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6"/>
      <c r="K160" s="48"/>
      <c r="L160" s="48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6"/>
      <c r="K161" s="48"/>
      <c r="L161" s="48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6"/>
      <c r="K162" s="48"/>
      <c r="L162" s="48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6"/>
      <c r="K163" s="48"/>
      <c r="L163" s="48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6"/>
      <c r="K164" s="48"/>
      <c r="L164" s="48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6"/>
      <c r="K165" s="48"/>
      <c r="L165" s="48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6"/>
      <c r="K166" s="48"/>
      <c r="L166" s="48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6"/>
      <c r="K167" s="48"/>
      <c r="L167" s="48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6"/>
      <c r="K168" s="48"/>
      <c r="L168" s="48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6"/>
      <c r="K169" s="48"/>
      <c r="L169" s="48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6"/>
      <c r="K170" s="48"/>
      <c r="L170" s="48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6"/>
      <c r="K171" s="48"/>
      <c r="L171" s="48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6"/>
      <c r="K172" s="48"/>
      <c r="L172" s="48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6"/>
      <c r="K173" s="48"/>
      <c r="L173" s="48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6"/>
      <c r="K174" s="48"/>
      <c r="L174" s="48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6"/>
      <c r="K175" s="48"/>
      <c r="L175" s="48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6"/>
      <c r="K176" s="48"/>
      <c r="L176" s="48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6"/>
      <c r="K177" s="48"/>
      <c r="L177" s="48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6"/>
      <c r="K178" s="48"/>
      <c r="L178" s="48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6"/>
      <c r="K179" s="48"/>
      <c r="L179" s="48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6"/>
      <c r="K180" s="48"/>
      <c r="L180" s="48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6"/>
      <c r="K181" s="48"/>
      <c r="L181" s="48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6"/>
      <c r="K182" s="48"/>
      <c r="L182" s="48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6"/>
      <c r="K183" s="48"/>
      <c r="L183" s="48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6"/>
      <c r="K184" s="48"/>
      <c r="L184" s="48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6"/>
      <c r="K185" s="48"/>
      <c r="L185" s="48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6"/>
      <c r="K186" s="48"/>
      <c r="L186" s="48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6"/>
      <c r="K187" s="48"/>
      <c r="L187" s="48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6"/>
      <c r="K188" s="48"/>
      <c r="L188" s="48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6"/>
      <c r="K189" s="48"/>
      <c r="L189" s="48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6"/>
      <c r="K190" s="48"/>
      <c r="L190" s="48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6"/>
      <c r="K191" s="48"/>
      <c r="L191" s="48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6"/>
      <c r="K192" s="48"/>
      <c r="L192" s="48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6"/>
      <c r="K193" s="48"/>
      <c r="L193" s="48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6"/>
      <c r="K194" s="48"/>
      <c r="L194" s="48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6"/>
      <c r="K195" s="48"/>
      <c r="L195" s="48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6"/>
      <c r="K196" s="48"/>
      <c r="L196" s="48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6"/>
      <c r="K197" s="48"/>
      <c r="L197" s="48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6"/>
      <c r="K198" s="48"/>
      <c r="L198" s="48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6"/>
      <c r="K199" s="48"/>
      <c r="L199" s="48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6"/>
      <c r="K200" s="48"/>
      <c r="L200" s="48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6"/>
      <c r="K201" s="48"/>
      <c r="L201" s="48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6"/>
      <c r="K202" s="48"/>
      <c r="L202" s="48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6"/>
      <c r="K203" s="48"/>
      <c r="L203" s="48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6"/>
      <c r="K204" s="48"/>
      <c r="L204" s="48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6"/>
      <c r="K205" s="48"/>
      <c r="L205" s="48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6"/>
      <c r="K206" s="48"/>
      <c r="L206" s="48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6"/>
      <c r="K207" s="48"/>
      <c r="L207" s="48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6"/>
      <c r="K208" s="48"/>
      <c r="L208" s="48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6"/>
      <c r="K209" s="48"/>
      <c r="L209" s="48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6"/>
      <c r="K210" s="48"/>
      <c r="L210" s="48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6"/>
      <c r="K211" s="48"/>
      <c r="L211" s="48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6"/>
      <c r="K212" s="48"/>
      <c r="L212" s="48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6"/>
      <c r="K213" s="48"/>
      <c r="L213" s="48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6"/>
      <c r="K214" s="48"/>
      <c r="L214" s="48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6"/>
      <c r="K215" s="48"/>
      <c r="L215" s="48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6"/>
      <c r="K216" s="48"/>
      <c r="L216" s="48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6"/>
      <c r="K217" s="48"/>
      <c r="L217" s="48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6"/>
      <c r="K218" s="48"/>
      <c r="L218" s="48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6"/>
      <c r="K219" s="48"/>
      <c r="L219" s="48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6"/>
      <c r="K220" s="48"/>
      <c r="L220" s="48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6"/>
      <c r="K221" s="48"/>
      <c r="L221" s="48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6"/>
      <c r="K222" s="48"/>
      <c r="L222" s="48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6"/>
      <c r="K223" s="48"/>
      <c r="L223" s="48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6"/>
      <c r="K224" s="48"/>
      <c r="L224" s="48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6"/>
      <c r="K225" s="48"/>
      <c r="L225" s="48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6"/>
      <c r="K226" s="48"/>
      <c r="L226" s="48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6"/>
      <c r="K227" s="48"/>
      <c r="L227" s="48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6"/>
      <c r="K228" s="48"/>
      <c r="L228" s="48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6"/>
      <c r="K229" s="48"/>
      <c r="L229" s="48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6"/>
      <c r="K230" s="48"/>
      <c r="L230" s="48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6"/>
      <c r="K231" s="48"/>
      <c r="L231" s="48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6"/>
      <c r="K232" s="48"/>
      <c r="L232" s="48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6"/>
      <c r="K233" s="48"/>
      <c r="L233" s="48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6"/>
      <c r="K234" s="48"/>
      <c r="L234" s="48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6"/>
      <c r="K235" s="48"/>
      <c r="L235" s="48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6"/>
      <c r="K236" s="48"/>
      <c r="L236" s="48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6"/>
      <c r="K237" s="48"/>
      <c r="L237" s="48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6"/>
      <c r="K238" s="48"/>
      <c r="L238" s="48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6"/>
      <c r="K239" s="48"/>
      <c r="L239" s="48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6"/>
      <c r="K240" s="48"/>
      <c r="L240" s="48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6"/>
      <c r="K241" s="48"/>
      <c r="L241" s="48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6"/>
      <c r="K242" s="48"/>
      <c r="L242" s="48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6"/>
      <c r="K243" s="48"/>
      <c r="L243" s="48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6"/>
      <c r="K244" s="48"/>
      <c r="L244" s="48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6"/>
      <c r="K245" s="48"/>
      <c r="L245" s="48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6"/>
      <c r="K246" s="48"/>
      <c r="L246" s="48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6"/>
      <c r="K247" s="48"/>
      <c r="L247" s="48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6"/>
      <c r="K248" s="48"/>
      <c r="L248" s="48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6"/>
      <c r="K249" s="48"/>
      <c r="L249" s="48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6"/>
      <c r="K250" s="48"/>
      <c r="L250" s="48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6"/>
      <c r="K251" s="48"/>
      <c r="L251" s="48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6"/>
      <c r="K252" s="48"/>
      <c r="L252" s="48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6"/>
      <c r="K253" s="48"/>
      <c r="L253" s="48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6"/>
      <c r="K254" s="48"/>
      <c r="L254" s="48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6"/>
      <c r="K255" s="48"/>
      <c r="L255" s="48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6"/>
      <c r="K256" s="48"/>
      <c r="L256" s="48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6"/>
      <c r="K257" s="48"/>
      <c r="L257" s="48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6"/>
      <c r="K258" s="48"/>
      <c r="L258" s="48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6"/>
      <c r="K259" s="48"/>
      <c r="L259" s="48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6"/>
      <c r="K260" s="48"/>
      <c r="L260" s="48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6"/>
      <c r="K261" s="48"/>
      <c r="L261" s="48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6"/>
      <c r="K262" s="48"/>
      <c r="L262" s="48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6"/>
      <c r="K263" s="48"/>
      <c r="L263" s="48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6"/>
      <c r="K264" s="48"/>
      <c r="L264" s="48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6"/>
      <c r="K265" s="48"/>
      <c r="L265" s="48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6"/>
      <c r="K266" s="48"/>
      <c r="L266" s="48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6"/>
      <c r="K267" s="48"/>
      <c r="L267" s="48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6"/>
      <c r="K268" s="48"/>
      <c r="L268" s="48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6"/>
      <c r="K269" s="48"/>
      <c r="L269" s="48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6"/>
      <c r="K270" s="48"/>
      <c r="L270" s="48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6"/>
      <c r="K271" s="48"/>
      <c r="L271" s="48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6"/>
      <c r="K272" s="48"/>
      <c r="L272" s="48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6"/>
      <c r="K273" s="48"/>
      <c r="L273" s="48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6"/>
      <c r="K274" s="48"/>
      <c r="L274" s="48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6"/>
      <c r="K275" s="48"/>
      <c r="L275" s="48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6"/>
      <c r="K276" s="48"/>
      <c r="L276" s="48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6"/>
      <c r="K277" s="48"/>
      <c r="L277" s="48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6"/>
      <c r="K278" s="48"/>
      <c r="L278" s="48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6"/>
      <c r="K279" s="48"/>
      <c r="L279" s="48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6"/>
      <c r="K280" s="48"/>
      <c r="L280" s="48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6"/>
      <c r="K281" s="48"/>
      <c r="L281" s="48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6"/>
      <c r="K282" s="48"/>
      <c r="L282" s="48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6"/>
      <c r="K283" s="48"/>
      <c r="L283" s="48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6"/>
      <c r="K284" s="48"/>
      <c r="L284" s="48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6"/>
      <c r="K285" s="48"/>
      <c r="L285" s="48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6"/>
      <c r="K286" s="48"/>
      <c r="L286" s="48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6"/>
      <c r="K287" s="48"/>
      <c r="L287" s="48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6"/>
      <c r="K288" s="48"/>
      <c r="L288" s="48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6"/>
      <c r="K289" s="48"/>
      <c r="L289" s="48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6"/>
      <c r="K290" s="48"/>
      <c r="L290" s="48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6"/>
      <c r="K291" s="48"/>
      <c r="L291" s="48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6"/>
      <c r="K292" s="48"/>
      <c r="L292" s="48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6"/>
      <c r="K293" s="48"/>
      <c r="L293" s="48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6"/>
      <c r="K294" s="48"/>
      <c r="L294" s="48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6"/>
      <c r="K295" s="48"/>
      <c r="L295" s="48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6"/>
      <c r="K296" s="48"/>
      <c r="L296" s="48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6"/>
      <c r="K297" s="48"/>
      <c r="L297" s="48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6"/>
      <c r="K298" s="48"/>
      <c r="L298" s="48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6"/>
      <c r="K299" s="48"/>
      <c r="L299" s="48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6"/>
      <c r="K300" s="48"/>
      <c r="L300" s="48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6"/>
      <c r="K301" s="48"/>
      <c r="L301" s="48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6"/>
      <c r="K302" s="48"/>
      <c r="L302" s="48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6"/>
      <c r="K303" s="48"/>
      <c r="L303" s="48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6"/>
      <c r="K304" s="48"/>
      <c r="L304" s="48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6"/>
      <c r="K305" s="48"/>
      <c r="L305" s="48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6"/>
      <c r="K306" s="48"/>
      <c r="L306" s="48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6"/>
      <c r="K307" s="48"/>
      <c r="L307" s="48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6"/>
      <c r="K308" s="48"/>
      <c r="L308" s="48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6"/>
      <c r="K309" s="48"/>
      <c r="L309" s="48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6"/>
      <c r="K310" s="48"/>
      <c r="L310" s="48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6"/>
      <c r="K311" s="48"/>
      <c r="L311" s="48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6"/>
      <c r="K312" s="48"/>
      <c r="L312" s="48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6"/>
      <c r="K313" s="48"/>
      <c r="L313" s="48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6"/>
      <c r="K314" s="48"/>
      <c r="L314" s="48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6"/>
      <c r="K315" s="48"/>
      <c r="L315" s="48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6"/>
      <c r="K316" s="48"/>
      <c r="L316" s="48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6"/>
      <c r="K317" s="48"/>
      <c r="L317" s="48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6"/>
      <c r="K318" s="48"/>
      <c r="L318" s="48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6"/>
      <c r="K319" s="48"/>
      <c r="L319" s="48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6"/>
      <c r="K320" s="48"/>
      <c r="L320" s="48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6"/>
      <c r="K321" s="48"/>
      <c r="L321" s="48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6"/>
      <c r="K322" s="48"/>
      <c r="L322" s="48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6"/>
      <c r="K323" s="48"/>
      <c r="L323" s="48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6"/>
      <c r="K324" s="48"/>
      <c r="L324" s="48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6"/>
      <c r="K325" s="48"/>
      <c r="L325" s="48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6"/>
      <c r="K326" s="48"/>
      <c r="L326" s="48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6"/>
      <c r="K327" s="48"/>
      <c r="L327" s="48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6"/>
      <c r="K328" s="48"/>
      <c r="L328" s="48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6"/>
      <c r="K329" s="48"/>
      <c r="L329" s="48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6"/>
      <c r="K330" s="48"/>
      <c r="L330" s="48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6"/>
      <c r="K331" s="48"/>
      <c r="L331" s="48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6"/>
      <c r="K332" s="48"/>
      <c r="L332" s="48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6"/>
      <c r="K333" s="48"/>
      <c r="L333" s="48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6"/>
      <c r="K334" s="48"/>
      <c r="L334" s="48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6"/>
      <c r="K335" s="48"/>
      <c r="L335" s="48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6"/>
      <c r="K336" s="48"/>
      <c r="L336" s="48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6"/>
      <c r="K337" s="48"/>
      <c r="L337" s="48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6"/>
      <c r="K338" s="48"/>
      <c r="L338" s="48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6"/>
      <c r="K339" s="48"/>
      <c r="L339" s="48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6"/>
      <c r="K340" s="48"/>
      <c r="L340" s="48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6"/>
      <c r="K341" s="48"/>
      <c r="L341" s="48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6"/>
      <c r="K342" s="48"/>
      <c r="L342" s="48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6"/>
      <c r="K343" s="48"/>
      <c r="L343" s="48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6"/>
      <c r="K344" s="48"/>
      <c r="L344" s="48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6"/>
      <c r="K345" s="48"/>
      <c r="L345" s="48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6"/>
      <c r="K346" s="48"/>
      <c r="L346" s="48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6"/>
      <c r="K347" s="48"/>
      <c r="L347" s="48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6"/>
      <c r="K348" s="48"/>
      <c r="L348" s="48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6"/>
      <c r="K349" s="48"/>
      <c r="L349" s="48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6"/>
      <c r="K350" s="48"/>
      <c r="L350" s="48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6"/>
      <c r="K351" s="48"/>
      <c r="L351" s="48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6"/>
      <c r="K352" s="48"/>
      <c r="L352" s="48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6"/>
      <c r="K353" s="48"/>
      <c r="L353" s="48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6"/>
      <c r="K354" s="48"/>
      <c r="L354" s="48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6"/>
      <c r="K355" s="48"/>
      <c r="L355" s="48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6"/>
      <c r="K356" s="48"/>
      <c r="L356" s="48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6"/>
      <c r="K357" s="48"/>
      <c r="L357" s="48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6"/>
      <c r="K358" s="48"/>
      <c r="L358" s="48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6"/>
      <c r="K359" s="48"/>
      <c r="L359" s="48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6"/>
      <c r="K360" s="48"/>
      <c r="L360" s="48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6"/>
      <c r="K361" s="48"/>
      <c r="L361" s="48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6"/>
      <c r="K362" s="48"/>
      <c r="L362" s="48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6"/>
      <c r="K363" s="48"/>
      <c r="L363" s="48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6"/>
      <c r="K364" s="48"/>
      <c r="L364" s="48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6"/>
      <c r="K365" s="48"/>
      <c r="L365" s="48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6"/>
      <c r="K366" s="48"/>
      <c r="L366" s="48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6"/>
      <c r="K367" s="48"/>
      <c r="L367" s="48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6"/>
      <c r="K368" s="48"/>
      <c r="L368" s="48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6"/>
      <c r="K369" s="48"/>
      <c r="L369" s="48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6"/>
      <c r="K370" s="48"/>
      <c r="L370" s="48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6"/>
      <c r="K371" s="48"/>
      <c r="L371" s="48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6"/>
      <c r="K372" s="48"/>
      <c r="L372" s="48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6"/>
      <c r="K373" s="48"/>
      <c r="L373" s="48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6"/>
      <c r="K374" s="48"/>
      <c r="L374" s="48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6"/>
      <c r="K375" s="48"/>
      <c r="L375" s="48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6"/>
      <c r="K376" s="48"/>
      <c r="L376" s="48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6"/>
      <c r="K377" s="48"/>
      <c r="L377" s="48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6"/>
      <c r="K378" s="48"/>
      <c r="L378" s="48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6"/>
      <c r="K379" s="48"/>
      <c r="L379" s="48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6"/>
      <c r="K380" s="48"/>
      <c r="L380" s="48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6"/>
      <c r="K381" s="48"/>
      <c r="L381" s="48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6"/>
      <c r="K382" s="48"/>
      <c r="L382" s="48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6"/>
      <c r="K383" s="48"/>
      <c r="L383" s="48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6"/>
      <c r="K384" s="48"/>
      <c r="L384" s="48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6"/>
      <c r="K385" s="48"/>
      <c r="L385" s="48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6"/>
      <c r="K386" s="48"/>
      <c r="L386" s="48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6"/>
      <c r="K387" s="48"/>
      <c r="L387" s="48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6"/>
      <c r="K388" s="48"/>
      <c r="L388" s="48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6"/>
      <c r="K389" s="48"/>
      <c r="L389" s="48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6"/>
      <c r="K390" s="48"/>
      <c r="L390" s="48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6"/>
      <c r="K391" s="48"/>
      <c r="L391" s="48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6"/>
      <c r="K392" s="48"/>
      <c r="L392" s="48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6"/>
      <c r="K393" s="48"/>
      <c r="L393" s="48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6"/>
      <c r="K394" s="48"/>
      <c r="L394" s="48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6"/>
      <c r="K395" s="48"/>
      <c r="L395" s="48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6"/>
      <c r="K396" s="48"/>
      <c r="L396" s="48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6"/>
      <c r="K397" s="48"/>
      <c r="L397" s="48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6"/>
      <c r="K398" s="48"/>
      <c r="L398" s="48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6"/>
      <c r="K399" s="48"/>
      <c r="L399" s="48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6"/>
      <c r="K400" s="48"/>
      <c r="L400" s="48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6"/>
      <c r="K401" s="48"/>
      <c r="L401" s="48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6"/>
      <c r="K402" s="48"/>
      <c r="L402" s="48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6"/>
      <c r="K403" s="48"/>
      <c r="L403" s="48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6"/>
      <c r="K404" s="48"/>
      <c r="L404" s="48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6"/>
      <c r="K405" s="48"/>
      <c r="L405" s="48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6"/>
      <c r="K406" s="48"/>
      <c r="L406" s="48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6"/>
      <c r="K407" s="48"/>
      <c r="L407" s="48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6"/>
      <c r="K408" s="48"/>
      <c r="L408" s="48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6"/>
      <c r="K409" s="48"/>
      <c r="L409" s="48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6"/>
      <c r="K410" s="48"/>
      <c r="L410" s="48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6"/>
      <c r="K411" s="48"/>
      <c r="L411" s="48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6"/>
      <c r="K412" s="48"/>
      <c r="L412" s="48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6"/>
      <c r="K413" s="48"/>
      <c r="L413" s="48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6"/>
      <c r="K414" s="48"/>
      <c r="L414" s="48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6"/>
      <c r="K415" s="48"/>
      <c r="L415" s="48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6"/>
      <c r="K416" s="48"/>
      <c r="L416" s="48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6"/>
      <c r="K417" s="48"/>
      <c r="L417" s="48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6"/>
      <c r="K418" s="48"/>
      <c r="L418" s="48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6"/>
      <c r="K419" s="48"/>
      <c r="L419" s="48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6"/>
      <c r="K420" s="48"/>
      <c r="L420" s="48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6"/>
      <c r="K421" s="48"/>
      <c r="L421" s="48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6"/>
      <c r="K422" s="48"/>
      <c r="L422" s="48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6"/>
      <c r="K423" s="48"/>
      <c r="L423" s="48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6"/>
      <c r="K424" s="48"/>
      <c r="L424" s="48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6"/>
      <c r="K425" s="48"/>
      <c r="L425" s="48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6"/>
      <c r="K426" s="48"/>
      <c r="L426" s="48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6"/>
      <c r="K427" s="48"/>
      <c r="L427" s="48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6"/>
      <c r="K428" s="48"/>
      <c r="L428" s="48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6"/>
      <c r="K429" s="48"/>
      <c r="L429" s="48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6"/>
      <c r="K430" s="48"/>
      <c r="L430" s="48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6"/>
      <c r="K431" s="48"/>
      <c r="L431" s="48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6"/>
      <c r="K432" s="48"/>
      <c r="L432" s="48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6"/>
      <c r="K433" s="48"/>
      <c r="L433" s="48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6"/>
      <c r="K434" s="48"/>
      <c r="L434" s="48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6"/>
      <c r="K435" s="48"/>
      <c r="L435" s="48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6"/>
      <c r="K436" s="48"/>
      <c r="L436" s="48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6"/>
      <c r="K437" s="48"/>
      <c r="L437" s="48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6"/>
      <c r="K438" s="48"/>
      <c r="L438" s="48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6"/>
      <c r="K439" s="48"/>
      <c r="L439" s="48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6"/>
      <c r="K440" s="48"/>
      <c r="L440" s="48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6"/>
      <c r="K441" s="48"/>
      <c r="L441" s="48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6"/>
      <c r="K442" s="48"/>
      <c r="L442" s="48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6"/>
      <c r="K443" s="48"/>
      <c r="L443" s="48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6"/>
      <c r="K444" s="48"/>
      <c r="L444" s="48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6"/>
      <c r="K445" s="48"/>
      <c r="L445" s="48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6"/>
      <c r="K446" s="48"/>
      <c r="L446" s="48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6"/>
      <c r="K447" s="48"/>
      <c r="L447" s="48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6"/>
      <c r="K448" s="48"/>
      <c r="L448" s="48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6"/>
      <c r="K449" s="48"/>
      <c r="L449" s="48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6"/>
      <c r="K450" s="48"/>
      <c r="L450" s="48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6"/>
      <c r="K451" s="48"/>
      <c r="L451" s="48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6"/>
      <c r="K452" s="48"/>
      <c r="L452" s="48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6"/>
      <c r="K453" s="48"/>
      <c r="L453" s="48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6"/>
      <c r="K454" s="48"/>
      <c r="L454" s="48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6"/>
      <c r="K455" s="48"/>
      <c r="L455" s="48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6"/>
      <c r="K456" s="48"/>
      <c r="L456" s="48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6"/>
      <c r="K457" s="48"/>
      <c r="L457" s="48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6"/>
      <c r="K458" s="48"/>
      <c r="L458" s="48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6"/>
      <c r="K459" s="48"/>
      <c r="L459" s="48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6"/>
      <c r="K460" s="48"/>
      <c r="L460" s="48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6"/>
      <c r="K461" s="48"/>
      <c r="L461" s="48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6"/>
      <c r="K462" s="48"/>
      <c r="L462" s="48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6"/>
      <c r="K463" s="48"/>
      <c r="L463" s="48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6"/>
      <c r="K464" s="48"/>
      <c r="L464" s="48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6"/>
      <c r="K465" s="48"/>
      <c r="L465" s="48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6"/>
      <c r="K466" s="48"/>
      <c r="L466" s="48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6"/>
      <c r="K467" s="48"/>
      <c r="L467" s="48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6"/>
      <c r="K468" s="48"/>
      <c r="L468" s="48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6"/>
      <c r="K469" s="48"/>
      <c r="L469" s="48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6"/>
      <c r="K470" s="48"/>
      <c r="L470" s="48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6"/>
      <c r="K471" s="48"/>
      <c r="L471" s="48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6"/>
      <c r="K472" s="48"/>
      <c r="L472" s="48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6"/>
      <c r="K473" s="48"/>
      <c r="L473" s="48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6"/>
      <c r="K474" s="48"/>
      <c r="L474" s="48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6"/>
      <c r="K475" s="48"/>
      <c r="L475" s="48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6"/>
      <c r="K476" s="48"/>
      <c r="L476" s="48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6"/>
      <c r="K477" s="48"/>
      <c r="L477" s="48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6"/>
      <c r="K478" s="48"/>
      <c r="L478" s="48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6"/>
      <c r="K479" s="48"/>
      <c r="L479" s="48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6"/>
      <c r="K480" s="48"/>
      <c r="L480" s="48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6"/>
      <c r="K481" s="48"/>
      <c r="L481" s="48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6"/>
      <c r="K482" s="48"/>
      <c r="L482" s="48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6"/>
      <c r="K483" s="48"/>
      <c r="L483" s="48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6"/>
      <c r="K484" s="48"/>
      <c r="L484" s="48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6"/>
      <c r="K485" s="48"/>
      <c r="L485" s="48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6"/>
      <c r="K486" s="48"/>
      <c r="L486" s="48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6"/>
      <c r="K487" s="48"/>
      <c r="L487" s="48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6"/>
      <c r="K488" s="48"/>
      <c r="L488" s="48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6"/>
      <c r="K489" s="48"/>
      <c r="L489" s="48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6"/>
      <c r="K490" s="48"/>
      <c r="L490" s="48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6"/>
      <c r="K491" s="48"/>
      <c r="L491" s="48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6"/>
      <c r="K492" s="48"/>
      <c r="L492" s="48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6"/>
      <c r="K493" s="48"/>
      <c r="L493" s="48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6"/>
      <c r="K494" s="48"/>
      <c r="L494" s="48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6"/>
      <c r="K495" s="48"/>
      <c r="L495" s="48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6"/>
      <c r="K496" s="48"/>
      <c r="L496" s="48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6"/>
      <c r="K497" s="48"/>
      <c r="L497" s="48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6"/>
      <c r="K498" s="48"/>
      <c r="L498" s="48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6"/>
      <c r="K499" s="48"/>
      <c r="L499" s="48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6"/>
      <c r="K500" s="48"/>
      <c r="L500" s="48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6"/>
      <c r="K501" s="48"/>
      <c r="L501" s="48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6"/>
      <c r="K502" s="48"/>
      <c r="L502" s="48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6"/>
      <c r="K503" s="48"/>
      <c r="L503" s="48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6"/>
      <c r="K504" s="48"/>
      <c r="L504" s="48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6"/>
      <c r="K505" s="48"/>
      <c r="L505" s="48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6"/>
      <c r="K506" s="48"/>
      <c r="L506" s="48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6"/>
      <c r="K507" s="48"/>
      <c r="L507" s="48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6"/>
      <c r="K508" s="48"/>
      <c r="L508" s="48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6"/>
      <c r="K509" s="48"/>
      <c r="L509" s="48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6"/>
      <c r="K510" s="48"/>
      <c r="L510" s="48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6"/>
      <c r="K511" s="48"/>
      <c r="L511" s="48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6"/>
      <c r="K512" s="48"/>
      <c r="L512" s="48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6"/>
      <c r="K513" s="48"/>
      <c r="L513" s="48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6"/>
      <c r="K514" s="48"/>
      <c r="L514" s="48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6"/>
      <c r="K515" s="48"/>
      <c r="L515" s="48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6"/>
      <c r="K516" s="48"/>
      <c r="L516" s="48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6"/>
      <c r="K517" s="48"/>
      <c r="L517" s="48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6"/>
      <c r="K518" s="48"/>
      <c r="L518" s="48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6"/>
      <c r="K519" s="48"/>
      <c r="L519" s="48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6"/>
      <c r="K520" s="48"/>
      <c r="L520" s="48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6"/>
      <c r="K521" s="48"/>
      <c r="L521" s="48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6"/>
      <c r="K522" s="48"/>
      <c r="L522" s="48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6"/>
      <c r="K523" s="48"/>
      <c r="L523" s="48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6"/>
      <c r="K524" s="48"/>
      <c r="L524" s="48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6"/>
      <c r="K525" s="48"/>
      <c r="L525" s="48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6"/>
      <c r="K526" s="48"/>
      <c r="L526" s="48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6"/>
      <c r="K527" s="48"/>
      <c r="L527" s="48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6"/>
      <c r="K528" s="48"/>
      <c r="L528" s="48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6"/>
      <c r="K529" s="48"/>
      <c r="L529" s="48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6"/>
      <c r="K530" s="48"/>
      <c r="L530" s="48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6"/>
      <c r="K531" s="48"/>
      <c r="L531" s="48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6"/>
      <c r="K532" s="48"/>
      <c r="L532" s="48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6"/>
      <c r="K533" s="48"/>
      <c r="L533" s="48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6"/>
      <c r="K534" s="48"/>
      <c r="L534" s="48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6"/>
      <c r="K535" s="48"/>
      <c r="L535" s="48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6"/>
      <c r="K536" s="48"/>
      <c r="L536" s="48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6"/>
      <c r="K537" s="48"/>
      <c r="L537" s="48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6"/>
      <c r="K538" s="48"/>
      <c r="L538" s="48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6"/>
      <c r="K539" s="48"/>
      <c r="L539" s="48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6"/>
      <c r="K540" s="48"/>
      <c r="L540" s="48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6"/>
      <c r="K541" s="48"/>
      <c r="L541" s="48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6"/>
      <c r="K542" s="48"/>
      <c r="L542" s="48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6"/>
      <c r="K543" s="48"/>
      <c r="L543" s="48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6"/>
      <c r="K544" s="48"/>
      <c r="L544" s="48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6"/>
      <c r="K545" s="48"/>
      <c r="L545" s="48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6"/>
      <c r="K546" s="48"/>
      <c r="L546" s="48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6"/>
      <c r="K547" s="48"/>
      <c r="L547" s="48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6"/>
      <c r="K548" s="48"/>
      <c r="L548" s="48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6"/>
      <c r="K549" s="48"/>
      <c r="L549" s="48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6"/>
      <c r="K550" s="48"/>
      <c r="L550" s="48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6"/>
      <c r="K551" s="48"/>
      <c r="L551" s="48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6"/>
      <c r="K552" s="48"/>
      <c r="L552" s="48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6"/>
      <c r="K553" s="48"/>
      <c r="L553" s="48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6"/>
      <c r="K554" s="48"/>
      <c r="L554" s="48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6"/>
      <c r="K555" s="48"/>
      <c r="L555" s="48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6"/>
      <c r="K556" s="48"/>
      <c r="L556" s="48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6"/>
      <c r="K557" s="48"/>
      <c r="L557" s="48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6"/>
      <c r="K558" s="48"/>
      <c r="L558" s="48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6"/>
      <c r="K559" s="48"/>
      <c r="L559" s="48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6"/>
      <c r="K560" s="48"/>
      <c r="L560" s="48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6"/>
      <c r="K561" s="48"/>
      <c r="L561" s="48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6"/>
      <c r="K562" s="48"/>
      <c r="L562" s="48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6"/>
      <c r="K563" s="48"/>
      <c r="L563" s="48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6"/>
      <c r="K564" s="48"/>
      <c r="L564" s="48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6"/>
      <c r="K565" s="48"/>
      <c r="L565" s="48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6"/>
      <c r="K566" s="48"/>
      <c r="L566" s="48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6"/>
      <c r="K567" s="48"/>
      <c r="L567" s="48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6"/>
      <c r="K568" s="48"/>
      <c r="L568" s="48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6"/>
      <c r="K569" s="48"/>
      <c r="L569" s="48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6"/>
      <c r="K570" s="48"/>
      <c r="L570" s="48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6"/>
      <c r="K571" s="48"/>
      <c r="L571" s="48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6"/>
      <c r="K572" s="48"/>
      <c r="L572" s="48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6"/>
      <c r="K573" s="48"/>
      <c r="L573" s="48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6"/>
      <c r="K574" s="48"/>
      <c r="L574" s="48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6"/>
      <c r="K575" s="48"/>
      <c r="L575" s="48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6"/>
      <c r="K576" s="48"/>
      <c r="L576" s="48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6"/>
      <c r="K577" s="48"/>
      <c r="L577" s="48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6"/>
      <c r="K578" s="48"/>
      <c r="L578" s="48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6"/>
      <c r="K579" s="48"/>
      <c r="L579" s="48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6"/>
      <c r="K580" s="48"/>
      <c r="L580" s="48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6"/>
      <c r="K581" s="48"/>
      <c r="L581" s="48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6"/>
      <c r="K582" s="48"/>
      <c r="L582" s="48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6"/>
      <c r="K583" s="48"/>
      <c r="L583" s="48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6"/>
      <c r="K584" s="48"/>
      <c r="L584" s="48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6"/>
      <c r="K585" s="48"/>
      <c r="L585" s="48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6"/>
      <c r="K586" s="48"/>
      <c r="L586" s="48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6"/>
      <c r="K587" s="48"/>
      <c r="L587" s="48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6"/>
      <c r="K588" s="48"/>
      <c r="L588" s="48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6"/>
      <c r="K589" s="48"/>
      <c r="L589" s="48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6"/>
      <c r="K590" s="48"/>
      <c r="L590" s="48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6"/>
      <c r="K591" s="48"/>
      <c r="L591" s="48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6"/>
      <c r="K592" s="48"/>
      <c r="L592" s="48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6"/>
      <c r="K593" s="48"/>
      <c r="L593" s="48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6"/>
      <c r="K594" s="48"/>
      <c r="L594" s="48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6"/>
      <c r="K595" s="48"/>
      <c r="L595" s="48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6"/>
      <c r="K596" s="48"/>
      <c r="L596" s="48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6"/>
      <c r="K597" s="48"/>
      <c r="L597" s="48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6"/>
      <c r="K598" s="48"/>
      <c r="L598" s="48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6"/>
      <c r="K599" s="48"/>
      <c r="L599" s="48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6"/>
      <c r="K600" s="48"/>
      <c r="L600" s="48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6"/>
      <c r="K601" s="48"/>
      <c r="L601" s="48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6"/>
      <c r="K602" s="48"/>
      <c r="L602" s="48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6"/>
      <c r="K603" s="48"/>
      <c r="L603" s="48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6"/>
      <c r="K604" s="48"/>
      <c r="L604" s="48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6"/>
      <c r="K605" s="48"/>
      <c r="L605" s="48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6"/>
      <c r="K606" s="48"/>
      <c r="L606" s="48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6"/>
      <c r="K607" s="48"/>
      <c r="L607" s="48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6"/>
      <c r="K608" s="48"/>
      <c r="L608" s="48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6"/>
      <c r="K609" s="48"/>
      <c r="L609" s="48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6"/>
      <c r="K610" s="48"/>
      <c r="L610" s="48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6"/>
      <c r="K611" s="48"/>
      <c r="L611" s="48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6"/>
      <c r="K612" s="48"/>
      <c r="L612" s="48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6"/>
      <c r="K613" s="48"/>
      <c r="L613" s="48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6"/>
      <c r="K614" s="48"/>
      <c r="L614" s="48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6"/>
      <c r="K615" s="48"/>
      <c r="L615" s="48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6"/>
      <c r="K616" s="48"/>
      <c r="L616" s="48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6"/>
      <c r="K617" s="48"/>
      <c r="L617" s="48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6"/>
      <c r="K618" s="48"/>
      <c r="L618" s="48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6"/>
      <c r="K619" s="48"/>
      <c r="L619" s="48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6"/>
      <c r="K620" s="48"/>
      <c r="L620" s="48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6"/>
      <c r="K621" s="48"/>
      <c r="L621" s="48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6"/>
      <c r="K622" s="48"/>
      <c r="L622" s="48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6"/>
      <c r="K623" s="48"/>
      <c r="L623" s="48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6"/>
      <c r="K624" s="48"/>
      <c r="L624" s="48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6"/>
      <c r="K625" s="48"/>
      <c r="L625" s="48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6"/>
      <c r="K626" s="48"/>
      <c r="L626" s="48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6"/>
      <c r="K627" s="48"/>
      <c r="L627" s="48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6"/>
      <c r="K628" s="48"/>
      <c r="L628" s="48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6"/>
      <c r="K629" s="48"/>
      <c r="L629" s="48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6"/>
      <c r="K630" s="48"/>
      <c r="L630" s="48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6"/>
      <c r="K631" s="48"/>
      <c r="L631" s="48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6"/>
      <c r="K632" s="48"/>
      <c r="L632" s="48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6"/>
      <c r="K633" s="48"/>
      <c r="L633" s="48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6"/>
      <c r="K634" s="48"/>
      <c r="L634" s="48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6"/>
      <c r="K635" s="48"/>
      <c r="L635" s="48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6"/>
      <c r="K636" s="48"/>
      <c r="L636" s="48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6"/>
      <c r="K637" s="48"/>
      <c r="L637" s="48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6"/>
      <c r="K638" s="48"/>
      <c r="L638" s="48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6"/>
      <c r="K639" s="48"/>
      <c r="L639" s="48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6"/>
      <c r="K640" s="48"/>
      <c r="L640" s="48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6"/>
      <c r="K641" s="48"/>
      <c r="L641" s="48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6"/>
      <c r="K642" s="48"/>
      <c r="L642" s="48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6"/>
      <c r="K643" s="48"/>
      <c r="L643" s="48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6"/>
      <c r="K644" s="48"/>
      <c r="L644" s="48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6"/>
      <c r="K645" s="48"/>
      <c r="L645" s="48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6"/>
      <c r="K646" s="48"/>
      <c r="L646" s="48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6"/>
      <c r="K647" s="48"/>
      <c r="L647" s="48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6"/>
      <c r="K648" s="48"/>
      <c r="L648" s="48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6"/>
      <c r="K649" s="48"/>
      <c r="L649" s="48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6"/>
      <c r="K650" s="48"/>
      <c r="L650" s="48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6"/>
      <c r="K651" s="48"/>
      <c r="L651" s="48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6"/>
      <c r="K652" s="48"/>
      <c r="L652" s="48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6"/>
      <c r="K653" s="48"/>
      <c r="L653" s="48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6"/>
      <c r="K654" s="48"/>
      <c r="L654" s="48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6"/>
      <c r="K655" s="48"/>
      <c r="L655" s="48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6"/>
      <c r="K656" s="48"/>
      <c r="L656" s="48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6"/>
      <c r="K657" s="48"/>
      <c r="L657" s="48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6"/>
      <c r="K658" s="48"/>
      <c r="L658" s="48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6"/>
      <c r="K659" s="48"/>
      <c r="L659" s="48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6"/>
      <c r="K660" s="48"/>
      <c r="L660" s="48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6"/>
      <c r="K661" s="48"/>
      <c r="L661" s="48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6"/>
      <c r="K662" s="48"/>
      <c r="L662" s="48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6"/>
      <c r="K663" s="48"/>
      <c r="L663" s="48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6"/>
      <c r="K664" s="48"/>
      <c r="L664" s="48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6"/>
      <c r="K665" s="48"/>
      <c r="L665" s="48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6"/>
      <c r="K666" s="48"/>
      <c r="L666" s="48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6"/>
      <c r="K667" s="48"/>
      <c r="L667" s="48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6"/>
      <c r="K668" s="48"/>
      <c r="L668" s="48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6"/>
      <c r="K669" s="48"/>
      <c r="L669" s="48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6"/>
      <c r="K670" s="48"/>
      <c r="L670" s="48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6"/>
      <c r="K671" s="48"/>
      <c r="L671" s="48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6"/>
      <c r="K672" s="48"/>
      <c r="L672" s="48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6"/>
      <c r="K673" s="48"/>
      <c r="L673" s="48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6"/>
      <c r="K674" s="48"/>
      <c r="L674" s="48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6"/>
      <c r="K675" s="48"/>
      <c r="L675" s="48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6"/>
      <c r="K676" s="48"/>
      <c r="L676" s="48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6"/>
      <c r="K677" s="48"/>
      <c r="L677" s="48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6"/>
      <c r="K678" s="48"/>
      <c r="L678" s="48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6"/>
      <c r="K679" s="48"/>
      <c r="L679" s="48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6"/>
      <c r="K680" s="48"/>
      <c r="L680" s="48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6"/>
      <c r="K681" s="48"/>
      <c r="L681" s="48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6"/>
      <c r="K682" s="48"/>
      <c r="L682" s="48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6"/>
      <c r="K683" s="48"/>
      <c r="L683" s="48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6"/>
      <c r="K684" s="48"/>
      <c r="L684" s="48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6"/>
      <c r="K685" s="48"/>
      <c r="L685" s="48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6"/>
      <c r="K686" s="48"/>
      <c r="L686" s="48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6"/>
      <c r="K687" s="48"/>
      <c r="L687" s="48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6"/>
      <c r="K688" s="48"/>
      <c r="L688" s="48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6"/>
      <c r="K689" s="48"/>
      <c r="L689" s="48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6"/>
      <c r="K690" s="48"/>
      <c r="L690" s="48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6"/>
      <c r="K691" s="48"/>
      <c r="L691" s="48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6"/>
      <c r="K692" s="48"/>
      <c r="L692" s="48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6"/>
      <c r="K693" s="48"/>
      <c r="L693" s="48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6"/>
      <c r="K694" s="48"/>
      <c r="L694" s="48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6"/>
      <c r="K695" s="48"/>
      <c r="L695" s="48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6"/>
      <c r="K696" s="48"/>
      <c r="L696" s="48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6"/>
      <c r="K697" s="48"/>
      <c r="L697" s="48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6"/>
      <c r="K698" s="48"/>
      <c r="L698" s="48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6"/>
      <c r="K699" s="48"/>
      <c r="L699" s="48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6"/>
      <c r="K700" s="48"/>
      <c r="L700" s="48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6"/>
      <c r="K701" s="48"/>
      <c r="L701" s="48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6"/>
      <c r="K702" s="48"/>
      <c r="L702" s="48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6"/>
      <c r="K703" s="48"/>
      <c r="L703" s="48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6"/>
      <c r="K704" s="48"/>
      <c r="L704" s="48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6"/>
      <c r="K705" s="48"/>
      <c r="L705" s="48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6"/>
      <c r="K706" s="48"/>
      <c r="L706" s="48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6"/>
      <c r="K707" s="48"/>
      <c r="L707" s="48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6"/>
      <c r="K708" s="48"/>
      <c r="L708" s="48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6"/>
      <c r="K709" s="48"/>
      <c r="L709" s="48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6"/>
      <c r="K710" s="48"/>
      <c r="L710" s="48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6"/>
      <c r="K711" s="48"/>
      <c r="L711" s="48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6"/>
      <c r="K712" s="48"/>
      <c r="L712" s="48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6"/>
      <c r="K713" s="48"/>
      <c r="L713" s="48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6"/>
      <c r="K714" s="48"/>
      <c r="L714" s="48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6"/>
      <c r="K715" s="48"/>
      <c r="L715" s="48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6"/>
      <c r="K716" s="48"/>
      <c r="L716" s="48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6"/>
      <c r="K717" s="48"/>
      <c r="L717" s="48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6"/>
      <c r="K718" s="48"/>
      <c r="L718" s="48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6"/>
      <c r="K719" s="48"/>
      <c r="L719" s="48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6"/>
      <c r="K720" s="48"/>
      <c r="L720" s="48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6"/>
      <c r="K721" s="48"/>
      <c r="L721" s="48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6"/>
      <c r="K722" s="48"/>
      <c r="L722" s="48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6"/>
      <c r="K723" s="48"/>
      <c r="L723" s="48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6"/>
      <c r="K724" s="48"/>
      <c r="L724" s="48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6"/>
      <c r="K725" s="48"/>
      <c r="L725" s="48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6"/>
      <c r="K726" s="48"/>
      <c r="L726" s="48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6"/>
      <c r="K727" s="48"/>
      <c r="L727" s="48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6"/>
      <c r="K728" s="48"/>
      <c r="L728" s="48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6"/>
      <c r="K729" s="48"/>
      <c r="L729" s="48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6"/>
      <c r="K730" s="48"/>
      <c r="L730" s="48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6"/>
      <c r="K731" s="48"/>
      <c r="L731" s="48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6"/>
      <c r="K732" s="48"/>
      <c r="L732" s="48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6"/>
      <c r="K733" s="48"/>
      <c r="L733" s="48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6"/>
      <c r="K734" s="48"/>
      <c r="L734" s="48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6"/>
      <c r="K735" s="48"/>
      <c r="L735" s="48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6"/>
      <c r="K736" s="48"/>
      <c r="L736" s="48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6"/>
      <c r="K737" s="48"/>
      <c r="L737" s="48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6"/>
      <c r="K738" s="48"/>
      <c r="L738" s="48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6"/>
      <c r="K739" s="48"/>
      <c r="L739" s="48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6"/>
      <c r="K740" s="48"/>
      <c r="L740" s="48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6"/>
      <c r="K741" s="48"/>
      <c r="L741" s="48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6"/>
      <c r="K742" s="48"/>
      <c r="L742" s="48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6"/>
      <c r="K743" s="48"/>
      <c r="L743" s="48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6"/>
      <c r="K744" s="48"/>
      <c r="L744" s="48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6"/>
      <c r="K745" s="48"/>
      <c r="L745" s="48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6"/>
      <c r="K746" s="48"/>
      <c r="L746" s="48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6"/>
      <c r="K747" s="48"/>
      <c r="L747" s="48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6"/>
      <c r="K748" s="48"/>
      <c r="L748" s="48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6"/>
      <c r="K749" s="48"/>
      <c r="L749" s="48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6"/>
      <c r="K750" s="48"/>
      <c r="L750" s="48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6"/>
      <c r="K751" s="48"/>
      <c r="L751" s="48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6"/>
      <c r="K752" s="48"/>
      <c r="L752" s="48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6"/>
      <c r="K753" s="48"/>
      <c r="L753" s="48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6"/>
      <c r="K754" s="48"/>
      <c r="L754" s="48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6"/>
      <c r="K755" s="48"/>
      <c r="L755" s="48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6"/>
      <c r="K756" s="48"/>
      <c r="L756" s="48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6"/>
      <c r="K757" s="48"/>
      <c r="L757" s="48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6"/>
      <c r="K758" s="48"/>
      <c r="L758" s="48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6"/>
      <c r="K759" s="48"/>
      <c r="L759" s="48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6"/>
      <c r="K760" s="48"/>
      <c r="L760" s="48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6"/>
      <c r="K761" s="48"/>
      <c r="L761" s="48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6"/>
      <c r="K762" s="48"/>
      <c r="L762" s="48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6"/>
      <c r="K763" s="48"/>
      <c r="L763" s="48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6"/>
      <c r="K764" s="48"/>
      <c r="L764" s="48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6"/>
      <c r="K765" s="48"/>
      <c r="L765" s="48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6"/>
      <c r="K766" s="48"/>
      <c r="L766" s="48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6"/>
      <c r="K767" s="48"/>
      <c r="L767" s="48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6"/>
      <c r="K768" s="48"/>
      <c r="L768" s="48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6"/>
      <c r="K769" s="48"/>
      <c r="L769" s="48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6"/>
      <c r="K770" s="48"/>
      <c r="L770" s="48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6"/>
      <c r="K771" s="48"/>
      <c r="L771" s="48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6"/>
      <c r="K772" s="48"/>
      <c r="L772" s="48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6"/>
      <c r="K773" s="48"/>
      <c r="L773" s="48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6"/>
      <c r="K774" s="48"/>
      <c r="L774" s="48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6"/>
      <c r="K775" s="48"/>
      <c r="L775" s="48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6"/>
      <c r="K776" s="48"/>
      <c r="L776" s="48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6"/>
      <c r="K777" s="48"/>
      <c r="L777" s="48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6"/>
      <c r="K778" s="48"/>
      <c r="L778" s="48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6"/>
      <c r="K779" s="48"/>
      <c r="L779" s="48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6"/>
      <c r="K780" s="48"/>
      <c r="L780" s="48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6"/>
      <c r="K781" s="48"/>
      <c r="L781" s="48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6"/>
      <c r="K782" s="48"/>
      <c r="L782" s="48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6"/>
      <c r="K783" s="48"/>
      <c r="L783" s="48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6"/>
      <c r="K784" s="48"/>
      <c r="L784" s="48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6"/>
      <c r="K785" s="48"/>
      <c r="L785" s="48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6"/>
      <c r="K786" s="48"/>
      <c r="L786" s="48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6"/>
      <c r="K787" s="48"/>
      <c r="L787" s="48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6"/>
      <c r="K788" s="48"/>
      <c r="L788" s="48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6"/>
      <c r="K789" s="48"/>
      <c r="L789" s="48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6"/>
      <c r="K790" s="48"/>
      <c r="L790" s="48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6"/>
      <c r="K791" s="48"/>
      <c r="L791" s="48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6"/>
      <c r="K792" s="48"/>
      <c r="L792" s="48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6"/>
      <c r="K793" s="48"/>
      <c r="L793" s="48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6"/>
      <c r="K794" s="48"/>
      <c r="L794" s="48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6"/>
      <c r="K795" s="48"/>
      <c r="L795" s="48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6"/>
      <c r="K796" s="48"/>
      <c r="L796" s="48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6"/>
      <c r="K797" s="48"/>
      <c r="L797" s="48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6"/>
      <c r="K798" s="48"/>
      <c r="L798" s="48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6"/>
      <c r="K799" s="48"/>
      <c r="L799" s="48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6"/>
      <c r="K800" s="48"/>
      <c r="L800" s="48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6"/>
      <c r="K801" s="48"/>
      <c r="L801" s="48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6"/>
      <c r="K802" s="48"/>
      <c r="L802" s="48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6"/>
      <c r="K803" s="48"/>
      <c r="L803" s="48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6"/>
      <c r="K804" s="48"/>
      <c r="L804" s="48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6"/>
      <c r="K805" s="48"/>
      <c r="L805" s="48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6"/>
      <c r="K806" s="48"/>
      <c r="L806" s="48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6"/>
      <c r="K807" s="48"/>
      <c r="L807" s="48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6"/>
      <c r="K808" s="48"/>
      <c r="L808" s="48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6"/>
      <c r="K809" s="48"/>
      <c r="L809" s="48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6"/>
      <c r="K810" s="48"/>
      <c r="L810" s="48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6"/>
      <c r="K811" s="48"/>
      <c r="L811" s="48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6"/>
      <c r="K812" s="48"/>
      <c r="L812" s="48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6"/>
      <c r="K813" s="48"/>
      <c r="L813" s="48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6"/>
      <c r="K814" s="48"/>
      <c r="L814" s="48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6"/>
      <c r="K815" s="48"/>
      <c r="L815" s="48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6"/>
      <c r="K816" s="48"/>
      <c r="L816" s="48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6"/>
      <c r="K817" s="48"/>
      <c r="L817" s="48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6"/>
      <c r="K818" s="48"/>
      <c r="L818" s="48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6"/>
      <c r="K819" s="48"/>
      <c r="L819" s="48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6"/>
      <c r="K820" s="48"/>
      <c r="L820" s="48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6"/>
      <c r="K821" s="48"/>
      <c r="L821" s="48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6"/>
      <c r="K822" s="48"/>
      <c r="L822" s="48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6"/>
      <c r="K823" s="48"/>
      <c r="L823" s="48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6"/>
      <c r="K824" s="48"/>
      <c r="L824" s="48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6"/>
      <c r="K825" s="48"/>
      <c r="L825" s="48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6"/>
      <c r="K826" s="48"/>
      <c r="L826" s="48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6"/>
      <c r="K827" s="48"/>
      <c r="L827" s="48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6"/>
      <c r="K828" s="48"/>
      <c r="L828" s="48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6"/>
      <c r="K829" s="48"/>
      <c r="L829" s="48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6"/>
      <c r="K830" s="48"/>
      <c r="L830" s="48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6"/>
      <c r="K831" s="48"/>
      <c r="L831" s="48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6"/>
      <c r="K832" s="48"/>
      <c r="L832" s="48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6"/>
      <c r="K833" s="48"/>
      <c r="L833" s="48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6"/>
      <c r="K834" s="48"/>
      <c r="L834" s="48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6"/>
      <c r="K835" s="48"/>
      <c r="L835" s="48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6"/>
      <c r="K836" s="48"/>
      <c r="L836" s="48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6"/>
      <c r="K837" s="48"/>
      <c r="L837" s="48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6"/>
      <c r="K838" s="48"/>
      <c r="L838" s="48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6"/>
      <c r="K839" s="48"/>
      <c r="L839" s="48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6"/>
      <c r="K840" s="48"/>
      <c r="L840" s="48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6"/>
      <c r="K841" s="48"/>
      <c r="L841" s="48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6"/>
      <c r="K842" s="48"/>
      <c r="L842" s="48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6"/>
      <c r="K843" s="48"/>
      <c r="L843" s="48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6"/>
      <c r="K844" s="48"/>
      <c r="L844" s="48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6"/>
      <c r="K845" s="48"/>
      <c r="L845" s="48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6"/>
      <c r="K846" s="48"/>
      <c r="L846" s="48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6"/>
      <c r="K847" s="48"/>
      <c r="L847" s="48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6"/>
      <c r="K848" s="48"/>
      <c r="L848" s="48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6"/>
      <c r="K849" s="48"/>
      <c r="L849" s="48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6"/>
      <c r="K850" s="48"/>
      <c r="L850" s="48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6"/>
      <c r="K851" s="48"/>
      <c r="L851" s="48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6"/>
      <c r="K852" s="48"/>
      <c r="L852" s="48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6"/>
      <c r="K853" s="48"/>
      <c r="L853" s="48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6"/>
      <c r="K854" s="48"/>
      <c r="L854" s="48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6"/>
      <c r="K855" s="48"/>
      <c r="L855" s="48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6"/>
      <c r="K856" s="48"/>
      <c r="L856" s="48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6"/>
      <c r="K857" s="48"/>
      <c r="L857" s="48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6"/>
      <c r="K858" s="48"/>
      <c r="L858" s="48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6"/>
      <c r="K859" s="48"/>
      <c r="L859" s="48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6"/>
      <c r="K860" s="48"/>
      <c r="L860" s="48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6"/>
      <c r="K861" s="48"/>
      <c r="L861" s="48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6"/>
      <c r="K862" s="48"/>
      <c r="L862" s="48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6"/>
      <c r="K863" s="48"/>
      <c r="L863" s="48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6"/>
      <c r="K864" s="48"/>
      <c r="L864" s="48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6"/>
      <c r="K865" s="48"/>
      <c r="L865" s="48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6"/>
      <c r="K866" s="48"/>
      <c r="L866" s="48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6"/>
      <c r="K867" s="48"/>
      <c r="L867" s="48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6"/>
      <c r="K868" s="48"/>
      <c r="L868" s="48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6"/>
      <c r="K869" s="48"/>
      <c r="L869" s="48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6"/>
      <c r="K870" s="48"/>
      <c r="L870" s="48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6"/>
      <c r="K871" s="48"/>
      <c r="L871" s="48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6"/>
      <c r="K872" s="48"/>
      <c r="L872" s="48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6"/>
      <c r="K873" s="48"/>
      <c r="L873" s="48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6"/>
      <c r="K874" s="48"/>
      <c r="L874" s="48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6"/>
      <c r="K875" s="48"/>
      <c r="L875" s="48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6"/>
      <c r="K876" s="48"/>
      <c r="L876" s="48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6"/>
      <c r="K877" s="48"/>
      <c r="L877" s="48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6"/>
      <c r="K878" s="48"/>
      <c r="L878" s="48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6"/>
      <c r="K879" s="48"/>
      <c r="L879" s="48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6"/>
      <c r="K880" s="48"/>
      <c r="L880" s="48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6"/>
      <c r="K881" s="48"/>
      <c r="L881" s="48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6"/>
      <c r="K882" s="48"/>
      <c r="L882" s="48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6"/>
      <c r="K883" s="48"/>
      <c r="L883" s="48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6"/>
      <c r="K884" s="48"/>
      <c r="L884" s="48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6"/>
      <c r="K885" s="48"/>
      <c r="L885" s="48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6"/>
      <c r="K886" s="48"/>
      <c r="L886" s="48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6"/>
      <c r="K887" s="48"/>
      <c r="L887" s="48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6"/>
      <c r="K888" s="48"/>
      <c r="L888" s="48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6"/>
      <c r="K889" s="48"/>
      <c r="L889" s="48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6"/>
      <c r="K890" s="48"/>
      <c r="L890" s="48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6"/>
      <c r="K891" s="48"/>
      <c r="L891" s="48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6"/>
      <c r="K892" s="48"/>
      <c r="L892" s="48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6"/>
      <c r="K893" s="48"/>
      <c r="L893" s="48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6"/>
      <c r="K894" s="48"/>
      <c r="L894" s="48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6"/>
      <c r="K895" s="48"/>
      <c r="L895" s="48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6"/>
      <c r="K896" s="48"/>
      <c r="L896" s="48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6"/>
      <c r="K897" s="48"/>
      <c r="L897" s="48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6"/>
      <c r="K898" s="48"/>
      <c r="L898" s="48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6"/>
      <c r="K899" s="48"/>
      <c r="L899" s="48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6"/>
      <c r="K900" s="48"/>
      <c r="L900" s="48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6"/>
      <c r="K901" s="48"/>
      <c r="L901" s="48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6"/>
      <c r="K902" s="48"/>
      <c r="L902" s="48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6"/>
      <c r="K903" s="48"/>
      <c r="L903" s="48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6"/>
      <c r="K904" s="48"/>
      <c r="L904" s="48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6"/>
      <c r="K905" s="48"/>
      <c r="L905" s="48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6"/>
      <c r="K906" s="48"/>
      <c r="L906" s="48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6"/>
      <c r="K907" s="48"/>
      <c r="L907" s="48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6"/>
      <c r="K908" s="48"/>
      <c r="L908" s="48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6"/>
      <c r="K909" s="48"/>
      <c r="L909" s="48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6"/>
      <c r="K910" s="48"/>
      <c r="L910" s="48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6"/>
      <c r="K911" s="48"/>
      <c r="L911" s="48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6"/>
      <c r="K912" s="48"/>
      <c r="L912" s="48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6"/>
      <c r="K913" s="48"/>
      <c r="L913" s="48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6"/>
      <c r="K914" s="48"/>
      <c r="L914" s="48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6"/>
      <c r="K915" s="48"/>
      <c r="L915" s="48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6"/>
      <c r="K916" s="48"/>
      <c r="L916" s="48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6"/>
      <c r="K917" s="48"/>
      <c r="L917" s="48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6"/>
      <c r="K918" s="48"/>
      <c r="L918" s="48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6"/>
      <c r="K919" s="48"/>
      <c r="L919" s="48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6"/>
      <c r="K920" s="48"/>
      <c r="L920" s="48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6"/>
      <c r="K921" s="48"/>
      <c r="L921" s="48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6"/>
      <c r="K922" s="48"/>
      <c r="L922" s="48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6"/>
      <c r="K923" s="48"/>
      <c r="L923" s="48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6"/>
      <c r="K924" s="48"/>
      <c r="L924" s="48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6"/>
      <c r="K925" s="48"/>
      <c r="L925" s="48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6"/>
      <c r="K926" s="48"/>
      <c r="L926" s="48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6"/>
      <c r="K927" s="48"/>
      <c r="L927" s="48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6"/>
      <c r="K928" s="48"/>
      <c r="L928" s="48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6"/>
      <c r="K929" s="48"/>
      <c r="L929" s="48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6"/>
      <c r="K930" s="48"/>
      <c r="L930" s="48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6"/>
      <c r="K931" s="48"/>
      <c r="L931" s="48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6"/>
      <c r="K932" s="48"/>
      <c r="L932" s="48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6"/>
      <c r="K933" s="48"/>
      <c r="L933" s="48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6"/>
      <c r="K934" s="48"/>
      <c r="L934" s="48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6"/>
      <c r="K935" s="48"/>
      <c r="L935" s="48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6"/>
      <c r="K936" s="48"/>
      <c r="L936" s="48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6"/>
      <c r="K937" s="48"/>
      <c r="L937" s="48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6"/>
      <c r="K938" s="48"/>
      <c r="L938" s="48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6"/>
      <c r="K939" s="48"/>
      <c r="L939" s="48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6"/>
      <c r="K940" s="48"/>
      <c r="L940" s="48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6"/>
      <c r="K941" s="48"/>
      <c r="L941" s="48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6"/>
      <c r="K942" s="48"/>
      <c r="L942" s="48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6"/>
      <c r="K943" s="48"/>
      <c r="L943" s="48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6"/>
      <c r="K944" s="48"/>
      <c r="L944" s="48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6"/>
      <c r="K945" s="48"/>
      <c r="L945" s="48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6"/>
      <c r="K946" s="48"/>
      <c r="L946" s="48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6"/>
      <c r="K947" s="48"/>
      <c r="L947" s="48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6"/>
      <c r="K948" s="48"/>
      <c r="L948" s="48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6"/>
      <c r="K949" s="48"/>
      <c r="L949" s="48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6"/>
      <c r="K950" s="48"/>
      <c r="L950" s="48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6"/>
      <c r="K951" s="48"/>
      <c r="L951" s="48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6"/>
      <c r="K952" s="48"/>
      <c r="L952" s="48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6"/>
      <c r="K953" s="48"/>
      <c r="L953" s="48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6"/>
      <c r="K954" s="48"/>
      <c r="L954" s="48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6"/>
      <c r="K955" s="48"/>
      <c r="L955" s="48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6"/>
      <c r="K956" s="48"/>
      <c r="L956" s="48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6"/>
      <c r="K957" s="48"/>
      <c r="L957" s="48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6"/>
      <c r="K958" s="48"/>
      <c r="L958" s="48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6"/>
      <c r="K959" s="48"/>
      <c r="L959" s="48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6"/>
      <c r="K960" s="48"/>
      <c r="L960" s="48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6"/>
      <c r="K961" s="48"/>
      <c r="L961" s="48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6"/>
      <c r="K962" s="48"/>
      <c r="L962" s="48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6"/>
      <c r="K963" s="48"/>
      <c r="L963" s="48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6"/>
      <c r="K964" s="48"/>
      <c r="L964" s="48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6"/>
      <c r="K965" s="48"/>
      <c r="L965" s="48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6"/>
      <c r="K966" s="48"/>
      <c r="L966" s="48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6"/>
      <c r="K967" s="48"/>
      <c r="L967" s="48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6"/>
      <c r="K968" s="48"/>
      <c r="L968" s="48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6"/>
      <c r="K969" s="48"/>
      <c r="L969" s="48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6"/>
      <c r="K970" s="48"/>
      <c r="L970" s="48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6"/>
      <c r="K971" s="48"/>
      <c r="L971" s="48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6"/>
      <c r="K972" s="48"/>
      <c r="L972" s="48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6"/>
      <c r="K973" s="48"/>
      <c r="L973" s="48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6"/>
      <c r="K974" s="48"/>
      <c r="L974" s="48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6"/>
      <c r="K975" s="48"/>
      <c r="L975" s="48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6"/>
      <c r="K976" s="48"/>
      <c r="L976" s="48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6"/>
      <c r="K977" s="48"/>
      <c r="L977" s="48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6"/>
      <c r="K978" s="48"/>
      <c r="L978" s="48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6"/>
      <c r="K979" s="48"/>
      <c r="L979" s="48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6"/>
      <c r="K980" s="48"/>
      <c r="L980" s="48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6"/>
      <c r="K981" s="48"/>
      <c r="L981" s="48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6"/>
      <c r="K982" s="48"/>
      <c r="L982" s="48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6"/>
      <c r="K983" s="48"/>
      <c r="L983" s="48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6"/>
      <c r="K984" s="48"/>
      <c r="L984" s="48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6"/>
      <c r="K985" s="48"/>
      <c r="L985" s="48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6"/>
      <c r="K986" s="48"/>
      <c r="L986" s="48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6"/>
      <c r="K987" s="48"/>
      <c r="L987" s="48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6"/>
      <c r="K988" s="48"/>
      <c r="L988" s="48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6"/>
      <c r="K989" s="48"/>
      <c r="L989" s="48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6"/>
      <c r="K990" s="48"/>
      <c r="L990" s="48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6"/>
      <c r="K991" s="48"/>
      <c r="L991" s="48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6"/>
      <c r="K992" s="48"/>
      <c r="L992" s="48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6"/>
      <c r="K993" s="48"/>
      <c r="L993" s="48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6"/>
      <c r="K994" s="48"/>
      <c r="L994" s="48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6"/>
      <c r="K995" s="48"/>
      <c r="L995" s="48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6"/>
      <c r="K996" s="48"/>
      <c r="L996" s="48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6"/>
      <c r="K997" s="48"/>
      <c r="L997" s="48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6"/>
      <c r="K998" s="48"/>
      <c r="L998" s="48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6"/>
      <c r="K999" s="48"/>
      <c r="L999" s="48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mergeCells count="5">
    <mergeCell ref="A1:K4"/>
    <mergeCell ref="A5:K5"/>
    <mergeCell ref="A6:K6"/>
    <mergeCell ref="A7:K7"/>
    <mergeCell ref="M8:N8"/>
  </mergeCells>
  <conditionalFormatting sqref="O8:P12 O15:P16">
    <cfRule type="cellIs" dxfId="0" priority="1" operator="lessThan">
      <formula>0</formula>
    </cfRule>
  </conditionalFormatting>
  <printOptions/>
  <pageMargins bottom="0.75" footer="0.0" header="0.0" left="0.7" right="0.7" top="0.75"/>
  <pageSetup orientation="landscape"/>
  <drawing r:id="rId1"/>
</worksheet>
</file>