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<sst xmlns="http://schemas.openxmlformats.org/spreadsheetml/2006/main" count="179" uniqueCount="63">
  <si>
    <t>2023-2024 JUMBOFRUIT SALES REPORT</t>
  </si>
  <si>
    <t>SUPPLIER:OCHO FUEGOS</t>
  </si>
  <si>
    <t>Container:OPTU6409281</t>
  </si>
  <si>
    <t>Quantity:8400</t>
  </si>
  <si>
    <t>Arrival time:2024.1.23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</si>
  <si>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</si>
  <si>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</si>
  <si>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</si>
  <si>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</si>
  <si>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</si>
  <si>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</si>
  <si>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</si>
  <si>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</si>
  <si>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2"/>
        <rFont val="Calibri"/>
        <charset val="134"/>
      </rPr>
      <t>Total</t>
    </r>
    <r>
      <rPr>
        <sz val="12"/>
        <rFont val="宋体"/>
        <charset val="134"/>
      </rPr>
      <t>（</t>
    </r>
    <r>
      <rPr>
        <sz val="12"/>
        <rFont val="Calibri"/>
        <charset val="134"/>
      </rPr>
      <t>RMB</t>
    </r>
    <r>
      <rPr>
        <sz val="12"/>
        <rFont val="宋体"/>
        <charset val="134"/>
      </rPr>
      <t>）</t>
    </r>
  </si>
  <si>
    <t>Nota</t>
  </si>
  <si>
    <t>1513034</t>
  </si>
  <si>
    <t>8F</t>
  </si>
  <si>
    <t>SKEENA</t>
  </si>
  <si>
    <t>2.5KG</t>
  </si>
  <si>
    <t>J</t>
  </si>
  <si>
    <t>1513041</t>
  </si>
  <si>
    <t>1513104</t>
  </si>
  <si>
    <t>1513039</t>
  </si>
  <si>
    <t>JD</t>
  </si>
  <si>
    <t>1513582</t>
  </si>
  <si>
    <t>REGINA</t>
  </si>
  <si>
    <t>JDD</t>
  </si>
  <si>
    <t>1513043</t>
  </si>
  <si>
    <t>2J</t>
  </si>
  <si>
    <t>1513044</t>
  </si>
  <si>
    <t>1513033</t>
  </si>
  <si>
    <t>1513036</t>
  </si>
  <si>
    <t>1513042</t>
  </si>
  <si>
    <t>2JD</t>
  </si>
  <si>
    <t>1513108</t>
  </si>
  <si>
    <t>1513037</t>
  </si>
  <si>
    <t>3J</t>
  </si>
  <si>
    <t>1513106</t>
  </si>
  <si>
    <t>1513040</t>
  </si>
  <si>
    <t>3JD</t>
  </si>
  <si>
    <t>1513109</t>
  </si>
  <si>
    <t>1513110</t>
  </si>
  <si>
    <t>1513107</t>
  </si>
  <si>
    <t>2JDD</t>
  </si>
  <si>
    <t>4JD</t>
  </si>
  <si>
    <t>1513105</t>
  </si>
  <si>
    <t>4J</t>
  </si>
  <si>
    <t>1513103</t>
  </si>
  <si>
    <t>1513045</t>
  </si>
  <si>
    <t>customs inspection</t>
  </si>
  <si>
    <t>合计</t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</si>
  <si>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</si>
  <si>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</si>
  <si>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</si>
  <si>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</si>
  <si>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</si>
  <si>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</si>
  <si>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海运费</t>
    </r>
  </si>
  <si>
    <t>Ocean freight</t>
  </si>
  <si>
    <t>操作费</t>
  </si>
  <si>
    <t>Operating cost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</si>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</sst>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_-\$* #,##0.00_ ;_-\$* \-#,##0.00\ ;_-\$* &quot;-&quot;??_ ;_-@_ 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4"/>
      <name val="Calibri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sz val="22"/>
      <color theme="1"/>
      <name val="Calibri"/>
      <charset val="134"/>
    </font>
    <font>
      <b/>
      <sz val="12"/>
      <color theme="1"/>
      <name val="Calibri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b/>
      <sz val="12"/>
      <name val="Calibri"/>
      <charset val="134"/>
    </font>
    <font>
      <sz val="11"/>
      <color theme="1"/>
      <name val="Calibri Light"/>
      <charset val="134"/>
    </font>
    <font>
      <sz val="14"/>
      <color rgb="FFFF0000"/>
      <name val="宋体"/>
      <charset val="134"/>
    </font>
    <font>
      <sz val="14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2" fillId="0" borderId="0" xfId="0" applyFont="1">
      <alignment vertical="center"/>
    </xf>
    <xf numFmtId="44" fontId="5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44" fontId="8" fillId="2" borderId="1" xfId="0" applyNumberFormat="1" applyFont="1" applyFill="1" applyBorder="1" applyAlignment="1">
      <alignment horizontal="center" vertical="center"/>
    </xf>
    <xf numFmtId="44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4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44" fontId="15" fillId="0" borderId="1" xfId="0" applyNumberFormat="1" applyFont="1" applyBorder="1" applyAlignment="1">
      <alignment horizontal="center" vertical="center"/>
    </xf>
    <xf numFmtId="44" fontId="9" fillId="0" borderId="1" xfId="0" applyNumberFormat="1" applyFont="1" applyBorder="1" applyAlignment="1">
      <alignment horizontal="center" vertical="center"/>
    </xf>
    <xf numFmtId="44" fontId="8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4" fontId="7" fillId="3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4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953135</xdr:colOff>
      <xdr:row>0</xdr:row>
      <xdr:rowOff>121285</xdr:rowOff>
    </xdr:from>
    <xdr:to>
      <xdr:col>9</xdr:col>
      <xdr:colOff>1028065</xdr:colOff>
      <xdr:row>0</xdr:row>
      <xdr:rowOff>720725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85835" y="121285"/>
          <a:ext cx="128143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42"/>
  <sheetViews>
    <sheetView tabSelected="1" zoomScale="70" zoomScaleNormal="70" topLeftCell="B1" workbookViewId="0">
      <selection activeCell="N14" sqref="N14"/>
    </sheetView>
  </sheetViews>
  <sheetFormatPr defaultColWidth="9" defaultRowHeight="20.4"/>
  <cols>
    <col min="1" max="1" width="15.5480769230769" style="6" customWidth="1"/>
    <col min="2" max="2" width="13.8173076923077" style="6" customWidth="1"/>
    <col min="3" max="3" width="15.9134615384615" style="6" customWidth="1"/>
    <col min="4" max="4" width="13" style="6" customWidth="1"/>
    <col min="5" max="5" width="20.0288461538462" style="6" customWidth="1"/>
    <col min="6" max="6" width="17" style="6" customWidth="1"/>
    <col min="7" max="7" width="10.0865384615385" style="6" customWidth="1"/>
    <col min="8" max="8" width="10.1826923076923" style="6" customWidth="1"/>
    <col min="9" max="9" width="18.2692307692308" style="7" customWidth="1"/>
    <col min="10" max="10" width="39.9230769230769" style="6" customWidth="1"/>
    <col min="11" max="16384" width="9" style="6"/>
  </cols>
  <sheetData>
    <row r="1" s="1" customFormat="1" ht="60" customHeight="1" spans="1:10">
      <c r="A1" s="8" t="s">
        <v>0</v>
      </c>
      <c r="B1" s="8"/>
      <c r="C1" s="8"/>
      <c r="D1" s="8"/>
      <c r="E1" s="8"/>
      <c r="F1" s="8"/>
      <c r="G1" s="8"/>
      <c r="H1" s="8"/>
      <c r="I1" s="28"/>
      <c r="J1" s="8"/>
    </row>
    <row r="2" s="2" customFormat="1" ht="39" customHeight="1" spans="1:11">
      <c r="A2" s="9"/>
      <c r="B2" s="9" t="s">
        <v>1</v>
      </c>
      <c r="C2" s="9"/>
      <c r="D2" s="9" t="s">
        <v>2</v>
      </c>
      <c r="E2" s="9"/>
      <c r="F2" s="9" t="s">
        <v>3</v>
      </c>
      <c r="G2" s="9"/>
      <c r="H2" s="18" t="s">
        <v>4</v>
      </c>
      <c r="I2" s="29"/>
      <c r="J2" s="30"/>
      <c r="K2" s="31"/>
    </row>
    <row r="3" s="3" customFormat="1" ht="21.95" customHeight="1" spans="1:10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32" t="s">
        <v>13</v>
      </c>
      <c r="J3" s="10" t="s">
        <v>14</v>
      </c>
    </row>
    <row r="4" s="4" customFormat="1" ht="18" customHeight="1" spans="1:11">
      <c r="A4" s="11">
        <v>45317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2">
        <v>420</v>
      </c>
      <c r="H4" s="12">
        <v>125</v>
      </c>
      <c r="I4" s="33">
        <f>G4*H4</f>
        <v>52500</v>
      </c>
      <c r="J4" s="34"/>
      <c r="K4" s="35"/>
    </row>
    <row r="5" s="4" customFormat="1" ht="18" customHeight="1" spans="1:10">
      <c r="A5" s="11">
        <v>45317</v>
      </c>
      <c r="B5" s="12" t="s">
        <v>20</v>
      </c>
      <c r="C5" s="12" t="s">
        <v>16</v>
      </c>
      <c r="D5" s="12" t="s">
        <v>17</v>
      </c>
      <c r="E5" s="12" t="s">
        <v>18</v>
      </c>
      <c r="F5" s="12" t="s">
        <v>19</v>
      </c>
      <c r="G5" s="12">
        <v>420</v>
      </c>
      <c r="H5" s="12">
        <v>125</v>
      </c>
      <c r="I5" s="33">
        <f t="shared" ref="I5:I33" si="0">G5*H5</f>
        <v>52500</v>
      </c>
      <c r="J5" s="34"/>
    </row>
    <row r="6" s="4" customFormat="1" ht="18" customHeight="1" spans="1:10">
      <c r="A6" s="11">
        <v>45317</v>
      </c>
      <c r="B6" s="12" t="s">
        <v>21</v>
      </c>
      <c r="C6" s="12" t="s">
        <v>16</v>
      </c>
      <c r="D6" s="12" t="s">
        <v>17</v>
      </c>
      <c r="E6" s="12" t="s">
        <v>18</v>
      </c>
      <c r="F6" s="12" t="s">
        <v>19</v>
      </c>
      <c r="G6" s="12">
        <v>420</v>
      </c>
      <c r="H6" s="12">
        <v>125</v>
      </c>
      <c r="I6" s="33">
        <f t="shared" si="0"/>
        <v>52500</v>
      </c>
      <c r="J6" s="34"/>
    </row>
    <row r="7" s="4" customFormat="1" ht="18" customHeight="1" spans="1:10">
      <c r="A7" s="11">
        <v>45317</v>
      </c>
      <c r="B7" s="12" t="s">
        <v>22</v>
      </c>
      <c r="C7" s="12" t="s">
        <v>16</v>
      </c>
      <c r="D7" s="12" t="s">
        <v>17</v>
      </c>
      <c r="E7" s="12" t="s">
        <v>18</v>
      </c>
      <c r="F7" s="12" t="s">
        <v>23</v>
      </c>
      <c r="G7" s="12">
        <v>420</v>
      </c>
      <c r="H7" s="12">
        <v>135</v>
      </c>
      <c r="I7" s="33">
        <f t="shared" si="0"/>
        <v>56700</v>
      </c>
      <c r="J7" s="34"/>
    </row>
    <row r="8" s="4" customFormat="1" ht="18" customHeight="1" spans="1:10">
      <c r="A8" s="11">
        <v>45317</v>
      </c>
      <c r="B8" s="12" t="s">
        <v>24</v>
      </c>
      <c r="C8" s="12" t="s">
        <v>16</v>
      </c>
      <c r="D8" s="12" t="s">
        <v>25</v>
      </c>
      <c r="E8" s="12" t="s">
        <v>18</v>
      </c>
      <c r="F8" s="12" t="s">
        <v>26</v>
      </c>
      <c r="G8" s="12">
        <v>419</v>
      </c>
      <c r="H8" s="12">
        <v>150</v>
      </c>
      <c r="I8" s="33">
        <f t="shared" si="0"/>
        <v>62850</v>
      </c>
      <c r="J8" s="34"/>
    </row>
    <row r="9" s="4" customFormat="1" ht="18" customHeight="1" spans="1:10">
      <c r="A9" s="11">
        <v>45317</v>
      </c>
      <c r="B9" s="12" t="s">
        <v>27</v>
      </c>
      <c r="C9" s="12" t="s">
        <v>16</v>
      </c>
      <c r="D9" s="12" t="s">
        <v>17</v>
      </c>
      <c r="E9" s="12" t="s">
        <v>18</v>
      </c>
      <c r="F9" s="12" t="s">
        <v>28</v>
      </c>
      <c r="G9" s="12">
        <v>420</v>
      </c>
      <c r="H9" s="12">
        <v>150</v>
      </c>
      <c r="I9" s="33">
        <f t="shared" si="0"/>
        <v>63000</v>
      </c>
      <c r="J9" s="34"/>
    </row>
    <row r="10" s="4" customFormat="1" ht="18" customHeight="1" spans="1:10">
      <c r="A10" s="11">
        <v>45317</v>
      </c>
      <c r="B10" s="12" t="s">
        <v>29</v>
      </c>
      <c r="C10" s="12" t="s">
        <v>16</v>
      </c>
      <c r="D10" s="12" t="s">
        <v>17</v>
      </c>
      <c r="E10" s="12" t="s">
        <v>18</v>
      </c>
      <c r="F10" s="12" t="s">
        <v>28</v>
      </c>
      <c r="G10" s="12">
        <v>420</v>
      </c>
      <c r="H10" s="12">
        <v>150</v>
      </c>
      <c r="I10" s="33">
        <f t="shared" si="0"/>
        <v>63000</v>
      </c>
      <c r="J10" s="34"/>
    </row>
    <row r="11" s="4" customFormat="1" ht="18" customHeight="1" spans="1:10">
      <c r="A11" s="11">
        <v>45317</v>
      </c>
      <c r="B11" s="12" t="s">
        <v>30</v>
      </c>
      <c r="C11" s="12" t="s">
        <v>16</v>
      </c>
      <c r="D11" s="12" t="s">
        <v>17</v>
      </c>
      <c r="E11" s="12" t="s">
        <v>18</v>
      </c>
      <c r="F11" s="12" t="s">
        <v>28</v>
      </c>
      <c r="G11" s="12">
        <v>414</v>
      </c>
      <c r="H11" s="12">
        <v>150</v>
      </c>
      <c r="I11" s="33">
        <f t="shared" si="0"/>
        <v>62100</v>
      </c>
      <c r="J11" s="34"/>
    </row>
    <row r="12" s="4" customFormat="1" ht="18" customHeight="1" spans="1:10">
      <c r="A12" s="11">
        <v>45317</v>
      </c>
      <c r="B12" s="12" t="s">
        <v>30</v>
      </c>
      <c r="C12" s="12" t="s">
        <v>16</v>
      </c>
      <c r="D12" s="12" t="s">
        <v>17</v>
      </c>
      <c r="E12" s="12" t="s">
        <v>18</v>
      </c>
      <c r="F12" s="12" t="s">
        <v>28</v>
      </c>
      <c r="G12" s="12">
        <v>4</v>
      </c>
      <c r="H12" s="12">
        <v>160</v>
      </c>
      <c r="I12" s="33">
        <f t="shared" si="0"/>
        <v>640</v>
      </c>
      <c r="J12" s="34"/>
    </row>
    <row r="13" s="4" customFormat="1" ht="18" customHeight="1" spans="1:10">
      <c r="A13" s="11">
        <v>45317</v>
      </c>
      <c r="B13" s="12" t="s">
        <v>31</v>
      </c>
      <c r="C13" s="12" t="s">
        <v>16</v>
      </c>
      <c r="D13" s="12" t="s">
        <v>17</v>
      </c>
      <c r="E13" s="12" t="s">
        <v>18</v>
      </c>
      <c r="F13" s="12" t="s">
        <v>28</v>
      </c>
      <c r="G13" s="12">
        <v>420</v>
      </c>
      <c r="H13" s="12">
        <v>150</v>
      </c>
      <c r="I13" s="33">
        <f t="shared" si="0"/>
        <v>63000</v>
      </c>
      <c r="J13" s="34"/>
    </row>
    <row r="14" s="4" customFormat="1" ht="18" customHeight="1" spans="1:10">
      <c r="A14" s="11">
        <v>45317</v>
      </c>
      <c r="B14" s="12" t="s">
        <v>32</v>
      </c>
      <c r="C14" s="12" t="s">
        <v>16</v>
      </c>
      <c r="D14" s="12" t="s">
        <v>17</v>
      </c>
      <c r="E14" s="12" t="s">
        <v>18</v>
      </c>
      <c r="F14" s="12" t="s">
        <v>33</v>
      </c>
      <c r="G14" s="12">
        <v>420</v>
      </c>
      <c r="H14" s="12">
        <v>170</v>
      </c>
      <c r="I14" s="33">
        <f t="shared" si="0"/>
        <v>71400</v>
      </c>
      <c r="J14" s="34"/>
    </row>
    <row r="15" s="4" customFormat="1" ht="18" customHeight="1" spans="1:10">
      <c r="A15" s="11">
        <v>45317</v>
      </c>
      <c r="B15" s="12" t="s">
        <v>34</v>
      </c>
      <c r="C15" s="12" t="s">
        <v>16</v>
      </c>
      <c r="D15" s="12" t="s">
        <v>17</v>
      </c>
      <c r="E15" s="12" t="s">
        <v>18</v>
      </c>
      <c r="F15" s="12" t="s">
        <v>33</v>
      </c>
      <c r="G15" s="12">
        <v>420</v>
      </c>
      <c r="H15" s="12">
        <v>170</v>
      </c>
      <c r="I15" s="33">
        <f t="shared" si="0"/>
        <v>71400</v>
      </c>
      <c r="J15" s="34"/>
    </row>
    <row r="16" s="4" customFormat="1" ht="18" customHeight="1" spans="1:10">
      <c r="A16" s="11">
        <v>45317</v>
      </c>
      <c r="B16" s="12" t="s">
        <v>35</v>
      </c>
      <c r="C16" s="12" t="s">
        <v>16</v>
      </c>
      <c r="D16" s="12" t="s">
        <v>17</v>
      </c>
      <c r="E16" s="12" t="s">
        <v>18</v>
      </c>
      <c r="F16" s="12" t="s">
        <v>36</v>
      </c>
      <c r="G16" s="12">
        <v>420</v>
      </c>
      <c r="H16" s="12">
        <v>190</v>
      </c>
      <c r="I16" s="33">
        <f t="shared" si="0"/>
        <v>79800</v>
      </c>
      <c r="J16" s="34"/>
    </row>
    <row r="17" s="4" customFormat="1" ht="18" customHeight="1" spans="1:10">
      <c r="A17" s="11">
        <v>45317</v>
      </c>
      <c r="B17" s="12" t="s">
        <v>37</v>
      </c>
      <c r="C17" s="12" t="s">
        <v>16</v>
      </c>
      <c r="D17" s="12" t="s">
        <v>17</v>
      </c>
      <c r="E17" s="12" t="s">
        <v>18</v>
      </c>
      <c r="F17" s="12" t="s">
        <v>36</v>
      </c>
      <c r="G17" s="12">
        <v>420</v>
      </c>
      <c r="H17" s="12">
        <v>190</v>
      </c>
      <c r="I17" s="33">
        <f t="shared" si="0"/>
        <v>79800</v>
      </c>
      <c r="J17" s="34"/>
    </row>
    <row r="18" s="4" customFormat="1" ht="18" customHeight="1" spans="1:10">
      <c r="A18" s="11">
        <v>45317</v>
      </c>
      <c r="B18" s="12" t="s">
        <v>38</v>
      </c>
      <c r="C18" s="12" t="s">
        <v>16</v>
      </c>
      <c r="D18" s="12" t="s">
        <v>17</v>
      </c>
      <c r="E18" s="12" t="s">
        <v>18</v>
      </c>
      <c r="F18" s="12" t="s">
        <v>39</v>
      </c>
      <c r="G18" s="12">
        <v>420</v>
      </c>
      <c r="H18" s="12">
        <v>200</v>
      </c>
      <c r="I18" s="33">
        <f t="shared" si="0"/>
        <v>84000</v>
      </c>
      <c r="J18" s="34"/>
    </row>
    <row r="19" s="4" customFormat="1" ht="18" customHeight="1" spans="1:10">
      <c r="A19" s="11">
        <v>45317</v>
      </c>
      <c r="B19" s="12" t="s">
        <v>40</v>
      </c>
      <c r="C19" s="12" t="s">
        <v>16</v>
      </c>
      <c r="D19" s="12" t="s">
        <v>17</v>
      </c>
      <c r="E19" s="12" t="s">
        <v>18</v>
      </c>
      <c r="F19" s="12" t="s">
        <v>39</v>
      </c>
      <c r="G19" s="12">
        <v>420</v>
      </c>
      <c r="H19" s="12">
        <v>200</v>
      </c>
      <c r="I19" s="33">
        <f t="shared" si="0"/>
        <v>84000</v>
      </c>
      <c r="J19" s="34"/>
    </row>
    <row r="20" s="4" customFormat="1" ht="18" customHeight="1" spans="1:10">
      <c r="A20" s="11">
        <v>45317</v>
      </c>
      <c r="B20" s="12" t="s">
        <v>41</v>
      </c>
      <c r="C20" s="12" t="s">
        <v>16</v>
      </c>
      <c r="D20" s="12" t="s">
        <v>17</v>
      </c>
      <c r="E20" s="12" t="s">
        <v>18</v>
      </c>
      <c r="F20" s="12" t="s">
        <v>23</v>
      </c>
      <c r="G20" s="12">
        <v>73</v>
      </c>
      <c r="H20" s="12">
        <v>140</v>
      </c>
      <c r="I20" s="33">
        <f t="shared" si="0"/>
        <v>10220</v>
      </c>
      <c r="J20" s="34"/>
    </row>
    <row r="21" s="4" customFormat="1" ht="18" customHeight="1" spans="1:10">
      <c r="A21" s="11">
        <v>45317</v>
      </c>
      <c r="B21" s="12" t="s">
        <v>41</v>
      </c>
      <c r="C21" s="12" t="s">
        <v>16</v>
      </c>
      <c r="D21" s="12" t="s">
        <v>17</v>
      </c>
      <c r="E21" s="12" t="s">
        <v>18</v>
      </c>
      <c r="F21" s="12" t="s">
        <v>26</v>
      </c>
      <c r="G21" s="12">
        <v>346</v>
      </c>
      <c r="H21" s="12">
        <v>140</v>
      </c>
      <c r="I21" s="33">
        <f t="shared" si="0"/>
        <v>48440</v>
      </c>
      <c r="J21" s="34"/>
    </row>
    <row r="22" s="4" customFormat="1" ht="18" customHeight="1" spans="1:10">
      <c r="A22" s="11">
        <v>45317</v>
      </c>
      <c r="B22" s="12" t="s">
        <v>42</v>
      </c>
      <c r="C22" s="12" t="s">
        <v>16</v>
      </c>
      <c r="D22" s="12" t="s">
        <v>17</v>
      </c>
      <c r="E22" s="12" t="s">
        <v>18</v>
      </c>
      <c r="F22" s="12" t="s">
        <v>28</v>
      </c>
      <c r="G22" s="12">
        <v>143</v>
      </c>
      <c r="H22" s="12">
        <v>150</v>
      </c>
      <c r="I22" s="33">
        <f t="shared" si="0"/>
        <v>21450</v>
      </c>
      <c r="J22" s="34"/>
    </row>
    <row r="23" s="4" customFormat="1" ht="18" customHeight="1" spans="1:10">
      <c r="A23" s="11">
        <v>45317</v>
      </c>
      <c r="B23" s="12" t="s">
        <v>42</v>
      </c>
      <c r="C23" s="12" t="s">
        <v>16</v>
      </c>
      <c r="D23" s="12" t="s">
        <v>17</v>
      </c>
      <c r="E23" s="12" t="s">
        <v>18</v>
      </c>
      <c r="F23" s="12" t="s">
        <v>33</v>
      </c>
      <c r="G23" s="12">
        <v>151</v>
      </c>
      <c r="H23" s="12">
        <v>160</v>
      </c>
      <c r="I23" s="33">
        <f t="shared" si="0"/>
        <v>24160</v>
      </c>
      <c r="J23" s="34"/>
    </row>
    <row r="24" s="4" customFormat="1" ht="18" customHeight="1" spans="1:10">
      <c r="A24" s="11">
        <v>45317</v>
      </c>
      <c r="B24" s="12" t="s">
        <v>42</v>
      </c>
      <c r="C24" s="12" t="s">
        <v>16</v>
      </c>
      <c r="D24" s="12" t="s">
        <v>17</v>
      </c>
      <c r="E24" s="12" t="s">
        <v>18</v>
      </c>
      <c r="F24" s="12" t="s">
        <v>43</v>
      </c>
      <c r="G24" s="12">
        <v>122</v>
      </c>
      <c r="H24" s="12">
        <v>160</v>
      </c>
      <c r="I24" s="33">
        <f t="shared" si="0"/>
        <v>19520</v>
      </c>
      <c r="J24" s="34"/>
    </row>
    <row r="25" s="4" customFormat="1" ht="18" customHeight="1" spans="1:10">
      <c r="A25" s="11">
        <v>45317</v>
      </c>
      <c r="B25" s="12" t="s">
        <v>42</v>
      </c>
      <c r="C25" s="12" t="s">
        <v>16</v>
      </c>
      <c r="D25" s="12" t="s">
        <v>17</v>
      </c>
      <c r="E25" s="12" t="s">
        <v>18</v>
      </c>
      <c r="F25" s="12" t="s">
        <v>44</v>
      </c>
      <c r="G25" s="12">
        <v>4</v>
      </c>
      <c r="H25" s="12">
        <v>165</v>
      </c>
      <c r="I25" s="33">
        <f t="shared" si="0"/>
        <v>660</v>
      </c>
      <c r="J25" s="34"/>
    </row>
    <row r="26" s="4" customFormat="1" ht="18" customHeight="1" spans="1:10">
      <c r="A26" s="11">
        <v>45317</v>
      </c>
      <c r="B26" s="12" t="s">
        <v>45</v>
      </c>
      <c r="C26" s="12" t="s">
        <v>16</v>
      </c>
      <c r="D26" s="12" t="s">
        <v>17</v>
      </c>
      <c r="E26" s="12" t="s">
        <v>18</v>
      </c>
      <c r="F26" s="12" t="s">
        <v>28</v>
      </c>
      <c r="G26" s="12">
        <v>97</v>
      </c>
      <c r="H26" s="12">
        <v>150</v>
      </c>
      <c r="I26" s="33">
        <f t="shared" si="0"/>
        <v>14550</v>
      </c>
      <c r="J26" s="34"/>
    </row>
    <row r="27" s="4" customFormat="1" ht="18" customHeight="1" spans="1:10">
      <c r="A27" s="11">
        <v>45317</v>
      </c>
      <c r="B27" s="12" t="s">
        <v>45</v>
      </c>
      <c r="C27" s="12" t="s">
        <v>16</v>
      </c>
      <c r="D27" s="12" t="s">
        <v>17</v>
      </c>
      <c r="E27" s="12" t="s">
        <v>18</v>
      </c>
      <c r="F27" s="12" t="s">
        <v>36</v>
      </c>
      <c r="G27" s="12">
        <v>283</v>
      </c>
      <c r="H27" s="12">
        <v>200</v>
      </c>
      <c r="I27" s="33">
        <f t="shared" si="0"/>
        <v>56600</v>
      </c>
      <c r="J27" s="34"/>
    </row>
    <row r="28" s="4" customFormat="1" ht="18" customHeight="1" spans="1:10">
      <c r="A28" s="11">
        <v>45317</v>
      </c>
      <c r="B28" s="12" t="s">
        <v>45</v>
      </c>
      <c r="C28" s="12" t="s">
        <v>16</v>
      </c>
      <c r="D28" s="12" t="s">
        <v>17</v>
      </c>
      <c r="E28" s="12" t="s">
        <v>18</v>
      </c>
      <c r="F28" s="12" t="s">
        <v>46</v>
      </c>
      <c r="G28" s="12">
        <v>40</v>
      </c>
      <c r="H28" s="12">
        <v>200</v>
      </c>
      <c r="I28" s="33">
        <f t="shared" si="0"/>
        <v>8000</v>
      </c>
      <c r="J28" s="34"/>
    </row>
    <row r="29" s="4" customFormat="1" ht="18" customHeight="1" spans="1:10">
      <c r="A29" s="11">
        <v>45317</v>
      </c>
      <c r="B29" s="12" t="s">
        <v>47</v>
      </c>
      <c r="C29" s="12" t="s">
        <v>16</v>
      </c>
      <c r="D29" s="12" t="s">
        <v>17</v>
      </c>
      <c r="E29" s="12" t="s">
        <v>18</v>
      </c>
      <c r="F29" s="12" t="s">
        <v>19</v>
      </c>
      <c r="G29" s="12">
        <v>327</v>
      </c>
      <c r="H29" s="12">
        <v>125</v>
      </c>
      <c r="I29" s="33">
        <f t="shared" si="0"/>
        <v>40875</v>
      </c>
      <c r="J29" s="34"/>
    </row>
    <row r="30" s="4" customFormat="1" ht="18" customHeight="1" spans="1:10">
      <c r="A30" s="11">
        <v>45317</v>
      </c>
      <c r="B30" s="12" t="s">
        <v>47</v>
      </c>
      <c r="C30" s="12" t="s">
        <v>16</v>
      </c>
      <c r="D30" s="12" t="s">
        <v>17</v>
      </c>
      <c r="E30" s="12" t="s">
        <v>18</v>
      </c>
      <c r="F30" s="12" t="s">
        <v>23</v>
      </c>
      <c r="G30" s="12">
        <v>36</v>
      </c>
      <c r="H30" s="12">
        <v>125</v>
      </c>
      <c r="I30" s="33">
        <f t="shared" si="0"/>
        <v>4500</v>
      </c>
      <c r="J30" s="34"/>
    </row>
    <row r="31" s="4" customFormat="1" ht="18" customHeight="1" spans="1:10">
      <c r="A31" s="11">
        <v>45317</v>
      </c>
      <c r="B31" s="12" t="s">
        <v>47</v>
      </c>
      <c r="C31" s="12" t="s">
        <v>16</v>
      </c>
      <c r="D31" s="12" t="s">
        <v>17</v>
      </c>
      <c r="E31" s="12" t="s">
        <v>18</v>
      </c>
      <c r="F31" s="12" t="s">
        <v>28</v>
      </c>
      <c r="G31" s="12">
        <v>57</v>
      </c>
      <c r="H31" s="12">
        <v>150</v>
      </c>
      <c r="I31" s="33">
        <f t="shared" si="0"/>
        <v>8550</v>
      </c>
      <c r="J31" s="34"/>
    </row>
    <row r="32" s="4" customFormat="1" ht="18" customHeight="1" spans="1:10">
      <c r="A32" s="11">
        <v>45317</v>
      </c>
      <c r="B32" s="12" t="s">
        <v>48</v>
      </c>
      <c r="C32" s="12" t="s">
        <v>16</v>
      </c>
      <c r="D32" s="13" t="s">
        <v>17</v>
      </c>
      <c r="E32" s="12" t="s">
        <v>18</v>
      </c>
      <c r="F32" s="12" t="s">
        <v>33</v>
      </c>
      <c r="G32" s="12">
        <v>59</v>
      </c>
      <c r="H32" s="12">
        <v>165</v>
      </c>
      <c r="I32" s="33">
        <f t="shared" si="0"/>
        <v>9735</v>
      </c>
      <c r="J32" s="34"/>
    </row>
    <row r="33" s="4" customFormat="1" ht="18" customHeight="1" spans="1:10">
      <c r="A33" s="11">
        <v>45317</v>
      </c>
      <c r="B33" s="12" t="s">
        <v>48</v>
      </c>
      <c r="C33" s="12" t="s">
        <v>16</v>
      </c>
      <c r="D33" s="13" t="s">
        <v>17</v>
      </c>
      <c r="E33" s="12" t="s">
        <v>18</v>
      </c>
      <c r="F33" s="12" t="s">
        <v>43</v>
      </c>
      <c r="G33" s="12">
        <v>361</v>
      </c>
      <c r="H33" s="12">
        <v>165</v>
      </c>
      <c r="I33" s="33">
        <f t="shared" si="0"/>
        <v>59565</v>
      </c>
      <c r="J33" s="34"/>
    </row>
    <row r="34" s="4" customFormat="1" ht="18" customHeight="1" spans="1:10">
      <c r="A34" s="11"/>
      <c r="B34" s="12"/>
      <c r="C34" s="12"/>
      <c r="D34" s="13"/>
      <c r="E34" s="12"/>
      <c r="F34" s="12"/>
      <c r="G34" s="12">
        <v>4</v>
      </c>
      <c r="H34" s="12">
        <v>0</v>
      </c>
      <c r="I34" s="33">
        <v>0</v>
      </c>
      <c r="J34" s="36" t="s">
        <v>49</v>
      </c>
    </row>
    <row r="35" s="4" customFormat="1" ht="18" customHeight="1" spans="1:10">
      <c r="A35" s="12"/>
      <c r="B35" s="14"/>
      <c r="C35" s="14"/>
      <c r="D35" s="15"/>
      <c r="E35" s="19"/>
      <c r="F35" s="14"/>
      <c r="G35" s="14"/>
      <c r="H35" s="14"/>
      <c r="I35" s="37"/>
      <c r="J35" s="36"/>
    </row>
    <row r="36" s="4" customFormat="1" ht="18" customHeight="1" spans="1:10">
      <c r="A36" s="16"/>
      <c r="B36" s="16"/>
      <c r="C36" s="16"/>
      <c r="D36" s="16"/>
      <c r="E36" s="20" t="s">
        <v>50</v>
      </c>
      <c r="F36" s="21"/>
      <c r="G36" s="12">
        <f>SUM(G4:G35)</f>
        <v>8400</v>
      </c>
      <c r="H36" s="21"/>
      <c r="I36" s="38">
        <f>SUM(I4:I35)</f>
        <v>1326015</v>
      </c>
      <c r="J36" s="16"/>
    </row>
    <row r="37" s="4" customFormat="1" ht="18" customHeight="1" spans="1:10">
      <c r="A37" s="16"/>
      <c r="B37" s="16"/>
      <c r="C37" s="16"/>
      <c r="D37" s="16"/>
      <c r="E37" s="9" t="s">
        <v>51</v>
      </c>
      <c r="F37" s="22" t="s">
        <v>52</v>
      </c>
      <c r="G37" s="21"/>
      <c r="H37" s="21"/>
      <c r="I37" s="38">
        <f>I36*-0.06</f>
        <v>-79560.9</v>
      </c>
      <c r="J37" s="16"/>
    </row>
    <row r="38" s="4" customFormat="1" ht="18" customHeight="1" spans="1:10">
      <c r="A38" s="16"/>
      <c r="B38" s="16"/>
      <c r="C38" s="16"/>
      <c r="D38" s="16"/>
      <c r="E38" s="9" t="s">
        <v>53</v>
      </c>
      <c r="F38" s="22" t="s">
        <v>54</v>
      </c>
      <c r="G38" s="21"/>
      <c r="H38" s="21"/>
      <c r="I38" s="38">
        <v>-27136.37</v>
      </c>
      <c r="J38" s="16"/>
    </row>
    <row r="39" s="5" customFormat="1" ht="18" customHeight="1" spans="1:10">
      <c r="A39" s="17"/>
      <c r="B39" s="17"/>
      <c r="C39" s="17"/>
      <c r="D39" s="17"/>
      <c r="E39" s="9" t="s">
        <v>55</v>
      </c>
      <c r="F39" s="23" t="s">
        <v>56</v>
      </c>
      <c r="G39" s="24"/>
      <c r="H39" s="24"/>
      <c r="I39" s="39">
        <v>-99079.18</v>
      </c>
      <c r="J39" s="40"/>
    </row>
    <row r="40" s="4" customFormat="1" ht="18" customHeight="1" spans="1:10">
      <c r="A40" s="16"/>
      <c r="B40" s="16"/>
      <c r="C40" s="16"/>
      <c r="D40" s="16"/>
      <c r="E40" s="9" t="s">
        <v>57</v>
      </c>
      <c r="F40" s="22" t="s">
        <v>58</v>
      </c>
      <c r="G40" s="21"/>
      <c r="H40" s="21"/>
      <c r="I40" s="38">
        <v>-60649.49</v>
      </c>
      <c r="J40" s="16"/>
    </row>
    <row r="41" s="4" customFormat="1" ht="18" customHeight="1" spans="1:10">
      <c r="A41" s="16"/>
      <c r="B41" s="16"/>
      <c r="C41" s="16"/>
      <c r="D41" s="16"/>
      <c r="E41" s="25" t="s">
        <v>59</v>
      </c>
      <c r="F41" s="22" t="s">
        <v>60</v>
      </c>
      <c r="G41" s="21"/>
      <c r="H41" s="21"/>
      <c r="I41" s="38">
        <f>-(300+600+135)</f>
        <v>-1035</v>
      </c>
      <c r="J41" s="16"/>
    </row>
    <row r="42" s="4" customFormat="1" ht="18" customHeight="1" spans="1:10">
      <c r="A42" s="16"/>
      <c r="B42" s="16"/>
      <c r="C42" s="16"/>
      <c r="D42" s="16"/>
      <c r="E42" s="26" t="s">
        <v>61</v>
      </c>
      <c r="F42" s="27" t="s">
        <v>62</v>
      </c>
      <c r="G42" s="27">
        <f>SUM(G36:G41)</f>
        <v>8400</v>
      </c>
      <c r="H42" s="27"/>
      <c r="I42" s="41">
        <f>SUM(I36:I41)</f>
        <v>1058554.06</v>
      </c>
      <c r="J42" s="16"/>
    </row>
  </sheetData>
  <mergeCells count="5">
    <mergeCell ref="A1:J1"/>
    <mergeCell ref="B2:C2"/>
    <mergeCell ref="D2:E2"/>
    <mergeCell ref="F2:G2"/>
    <mergeCell ref="H2:I2"/>
  </mergeCells>
  <printOptions horizontalCentered="1"/>
  <pageMargins left="0.196527777777778" right="0.196527777777778" top="0.393055555555556" bottom="0.196527777777778" header="0.15625" footer="0.15625"/>
  <pageSetup paperSize="9" scale="6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2024-01-27T12:54:00Z</dcterms:created>
  <dcterms:modified xsi:type="dcterms:W3CDTF">2024-02-22T15:09:46Z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3D0A3F21660DE4ECABA3D565102233D6_43</vt:lpwstr>
  </property>
  <property fmtid="{D5CDD505-2E9C-101B-9397-08002B2CF9AE}" pid="3" name="KSOProductBuildVer">
    <vt:lpwstr>2052-6.5.1.8687</vt:lpwstr>
  </property>
</Properties>
</file>