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<sst xmlns="http://schemas.openxmlformats.org/spreadsheetml/2006/main" count="74" uniqueCount="37">
  <si>
    <t>2023-2024 JUMBOFRUIT SALES REPORT</t>
  </si>
  <si>
    <r>
      <t/>
    </r>
    <r>
      <rPr>
        <b/>
        <sz val="12"/>
        <color rgb="FF000000"/>
        <rFont val="Calibri"/>
        <family val="2"/>
        <scheme val="minor"/>
      </rPr>
      <t>Market</t>
    </r>
    <r>
      <rPr>
        <b/>
        <sz val="12"/>
        <color rgb="FF000000"/>
        <rFont val="宋体"/>
        <family val="2"/>
      </rPr>
      <t>：</t>
    </r>
    <r>
      <rPr>
        <b/>
        <sz val="12"/>
        <color rgb="FF000000"/>
        <rFont val="Calibri"/>
        <family val="2"/>
        <scheme val="minor"/>
      </rPr>
      <t>GBD</t>
    </r>
  </si>
  <si>
    <t>Supplier:OCHO FUEGOS</t>
  </si>
  <si>
    <t>AWB:045-91458334</t>
  </si>
  <si>
    <t>Quantity:1400</t>
  </si>
  <si>
    <t>Arrival Time:12-9</t>
  </si>
  <si>
    <t>Date</t>
  </si>
  <si>
    <t>Pallet Nr.</t>
  </si>
  <si>
    <t>Brand</t>
  </si>
  <si>
    <t>Variety</t>
  </si>
  <si>
    <t>Weight</t>
  </si>
  <si>
    <t>Size</t>
  </si>
  <si>
    <t>Sales Box</t>
  </si>
  <si>
    <t>Price</t>
  </si>
  <si>
    <r>
      <t/>
    </r>
    <r>
      <rPr>
        <sz val="14"/>
        <color rgb="FF000000"/>
        <rFont val="Calibri"/>
        <family val="2"/>
        <scheme val="minor"/>
      </rPr>
      <t>Total</t>
    </r>
    <r>
      <rPr>
        <sz val="14"/>
        <color rgb="FF000000"/>
        <rFont val="宋体"/>
        <family val="2"/>
      </rPr>
      <t>（</t>
    </r>
    <r>
      <rPr>
        <sz val="14"/>
        <color rgb="FF000000"/>
        <rFont val="Calibri"/>
        <family val="2"/>
        <scheme val="minor"/>
      </rPr>
      <t>RMB</t>
    </r>
    <r>
      <rPr>
        <sz val="14"/>
        <color rgb="FF000000"/>
        <rFont val="宋体"/>
        <family val="2"/>
      </rPr>
      <t>）</t>
    </r>
  </si>
  <si>
    <t>Nota</t>
  </si>
  <si>
    <t>8F</t>
  </si>
  <si>
    <t>SANTINA</t>
  </si>
  <si>
    <t>2.5KG</t>
  </si>
  <si>
    <t>3JD</t>
  </si>
  <si>
    <t xml:space="preserve">Quality Inspection </t>
  </si>
  <si>
    <t>2JD</t>
  </si>
  <si>
    <t>3J</t>
  </si>
  <si>
    <t>3JDD</t>
  </si>
  <si>
    <r>
      <t/>
    </r>
    <r>
      <rPr>
        <b/>
        <sz val="12"/>
        <color rgb="FF000000"/>
        <rFont val="宋体"/>
        <family val="2"/>
      </rPr>
      <t>合计：</t>
    </r>
  </si>
  <si>
    <t>佣金</t>
  </si>
  <si>
    <t>QI AO Commission</t>
  </si>
  <si>
    <t>报关费</t>
  </si>
  <si>
    <t>customs charges</t>
  </si>
  <si>
    <t>增值税</t>
  </si>
  <si>
    <t>add-value duty</t>
  </si>
  <si>
    <t>运费</t>
  </si>
  <si>
    <t>Truck freight</t>
  </si>
  <si>
    <t>门费</t>
  </si>
  <si>
    <t>Enter market fee</t>
  </si>
  <si>
    <t>应付合计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</si>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</sst>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yy/m/d"/>
  </numFmts>
  <fonts count="8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b/>
      <sz val="12"/>
      <color rgb="FF000000"/>
      <name val="Calibri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宋体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6c7ea"/>
      </patternFill>
    </fill>
    <fill>
      <patternFill patternType="solid">
        <fgColor rgb="FFfee695"/>
      </patternFill>
    </fill>
    <fill>
      <patternFill patternType="solid">
        <f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9">
    <xf xfId="0" numFmtId="0" borderId="0" fontId="0" fillId="0"/>
    <xf xfId="0" numFmtId="164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164" applyNumberFormat="1" borderId="2" applyBorder="1" fontId="2" applyFont="1" fillId="0" applyAlignment="1">
      <alignment horizontal="center"/>
    </xf>
    <xf xfId="0" numFmtId="3" applyNumberFormat="1" borderId="2" applyBorder="1" fontId="2" applyFont="1" fillId="0" applyAlignment="1">
      <alignment horizontal="center"/>
    </xf>
    <xf xfId="0" numFmtId="0" borderId="2" applyBorder="1" fontId="2" applyFont="1" fillId="0" applyAlignment="1">
      <alignment horizontal="center"/>
    </xf>
    <xf xfId="0" numFmtId="4" applyNumberFormat="1" borderId="2" applyBorder="1" fontId="2" applyFont="1" fillId="0" applyAlignment="1">
      <alignment horizontal="center"/>
    </xf>
    <xf xfId="0" numFmtId="164" applyNumberFormat="1" borderId="2" applyBorder="1" fontId="3" applyFont="1" fillId="2" applyFill="1" applyAlignment="1">
      <alignment horizontal="center"/>
    </xf>
    <xf xfId="0" numFmtId="3" applyNumberFormat="1" borderId="2" applyBorder="1" fontId="3" applyFont="1" fillId="2" applyFill="1" applyAlignment="1">
      <alignment horizontal="center"/>
    </xf>
    <xf xfId="0" numFmtId="0" borderId="2" applyBorder="1" fontId="3" applyFont="1" fillId="2" applyFill="1" applyAlignment="1">
      <alignment horizontal="center"/>
    </xf>
    <xf xfId="0" numFmtId="4" applyNumberFormat="1" borderId="2" applyBorder="1" fontId="3" applyFont="1" fillId="2" applyFill="1" applyAlignment="1">
      <alignment horizontal="center"/>
    </xf>
    <xf xfId="0" numFmtId="164" applyNumberFormat="1" borderId="2" applyBorder="1" fontId="4" applyFont="1" fillId="0" applyAlignment="1">
      <alignment horizontal="center"/>
    </xf>
    <xf xfId="0" numFmtId="3" applyNumberFormat="1" borderId="2" applyBorder="1" fontId="4" applyFont="1" fillId="0" applyAlignment="1">
      <alignment horizontal="center"/>
    </xf>
    <xf xfId="0" numFmtId="0" borderId="2" applyBorder="1" fontId="4" applyFont="1" fillId="0" applyAlignment="1">
      <alignment horizontal="center"/>
    </xf>
    <xf xfId="0" numFmtId="4" applyNumberFormat="1" borderId="2" applyBorder="1" fontId="4" applyFont="1" fillId="0" applyAlignment="1">
      <alignment horizontal="right"/>
    </xf>
    <xf xfId="0" numFmtId="0" borderId="2" applyBorder="1" fontId="4" applyFont="1" fillId="0" applyAlignment="1">
      <alignment horizontal="left"/>
    </xf>
    <xf xfId="0" numFmtId="4" applyNumberFormat="1" borderId="2" applyBorder="1" fontId="3" applyFont="1" fillId="0" applyAlignment="1">
      <alignment horizontal="center"/>
    </xf>
    <xf xfId="0" numFmtId="0" borderId="2" applyBorder="1" fontId="4" applyFont="1" fillId="3" applyFill="1" applyAlignment="1">
      <alignment horizontal="center"/>
    </xf>
    <xf xfId="0" numFmtId="164" applyNumberFormat="1" borderId="3" applyBorder="1" fontId="5" applyFont="1" fillId="0" applyAlignment="1">
      <alignment horizontal="left"/>
    </xf>
    <xf xfId="0" numFmtId="3" applyNumberFormat="1" borderId="3" applyBorder="1" fontId="5" applyFont="1" fillId="0" applyAlignment="1">
      <alignment horizontal="right"/>
    </xf>
    <xf xfId="0" numFmtId="0" borderId="0" fontId="0" fillId="0" applyAlignment="1">
      <alignment horizontal="left"/>
    </xf>
    <xf xfId="0" numFmtId="4" applyNumberFormat="1" borderId="2" applyBorder="1" fontId="4" applyFont="1" fillId="0" applyAlignment="1">
      <alignment horizontal="center"/>
    </xf>
    <xf xfId="0" numFmtId="0" borderId="3" applyBorder="1" fontId="4" applyFont="1" fillId="0" applyAlignment="1">
      <alignment horizontal="center"/>
    </xf>
    <xf xfId="0" numFmtId="0" borderId="2" applyBorder="1" fontId="6" applyFont="1" fillId="0" applyAlignment="1">
      <alignment horizontal="center"/>
    </xf>
    <xf xfId="0" numFmtId="0" borderId="2" applyBorder="1" fontId="6" applyFont="1" fillId="4" applyFill="1" applyAlignment="1">
      <alignment horizontal="center"/>
    </xf>
    <xf xfId="0" numFmtId="0" borderId="2" applyBorder="1" fontId="2" applyFont="1" fillId="4" applyFill="1" applyAlignment="1">
      <alignment horizontal="center"/>
    </xf>
    <xf xfId="0" numFmtId="3" applyNumberFormat="1" borderId="2" applyBorder="1" fontId="2" applyFont="1" fillId="4" applyFill="1" applyAlignment="1">
      <alignment horizontal="center"/>
    </xf>
    <xf xfId="0" numFmtId="4" applyNumberFormat="1" borderId="2" applyBorder="1" fontId="2" applyFont="1" fillId="4" applyFill="1" applyAlignment="1">
      <alignment horizontal="center"/>
    </xf>
    <xf xfId="0" numFmtId="0" borderId="3" applyBorder="1" fontId="4" applyFont="1" fillId="0" applyAlignment="1">
      <alignment horizontal="left" wrapText="1"/>
    </xf>
    <xf xfId="0" numFmtId="164" applyNumberFormat="1" borderId="3" applyBorder="1" fontId="7" applyFont="1" fillId="0" applyAlignment="1">
      <alignment horizontal="left"/>
    </xf>
    <xf xfId="0" numFmtId="3" applyNumberFormat="1" borderId="3" applyBorder="1" fontId="7" applyFont="1" fillId="0" applyAlignment="1">
      <alignment horizontal="left"/>
    </xf>
    <xf xfId="0" numFmtId="0" borderId="3" applyBorder="1" fontId="7" applyFont="1" fillId="0" applyAlignment="1">
      <alignment horizontal="left"/>
    </xf>
    <xf xfId="0" numFmtId="4" applyNumberFormat="1" borderId="3" applyBorder="1" fontId="3" applyFont="1" fillId="0" applyAlignment="1">
      <alignment horizontal="right"/>
    </xf>
    <xf xfId="0" numFmtId="164" applyNumberFormat="1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2"/>
  <sheetViews>
    <sheetView workbookViewId="0" tabSelected="1"/>
  </sheetViews>
  <sheetFormatPr defaultRowHeight="15" x14ac:dyDescent="0.25"/>
  <cols>
    <col min="1" max="1" style="35" width="15.576428571428572" customWidth="1" bestFit="1"/>
    <col min="2" max="2" style="36" width="13.862142857142858" customWidth="1" bestFit="1"/>
    <col min="3" max="3" style="37" width="15.862142857142858" customWidth="1" bestFit="1"/>
    <col min="4" max="4" style="37" width="14.147857142857141" customWidth="1" bestFit="1"/>
    <col min="5" max="5" style="37" width="11.43357142857143" customWidth="1" bestFit="1"/>
    <col min="6" max="6" style="37" width="18.576428571428572" customWidth="1" bestFit="1"/>
    <col min="7" max="7" style="36" width="12.43357142857143" customWidth="1" bestFit="1"/>
    <col min="8" max="8" style="36" width="13.43357142857143" customWidth="1" bestFit="1"/>
    <col min="9" max="9" style="38" width="19.14785714285714" customWidth="1" bestFit="1"/>
    <col min="10" max="10" style="37" width="21.862142857142857" customWidth="1" bestFit="1"/>
  </cols>
  <sheetData>
    <row x14ac:dyDescent="0.25" r="1" customHeight="1" ht="25.5">
      <c r="A1" s="1" t="s">
        <v>0</v>
      </c>
      <c r="B1" s="2"/>
      <c r="C1" s="3"/>
      <c r="D1" s="3"/>
      <c r="E1" s="3"/>
      <c r="F1" s="3"/>
      <c r="G1" s="2"/>
      <c r="H1" s="2"/>
      <c r="I1" s="4"/>
      <c r="J1" s="3"/>
    </row>
    <row x14ac:dyDescent="0.25" r="2" customHeight="1" ht="20.25">
      <c r="A2" s="5" t="s">
        <v>1</v>
      </c>
      <c r="B2" s="6" t="s">
        <v>2</v>
      </c>
      <c r="C2" s="7"/>
      <c r="D2" s="7" t="s">
        <v>3</v>
      </c>
      <c r="E2" s="7"/>
      <c r="F2" s="7" t="s">
        <v>4</v>
      </c>
      <c r="G2" s="6"/>
      <c r="H2" s="6" t="s">
        <v>5</v>
      </c>
      <c r="I2" s="8"/>
      <c r="J2" s="7"/>
    </row>
    <row x14ac:dyDescent="0.25" r="3" customHeight="1" ht="23.25">
      <c r="A3" s="9" t="s">
        <v>6</v>
      </c>
      <c r="B3" s="10" t="s">
        <v>7</v>
      </c>
      <c r="C3" s="11" t="s">
        <v>8</v>
      </c>
      <c r="D3" s="11" t="s">
        <v>9</v>
      </c>
      <c r="E3" s="11" t="s">
        <v>10</v>
      </c>
      <c r="F3" s="11" t="s">
        <v>11</v>
      </c>
      <c r="G3" s="10" t="s">
        <v>12</v>
      </c>
      <c r="H3" s="10" t="s">
        <v>13</v>
      </c>
      <c r="I3" s="12" t="s">
        <v>14</v>
      </c>
      <c r="J3" s="11" t="s">
        <v>15</v>
      </c>
    </row>
    <row x14ac:dyDescent="0.25" r="4" customHeight="1" ht="20.25">
      <c r="A4" s="13">
        <v>45276</v>
      </c>
      <c r="B4" s="14">
        <v>1511375</v>
      </c>
      <c r="C4" s="15" t="s">
        <v>16</v>
      </c>
      <c r="D4" s="15" t="s">
        <v>17</v>
      </c>
      <c r="E4" s="15" t="s">
        <v>18</v>
      </c>
      <c r="F4" s="15" t="s">
        <v>19</v>
      </c>
      <c r="G4" s="14">
        <v>1</v>
      </c>
      <c r="H4" s="14">
        <v>50</v>
      </c>
      <c r="I4" s="16">
        <f>G4*H4</f>
      </c>
      <c r="J4" s="15" t="s">
        <v>20</v>
      </c>
    </row>
    <row x14ac:dyDescent="0.25" r="5" customHeight="1" ht="20.25">
      <c r="A5" s="13">
        <v>45276</v>
      </c>
      <c r="B5" s="14">
        <v>1511375</v>
      </c>
      <c r="C5" s="15" t="s">
        <v>16</v>
      </c>
      <c r="D5" s="15" t="s">
        <v>17</v>
      </c>
      <c r="E5" s="15" t="s">
        <v>18</v>
      </c>
      <c r="F5" s="15" t="s">
        <v>19</v>
      </c>
      <c r="G5" s="14">
        <v>279</v>
      </c>
      <c r="H5" s="14">
        <v>370</v>
      </c>
      <c r="I5" s="16">
        <f>G5*H5</f>
      </c>
      <c r="J5" s="15"/>
    </row>
    <row x14ac:dyDescent="0.25" r="6" customHeight="1" ht="20.25">
      <c r="A6" s="13">
        <v>45276</v>
      </c>
      <c r="B6" s="14">
        <v>1511473</v>
      </c>
      <c r="C6" s="15" t="s">
        <v>16</v>
      </c>
      <c r="D6" s="15" t="s">
        <v>17</v>
      </c>
      <c r="E6" s="15" t="s">
        <v>18</v>
      </c>
      <c r="F6" s="15" t="s">
        <v>19</v>
      </c>
      <c r="G6" s="14">
        <v>1</v>
      </c>
      <c r="H6" s="14">
        <v>50</v>
      </c>
      <c r="I6" s="16">
        <f>G6*H6</f>
      </c>
      <c r="J6" s="15" t="s">
        <v>20</v>
      </c>
    </row>
    <row x14ac:dyDescent="0.25" r="7" customHeight="1" ht="20.25">
      <c r="A7" s="13">
        <v>45276</v>
      </c>
      <c r="B7" s="14">
        <v>1511473</v>
      </c>
      <c r="C7" s="15" t="s">
        <v>16</v>
      </c>
      <c r="D7" s="15" t="s">
        <v>17</v>
      </c>
      <c r="E7" s="15" t="s">
        <v>18</v>
      </c>
      <c r="F7" s="15" t="s">
        <v>19</v>
      </c>
      <c r="G7" s="14">
        <v>279</v>
      </c>
      <c r="H7" s="14">
        <v>370</v>
      </c>
      <c r="I7" s="16">
        <f>G7*H7</f>
      </c>
      <c r="J7" s="15"/>
    </row>
    <row x14ac:dyDescent="0.25" r="8" customHeight="1" ht="20.25">
      <c r="A8" s="13">
        <v>45276</v>
      </c>
      <c r="B8" s="14">
        <v>1511474</v>
      </c>
      <c r="C8" s="15" t="s">
        <v>16</v>
      </c>
      <c r="D8" s="15" t="s">
        <v>17</v>
      </c>
      <c r="E8" s="15" t="s">
        <v>18</v>
      </c>
      <c r="F8" s="15" t="s">
        <v>21</v>
      </c>
      <c r="G8" s="14">
        <v>1</v>
      </c>
      <c r="H8" s="14">
        <v>50</v>
      </c>
      <c r="I8" s="16">
        <f>G8*H8</f>
      </c>
      <c r="J8" s="15" t="s">
        <v>20</v>
      </c>
    </row>
    <row x14ac:dyDescent="0.25" r="9" customHeight="1" ht="20.25">
      <c r="A9" s="13">
        <v>45276</v>
      </c>
      <c r="B9" s="14">
        <v>1511474</v>
      </c>
      <c r="C9" s="15" t="s">
        <v>16</v>
      </c>
      <c r="D9" s="15" t="s">
        <v>17</v>
      </c>
      <c r="E9" s="15" t="s">
        <v>18</v>
      </c>
      <c r="F9" s="15" t="s">
        <v>21</v>
      </c>
      <c r="G9" s="14">
        <v>279</v>
      </c>
      <c r="H9" s="14">
        <v>340</v>
      </c>
      <c r="I9" s="16">
        <f>G9*H9</f>
      </c>
      <c r="J9" s="15"/>
    </row>
    <row x14ac:dyDescent="0.25" r="10" customHeight="1" ht="20.25">
      <c r="A10" s="13">
        <v>45276</v>
      </c>
      <c r="B10" s="14">
        <v>1511475</v>
      </c>
      <c r="C10" s="15" t="s">
        <v>16</v>
      </c>
      <c r="D10" s="15" t="s">
        <v>17</v>
      </c>
      <c r="E10" s="15" t="s">
        <v>18</v>
      </c>
      <c r="F10" s="15" t="s">
        <v>22</v>
      </c>
      <c r="G10" s="14">
        <v>1</v>
      </c>
      <c r="H10" s="14">
        <v>50</v>
      </c>
      <c r="I10" s="16">
        <f>G10*H10</f>
      </c>
      <c r="J10" s="15" t="s">
        <v>20</v>
      </c>
    </row>
    <row x14ac:dyDescent="0.25" r="11" customHeight="1" ht="20.25">
      <c r="A11" s="13">
        <v>45276</v>
      </c>
      <c r="B11" s="14">
        <v>1511475</v>
      </c>
      <c r="C11" s="15" t="s">
        <v>16</v>
      </c>
      <c r="D11" s="15" t="s">
        <v>17</v>
      </c>
      <c r="E11" s="15" t="s">
        <v>18</v>
      </c>
      <c r="F11" s="15" t="s">
        <v>22</v>
      </c>
      <c r="G11" s="14">
        <v>279</v>
      </c>
      <c r="H11" s="14">
        <v>350</v>
      </c>
      <c r="I11" s="16">
        <f>G11*H11</f>
      </c>
      <c r="J11" s="15"/>
    </row>
    <row x14ac:dyDescent="0.25" r="12" customHeight="1" ht="20.25">
      <c r="A12" s="13">
        <v>45276</v>
      </c>
      <c r="B12" s="14">
        <v>1511480</v>
      </c>
      <c r="C12" s="15" t="s">
        <v>16</v>
      </c>
      <c r="D12" s="15" t="s">
        <v>17</v>
      </c>
      <c r="E12" s="15" t="s">
        <v>18</v>
      </c>
      <c r="F12" s="15" t="s">
        <v>23</v>
      </c>
      <c r="G12" s="14">
        <v>1</v>
      </c>
      <c r="H12" s="14">
        <v>50</v>
      </c>
      <c r="I12" s="16">
        <f>G12*H12</f>
      </c>
      <c r="J12" s="15" t="s">
        <v>20</v>
      </c>
    </row>
    <row x14ac:dyDescent="0.25" r="13" customHeight="1" ht="20.25">
      <c r="A13" s="13">
        <v>45276</v>
      </c>
      <c r="B13" s="14">
        <v>1511480</v>
      </c>
      <c r="C13" s="15" t="s">
        <v>16</v>
      </c>
      <c r="D13" s="15" t="s">
        <v>17</v>
      </c>
      <c r="E13" s="15" t="s">
        <v>18</v>
      </c>
      <c r="F13" s="15" t="s">
        <v>23</v>
      </c>
      <c r="G13" s="14">
        <v>279</v>
      </c>
      <c r="H13" s="14">
        <v>250</v>
      </c>
      <c r="I13" s="16">
        <f>G13*H13</f>
      </c>
      <c r="J13" s="15"/>
    </row>
    <row x14ac:dyDescent="0.25" r="14" customHeight="1" ht="23.25">
      <c r="A14" s="13"/>
      <c r="B14" s="14"/>
      <c r="C14" s="15"/>
      <c r="D14" s="17"/>
      <c r="E14" s="17"/>
      <c r="F14" s="15"/>
      <c r="G14" s="14"/>
      <c r="H14" s="14"/>
      <c r="I14" s="18"/>
      <c r="J14" s="19"/>
    </row>
    <row x14ac:dyDescent="0.25" r="15" customHeight="1" ht="20.25">
      <c r="A15" s="20"/>
      <c r="B15" s="21"/>
      <c r="C15" s="22"/>
      <c r="D15" s="22"/>
      <c r="E15" s="7" t="s">
        <v>24</v>
      </c>
      <c r="F15" s="7"/>
      <c r="G15" s="6">
        <f>SUM(G4:G14)</f>
      </c>
      <c r="H15" s="6"/>
      <c r="I15" s="23">
        <f>SUM(I4:I14)</f>
      </c>
      <c r="J15" s="24"/>
    </row>
    <row x14ac:dyDescent="0.25" r="16" customHeight="1" ht="20.25">
      <c r="A16" s="20"/>
      <c r="B16" s="21"/>
      <c r="C16" s="22"/>
      <c r="D16" s="22"/>
      <c r="E16" s="25" t="s">
        <v>25</v>
      </c>
      <c r="F16" s="7" t="s">
        <v>26</v>
      </c>
      <c r="G16" s="6"/>
      <c r="H16" s="6"/>
      <c r="I16" s="23">
        <f>-I15*0.06</f>
      </c>
      <c r="J16" s="22"/>
    </row>
    <row x14ac:dyDescent="0.25" r="17" customHeight="1" ht="20.25">
      <c r="A17" s="20"/>
      <c r="B17" s="21"/>
      <c r="C17" s="22"/>
      <c r="D17" s="22"/>
      <c r="E17" s="25" t="s">
        <v>27</v>
      </c>
      <c r="F17" s="7" t="s">
        <v>28</v>
      </c>
      <c r="G17" s="6"/>
      <c r="H17" s="6"/>
      <c r="I17" s="23">
        <v>-8735</v>
      </c>
      <c r="J17" s="22"/>
    </row>
    <row x14ac:dyDescent="0.25" r="18" customHeight="1" ht="20.25">
      <c r="A18" s="20"/>
      <c r="B18" s="21"/>
      <c r="C18" s="22"/>
      <c r="D18" s="22"/>
      <c r="E18" s="25" t="s">
        <v>29</v>
      </c>
      <c r="F18" s="7" t="s">
        <v>30</v>
      </c>
      <c r="G18" s="6"/>
      <c r="H18" s="6"/>
      <c r="I18" s="23">
        <v>-21763</v>
      </c>
      <c r="J18" s="22"/>
    </row>
    <row x14ac:dyDescent="0.25" r="19" customHeight="1" ht="20.25">
      <c r="A19" s="20"/>
      <c r="B19" s="21"/>
      <c r="C19" s="22"/>
      <c r="D19" s="22"/>
      <c r="E19" s="25" t="s">
        <v>31</v>
      </c>
      <c r="F19" s="7" t="s">
        <v>32</v>
      </c>
      <c r="G19" s="6"/>
      <c r="H19" s="6"/>
      <c r="I19" s="23">
        <v>-2000</v>
      </c>
      <c r="J19" s="22"/>
    </row>
    <row x14ac:dyDescent="0.25" r="20" customHeight="1" ht="20.25">
      <c r="A20" s="20"/>
      <c r="B20" s="21"/>
      <c r="C20" s="22"/>
      <c r="D20" s="22"/>
      <c r="E20" s="25" t="s">
        <v>33</v>
      </c>
      <c r="F20" s="7" t="s">
        <v>34</v>
      </c>
      <c r="G20" s="6"/>
      <c r="H20" s="6"/>
      <c r="I20" s="23">
        <v>-528.5</v>
      </c>
      <c r="J20" s="22"/>
    </row>
    <row x14ac:dyDescent="0.25" r="21" customHeight="1" ht="21">
      <c r="A21" s="20"/>
      <c r="B21" s="21"/>
      <c r="C21" s="22"/>
      <c r="D21" s="22"/>
      <c r="E21" s="26" t="s">
        <v>35</v>
      </c>
      <c r="F21" s="27" t="s">
        <v>36</v>
      </c>
      <c r="G21" s="28">
        <f>SUM(G15)</f>
      </c>
      <c r="H21" s="28"/>
      <c r="I21" s="29">
        <f>SUM(I15:I20)</f>
      </c>
      <c r="J21" s="30"/>
    </row>
    <row x14ac:dyDescent="0.25" r="22" customHeight="1" ht="23.25">
      <c r="A22" s="31"/>
      <c r="B22" s="32"/>
      <c r="C22" s="33"/>
      <c r="D22" s="33"/>
      <c r="E22" s="33"/>
      <c r="F22" s="33"/>
      <c r="G22" s="32"/>
      <c r="H22" s="32"/>
      <c r="I22" s="34"/>
      <c r="J22" s="33"/>
    </row>
  </sheetData>
  <mergeCells count="5">
    <mergeCell ref="A1:J1"/>
    <mergeCell ref="B2:C2"/>
    <mergeCell ref="D2:E2"/>
    <mergeCell ref="F2:G2"/>
    <mergeCell ref="H2:J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2024-02-28T04:26:13.193Z</dcterms:created>
  <dcterms:modified xsi:type="dcterms:W3CDTF">2024-02-28T04:26:13.209Z</dcterms:modified>
</cp:coreProperties>
</file>