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B199870B-7608-FC43-AC4C-EC6DDF80D596}" xr6:coauthVersionLast="47" xr6:coauthVersionMax="47" xr10:uidLastSave="{00000000-0000-0000-0000-000000000000}"/>
  <bookViews>
    <workbookView xWindow="0" yWindow="500" windowWidth="33600" windowHeight="18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7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1" i="1" l="1"/>
  <c r="I22" i="1"/>
  <c r="I27" i="1" l="1"/>
</calcChain>
</file>

<file path=xl/sharedStrings.xml><?xml version="1.0" encoding="utf-8"?>
<sst xmlns="http://schemas.openxmlformats.org/spreadsheetml/2006/main" count="101" uniqueCount="42">
  <si>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</si>
  <si>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GBD</t>
    </r>
  </si>
  <si>
    <t>Supplier:OCHO FUEGOS</t>
  </si>
  <si>
    <r>
      <rPr>
        <b/>
        <sz val="12"/>
        <color theme="1"/>
        <rFont val="Calibri"/>
        <family val="2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057-49003846</t>
    </r>
  </si>
  <si>
    <t>Quantity:1400</t>
  </si>
  <si>
    <t>Arrival Time:12-9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</si>
  <si>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</si>
  <si>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</si>
  <si>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</si>
  <si>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</si>
  <si>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</si>
  <si>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</si>
  <si>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</si>
  <si>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</si>
  <si>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</si>
  <si>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</si>
  <si>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8F</t>
  </si>
  <si>
    <t xml:space="preserve">SANTINA </t>
  </si>
  <si>
    <t>2.5KG</t>
  </si>
  <si>
    <t>2JD</t>
  </si>
  <si>
    <t xml:space="preserve">Quality Inspection </t>
  </si>
  <si>
    <t>3J</t>
  </si>
  <si>
    <t>customs inspection</t>
  </si>
  <si>
    <t>empty box</t>
  </si>
  <si>
    <t>underweight</t>
  </si>
  <si>
    <t>2JDD</t>
  </si>
  <si>
    <t>Unsealed</t>
  </si>
  <si>
    <t>3JDD</t>
  </si>
  <si>
    <t>2J</t>
  </si>
  <si>
    <t>合计：</t>
  </si>
  <si>
    <t>佣金</t>
  </si>
  <si>
    <t>QI AO Commission</t>
  </si>
  <si>
    <t>报关费</t>
  </si>
  <si>
    <t>customs charges</t>
  </si>
  <si>
    <t>增值税</t>
  </si>
  <si>
    <t>add-value duty</t>
  </si>
  <si>
    <t>运费</t>
  </si>
  <si>
    <t>Truck freight</t>
  </si>
  <si>
    <t>门费</t>
  </si>
  <si>
    <t>Enter market fee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</si>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</sst>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￥&quot;* #,##0.00_ ;_ &quot;￥&quot;* \-#,##0.00_ ;_ &quot;￥&quot;* &quot;-&quot;??_ ;_ @_ "/>
    <numFmt numFmtId="165" formatCode="yy/m/d;@"/>
    <numFmt numFmtId="166" formatCode="[$USD]\ #,##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宋体"/>
      <charset val="134"/>
    </font>
    <font>
      <sz val="12"/>
      <name val="Calibri"/>
      <family val="2"/>
    </font>
    <font>
      <sz val="14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4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 wrapText="1"/>
    </xf>
    <xf numFmtId="166" fontId="1" fillId="0" borderId="0" xfId="0" applyNumberFormat="1" applyFont="1">
      <alignment vertical="center"/>
    </xf>
    <xf numFmtId="166" fontId="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273685</xdr:colOff>
      <xdr:row>0</xdr:row>
      <xdr:rowOff>635</xdr:rowOff>
    </xdr:from>
    <xdr:to>
      <xdr:col>9</xdr:col>
      <xdr:colOff>443230</xdr:colOff>
      <xdr:row>0</xdr:row>
      <xdr:rowOff>600075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4925" y="635"/>
          <a:ext cx="128651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J28" sqref="J28"/>
    </sheetView>
  </sheetViews>
  <sheetFormatPr baseColWidth="10" defaultColWidth="9" defaultRowHeight="19"/>
  <cols>
    <col min="1" max="1" width="15.5" style="1" customWidth="1"/>
    <col min="2" max="2" width="13.83203125" style="1" customWidth="1"/>
    <col min="3" max="3" width="15.83203125" style="1" customWidth="1"/>
    <col min="4" max="4" width="14.1640625" style="1" customWidth="1"/>
    <col min="5" max="5" width="11.33203125" style="1" customWidth="1"/>
    <col min="6" max="6" width="18" style="1" customWidth="1"/>
    <col min="7" max="7" width="12.83203125" style="1" customWidth="1"/>
    <col min="8" max="8" width="10.1640625" style="1" customWidth="1"/>
    <col min="9" max="9" width="16.83203125" style="5" customWidth="1"/>
    <col min="10" max="10" width="25" style="1" customWidth="1"/>
    <col min="11" max="16384" width="9" style="1"/>
  </cols>
  <sheetData>
    <row r="1" spans="1:10" ht="52" customHeight="1">
      <c r="A1" s="27" t="s">
        <v>0</v>
      </c>
      <c r="B1" s="27"/>
      <c r="C1" s="27"/>
      <c r="D1" s="27"/>
      <c r="E1" s="27"/>
      <c r="F1" s="27"/>
      <c r="G1" s="27"/>
      <c r="H1" s="27"/>
      <c r="I1" s="28"/>
      <c r="J1" s="27"/>
    </row>
    <row r="2" spans="1:10" s="2" customFormat="1" ht="39" customHeight="1">
      <c r="A2" s="6" t="s">
        <v>1</v>
      </c>
      <c r="B2" s="29" t="s">
        <v>2</v>
      </c>
      <c r="C2" s="29"/>
      <c r="D2" s="29" t="s">
        <v>3</v>
      </c>
      <c r="E2" s="29"/>
      <c r="F2" s="29" t="s">
        <v>4</v>
      </c>
      <c r="G2" s="29"/>
      <c r="H2" s="30" t="s">
        <v>5</v>
      </c>
      <c r="I2" s="31"/>
      <c r="J2" s="32"/>
    </row>
    <row r="3" spans="1:10" s="3" customFormat="1" ht="22" customHeight="1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16" t="s">
        <v>14</v>
      </c>
      <c r="J3" s="7" t="s">
        <v>15</v>
      </c>
    </row>
    <row r="4" spans="1:10" s="4" customFormat="1" ht="18" customHeight="1">
      <c r="A4" s="8">
        <v>45276</v>
      </c>
      <c r="B4" s="9">
        <v>1511284</v>
      </c>
      <c r="C4" s="9" t="s">
        <v>16</v>
      </c>
      <c r="D4" s="9" t="s">
        <v>17</v>
      </c>
      <c r="E4" s="9" t="s">
        <v>18</v>
      </c>
      <c r="F4" s="9" t="s">
        <v>19</v>
      </c>
      <c r="G4" s="9">
        <v>279</v>
      </c>
      <c r="H4" s="9">
        <v>330</v>
      </c>
      <c r="I4" s="17">
        <f>G4*H4</f>
        <v>92070</v>
      </c>
      <c r="J4" s="9"/>
    </row>
    <row r="5" spans="1:10" s="4" customFormat="1" ht="18" customHeight="1">
      <c r="A5" s="8">
        <v>45277</v>
      </c>
      <c r="B5" s="9">
        <v>1511284</v>
      </c>
      <c r="C5" s="9" t="s">
        <v>16</v>
      </c>
      <c r="D5" s="9" t="s">
        <v>17</v>
      </c>
      <c r="E5" s="9" t="s">
        <v>18</v>
      </c>
      <c r="F5" s="9" t="s">
        <v>19</v>
      </c>
      <c r="G5" s="9">
        <v>1</v>
      </c>
      <c r="H5" s="9">
        <v>50</v>
      </c>
      <c r="I5" s="17">
        <f t="shared" ref="I5:I19" si="0">G5*H5</f>
        <v>50</v>
      </c>
      <c r="J5" s="9" t="s">
        <v>20</v>
      </c>
    </row>
    <row r="6" spans="1:10" s="4" customFormat="1" ht="18" customHeight="1">
      <c r="A6" s="8">
        <v>45278</v>
      </c>
      <c r="B6" s="9">
        <v>1511287</v>
      </c>
      <c r="C6" s="9" t="s">
        <v>16</v>
      </c>
      <c r="D6" s="9" t="s">
        <v>17</v>
      </c>
      <c r="E6" s="9" t="s">
        <v>18</v>
      </c>
      <c r="F6" s="9" t="s">
        <v>21</v>
      </c>
      <c r="G6" s="9">
        <v>1</v>
      </c>
      <c r="H6" s="9">
        <v>50</v>
      </c>
      <c r="I6" s="17">
        <f t="shared" si="0"/>
        <v>50</v>
      </c>
      <c r="J6" s="9" t="s">
        <v>22</v>
      </c>
    </row>
    <row r="7" spans="1:10" s="4" customFormat="1" ht="18" customHeight="1">
      <c r="A7" s="8">
        <v>45279</v>
      </c>
      <c r="B7" s="9">
        <v>1511287</v>
      </c>
      <c r="C7" s="9" t="s">
        <v>16</v>
      </c>
      <c r="D7" s="9" t="s">
        <v>17</v>
      </c>
      <c r="E7" s="9" t="s">
        <v>18</v>
      </c>
      <c r="F7" s="9" t="s">
        <v>21</v>
      </c>
      <c r="G7" s="9">
        <v>1</v>
      </c>
      <c r="H7" s="9">
        <v>0</v>
      </c>
      <c r="I7" s="17">
        <f t="shared" si="0"/>
        <v>0</v>
      </c>
      <c r="J7" s="9" t="s">
        <v>23</v>
      </c>
    </row>
    <row r="8" spans="1:10" s="4" customFormat="1" ht="18" customHeight="1">
      <c r="A8" s="8">
        <v>45280</v>
      </c>
      <c r="B8" s="9">
        <v>1511287</v>
      </c>
      <c r="C8" s="9" t="s">
        <v>16</v>
      </c>
      <c r="D8" s="9" t="s">
        <v>17</v>
      </c>
      <c r="E8" s="9" t="s">
        <v>18</v>
      </c>
      <c r="F8" s="9" t="s">
        <v>21</v>
      </c>
      <c r="G8" s="9">
        <v>4</v>
      </c>
      <c r="H8" s="9">
        <v>200</v>
      </c>
      <c r="I8" s="17">
        <f t="shared" si="0"/>
        <v>800</v>
      </c>
      <c r="J8" s="18" t="s">
        <v>24</v>
      </c>
    </row>
    <row r="9" spans="1:10" s="4" customFormat="1" ht="18" customHeight="1">
      <c r="A9" s="8">
        <v>45281</v>
      </c>
      <c r="B9" s="9">
        <v>1511287</v>
      </c>
      <c r="C9" s="9" t="s">
        <v>16</v>
      </c>
      <c r="D9" s="9" t="s">
        <v>17</v>
      </c>
      <c r="E9" s="9" t="s">
        <v>18</v>
      </c>
      <c r="F9" s="9" t="s">
        <v>21</v>
      </c>
      <c r="G9" s="9">
        <v>274</v>
      </c>
      <c r="H9" s="9">
        <v>350</v>
      </c>
      <c r="I9" s="17">
        <f t="shared" si="0"/>
        <v>95900</v>
      </c>
      <c r="J9" s="9"/>
    </row>
    <row r="10" spans="1:10" s="4" customFormat="1" ht="18" customHeight="1">
      <c r="A10" s="8">
        <v>45282</v>
      </c>
      <c r="B10" s="9">
        <v>1511358</v>
      </c>
      <c r="C10" s="9" t="s">
        <v>16</v>
      </c>
      <c r="D10" s="9" t="s">
        <v>17</v>
      </c>
      <c r="E10" s="9" t="s">
        <v>18</v>
      </c>
      <c r="F10" s="9" t="s">
        <v>25</v>
      </c>
      <c r="G10" s="9">
        <v>1</v>
      </c>
      <c r="H10" s="9">
        <v>50</v>
      </c>
      <c r="I10" s="17">
        <f t="shared" si="0"/>
        <v>50</v>
      </c>
      <c r="J10" s="9" t="s">
        <v>20</v>
      </c>
    </row>
    <row r="11" spans="1:10" s="4" customFormat="1" ht="18" customHeight="1">
      <c r="A11" s="8">
        <v>45283</v>
      </c>
      <c r="B11" s="9">
        <v>1511358</v>
      </c>
      <c r="C11" s="9" t="s">
        <v>16</v>
      </c>
      <c r="D11" s="9" t="s">
        <v>17</v>
      </c>
      <c r="E11" s="9" t="s">
        <v>18</v>
      </c>
      <c r="F11" s="9" t="s">
        <v>25</v>
      </c>
      <c r="G11" s="9">
        <v>279</v>
      </c>
      <c r="H11" s="9">
        <v>210</v>
      </c>
      <c r="I11" s="17">
        <f t="shared" si="0"/>
        <v>58590</v>
      </c>
      <c r="J11" s="9"/>
    </row>
    <row r="12" spans="1:10" s="4" customFormat="1" ht="18" customHeight="1">
      <c r="A12" s="8">
        <v>45284</v>
      </c>
      <c r="B12" s="9">
        <v>1511387</v>
      </c>
      <c r="C12" s="9" t="s">
        <v>16</v>
      </c>
      <c r="D12" s="9" t="s">
        <v>17</v>
      </c>
      <c r="E12" s="9" t="s">
        <v>18</v>
      </c>
      <c r="F12" s="9" t="s">
        <v>19</v>
      </c>
      <c r="G12" s="9">
        <v>1</v>
      </c>
      <c r="H12" s="9">
        <v>50</v>
      </c>
      <c r="I12" s="17">
        <f t="shared" si="0"/>
        <v>50</v>
      </c>
      <c r="J12" s="9" t="s">
        <v>20</v>
      </c>
    </row>
    <row r="13" spans="1:10" s="4" customFormat="1" ht="18" customHeight="1">
      <c r="A13" s="8">
        <v>45285</v>
      </c>
      <c r="B13" s="9">
        <v>1511387</v>
      </c>
      <c r="C13" s="9" t="s">
        <v>16</v>
      </c>
      <c r="D13" s="9" t="s">
        <v>17</v>
      </c>
      <c r="E13" s="9" t="s">
        <v>18</v>
      </c>
      <c r="F13" s="9" t="s">
        <v>19</v>
      </c>
      <c r="G13" s="9">
        <v>279</v>
      </c>
      <c r="H13" s="9">
        <v>330</v>
      </c>
      <c r="I13" s="17">
        <f t="shared" si="0"/>
        <v>92070</v>
      </c>
      <c r="J13" s="9"/>
    </row>
    <row r="14" spans="1:10" s="4" customFormat="1" ht="18" customHeight="1">
      <c r="A14" s="8">
        <v>45286</v>
      </c>
      <c r="B14" s="9">
        <v>1511506</v>
      </c>
      <c r="C14" s="9" t="s">
        <v>16</v>
      </c>
      <c r="D14" s="9" t="s">
        <v>17</v>
      </c>
      <c r="E14" s="9" t="s">
        <v>18</v>
      </c>
      <c r="F14" s="9" t="s">
        <v>19</v>
      </c>
      <c r="G14" s="9">
        <v>113</v>
      </c>
      <c r="H14" s="9">
        <v>330</v>
      </c>
      <c r="I14" s="17">
        <f t="shared" si="0"/>
        <v>37290</v>
      </c>
      <c r="J14" s="9"/>
    </row>
    <row r="15" spans="1:10" s="4" customFormat="1" ht="18" customHeight="1">
      <c r="A15" s="8">
        <v>45287</v>
      </c>
      <c r="B15" s="9">
        <v>1511506</v>
      </c>
      <c r="C15" s="9" t="s">
        <v>16</v>
      </c>
      <c r="D15" s="9" t="s">
        <v>17</v>
      </c>
      <c r="E15" s="9" t="s">
        <v>18</v>
      </c>
      <c r="F15" s="9" t="s">
        <v>25</v>
      </c>
      <c r="G15" s="9">
        <v>1</v>
      </c>
      <c r="H15" s="9">
        <v>50</v>
      </c>
      <c r="I15" s="17">
        <f t="shared" si="0"/>
        <v>50</v>
      </c>
      <c r="J15" s="9" t="s">
        <v>20</v>
      </c>
    </row>
    <row r="16" spans="1:10" s="4" customFormat="1" ht="18" customHeight="1">
      <c r="A16" s="8">
        <v>45288</v>
      </c>
      <c r="B16" s="9">
        <v>1511506</v>
      </c>
      <c r="C16" s="9" t="s">
        <v>16</v>
      </c>
      <c r="D16" s="9" t="s">
        <v>17</v>
      </c>
      <c r="E16" s="9" t="s">
        <v>18</v>
      </c>
      <c r="F16" s="9" t="s">
        <v>25</v>
      </c>
      <c r="G16" s="9">
        <v>4</v>
      </c>
      <c r="H16" s="9">
        <v>50</v>
      </c>
      <c r="I16" s="17">
        <f t="shared" si="0"/>
        <v>200</v>
      </c>
      <c r="J16" s="9" t="s">
        <v>26</v>
      </c>
    </row>
    <row r="17" spans="1:10" s="4" customFormat="1" ht="18" customHeight="1">
      <c r="A17" s="8">
        <v>45289</v>
      </c>
      <c r="B17" s="9">
        <v>1511506</v>
      </c>
      <c r="C17" s="9" t="s">
        <v>16</v>
      </c>
      <c r="D17" s="9" t="s">
        <v>17</v>
      </c>
      <c r="E17" s="9" t="s">
        <v>18</v>
      </c>
      <c r="F17" s="9" t="s">
        <v>25</v>
      </c>
      <c r="G17" s="9">
        <v>51</v>
      </c>
      <c r="H17" s="9">
        <v>330</v>
      </c>
      <c r="I17" s="17">
        <f t="shared" si="0"/>
        <v>16830</v>
      </c>
      <c r="J17" s="9"/>
    </row>
    <row r="18" spans="1:10" s="4" customFormat="1" ht="18" customHeight="1">
      <c r="A18" s="8">
        <v>45290</v>
      </c>
      <c r="B18" s="9">
        <v>1511506</v>
      </c>
      <c r="C18" s="9" t="s">
        <v>16</v>
      </c>
      <c r="D18" s="9" t="s">
        <v>17</v>
      </c>
      <c r="E18" s="9" t="s">
        <v>18</v>
      </c>
      <c r="F18" s="9" t="s">
        <v>27</v>
      </c>
      <c r="G18" s="9">
        <v>1</v>
      </c>
      <c r="H18" s="9">
        <v>330</v>
      </c>
      <c r="I18" s="17">
        <f t="shared" si="0"/>
        <v>330</v>
      </c>
      <c r="J18" s="13"/>
    </row>
    <row r="19" spans="1:10" s="4" customFormat="1" ht="18" customHeight="1">
      <c r="A19" s="8">
        <v>45291</v>
      </c>
      <c r="B19" s="9">
        <v>1511506</v>
      </c>
      <c r="C19" s="9" t="s">
        <v>16</v>
      </c>
      <c r="D19" s="9" t="s">
        <v>17</v>
      </c>
      <c r="E19" s="9" t="s">
        <v>18</v>
      </c>
      <c r="F19" s="9" t="s">
        <v>28</v>
      </c>
      <c r="G19" s="9">
        <v>110</v>
      </c>
      <c r="H19" s="9">
        <v>320</v>
      </c>
      <c r="I19" s="17">
        <f t="shared" si="0"/>
        <v>35200</v>
      </c>
      <c r="J19" s="13"/>
    </row>
    <row r="20" spans="1:10" s="4" customFormat="1" ht="18" customHeight="1">
      <c r="A20" s="9"/>
      <c r="B20" s="10"/>
      <c r="C20" s="9"/>
      <c r="D20" s="11"/>
      <c r="E20" s="11"/>
      <c r="F20" s="10"/>
      <c r="G20" s="10"/>
      <c r="H20" s="10"/>
      <c r="I20" s="19"/>
      <c r="J20" s="20"/>
    </row>
    <row r="21" spans="1:10" s="4" customFormat="1" ht="18" customHeight="1">
      <c r="E21" s="12" t="s">
        <v>29</v>
      </c>
      <c r="F21" s="6"/>
      <c r="G21" s="6">
        <f>SUM(G4:G20)</f>
        <v>1400</v>
      </c>
      <c r="H21" s="6"/>
      <c r="I21" s="21">
        <f>SUM(I4:I20)</f>
        <v>429530</v>
      </c>
    </row>
    <row r="22" spans="1:10" s="4" customFormat="1" ht="18" customHeight="1">
      <c r="E22" s="12" t="s">
        <v>30</v>
      </c>
      <c r="F22" s="6" t="s">
        <v>31</v>
      </c>
      <c r="G22" s="6"/>
      <c r="H22" s="6"/>
      <c r="I22" s="21">
        <f>-I21*0.06</f>
        <v>-25771.8</v>
      </c>
    </row>
    <row r="23" spans="1:10" s="4" customFormat="1" ht="18" customHeight="1">
      <c r="E23" s="12" t="s">
        <v>32</v>
      </c>
      <c r="F23" s="6" t="s">
        <v>33</v>
      </c>
      <c r="G23" s="13"/>
      <c r="H23" s="6"/>
      <c r="I23" s="22">
        <v>-12790</v>
      </c>
    </row>
    <row r="24" spans="1:10" s="4" customFormat="1" ht="18" customHeight="1">
      <c r="E24" s="12" t="s">
        <v>34</v>
      </c>
      <c r="F24" s="6" t="s">
        <v>35</v>
      </c>
      <c r="G24" s="13"/>
      <c r="H24" s="6"/>
      <c r="I24" s="22">
        <v>-32648</v>
      </c>
    </row>
    <row r="25" spans="1:10" s="4" customFormat="1" ht="18" customHeight="1">
      <c r="E25" s="12" t="s">
        <v>36</v>
      </c>
      <c r="F25" s="6" t="s">
        <v>37</v>
      </c>
      <c r="G25" s="6"/>
      <c r="H25" s="6"/>
      <c r="I25" s="21">
        <v>-3400</v>
      </c>
    </row>
    <row r="26" spans="1:10" s="4" customFormat="1" ht="18" customHeight="1">
      <c r="E26" s="12" t="s">
        <v>38</v>
      </c>
      <c r="F26" s="6" t="s">
        <v>39</v>
      </c>
      <c r="G26" s="6"/>
      <c r="H26" s="6"/>
      <c r="I26" s="21">
        <v>-528</v>
      </c>
    </row>
    <row r="27" spans="1:10" s="4" customFormat="1" ht="35" customHeight="1">
      <c r="E27" s="14" t="s">
        <v>40</v>
      </c>
      <c r="F27" s="15" t="s">
        <v>41</v>
      </c>
      <c r="G27" s="15">
        <f>SUM(G21)</f>
        <v>1400</v>
      </c>
      <c r="H27" s="15"/>
      <c r="I27" s="23">
        <f>SUM(I21:I26)</f>
        <v>354392.2</v>
      </c>
      <c r="J27" s="24"/>
    </row>
    <row r="28" spans="1:10" s="4" customFormat="1">
      <c r="A28" s="1"/>
      <c r="B28" s="1"/>
      <c r="C28" s="1"/>
      <c r="D28" s="1"/>
      <c r="E28" s="1"/>
      <c r="F28" s="1"/>
      <c r="G28" s="1"/>
      <c r="H28" s="1"/>
      <c r="I28" s="5"/>
      <c r="J28" s="25"/>
    </row>
    <row r="29" spans="1:10">
      <c r="J29" s="25"/>
    </row>
    <row r="30" spans="1:10">
      <c r="J30" s="25"/>
    </row>
    <row r="31" spans="1:10">
      <c r="I31" s="26"/>
      <c r="J31" s="25"/>
    </row>
    <row r="32" spans="1:10">
      <c r="I32" s="26"/>
      <c r="J32" s="2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 Peralta</cp:lastModifiedBy>
  <dcterms:created xsi:type="dcterms:W3CDTF">2023-12-16T13:18:00Z</dcterms:created>
  <dcterms:modified xsi:type="dcterms:W3CDTF">2024-03-19T16:21:27Z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254EA796706D94A9ADB0D56543D65191_43</vt:lpwstr>
  </property>
  <property fmtid="{D5CDD505-2E9C-101B-9397-08002B2CF9AE}" pid="3" name="KSOProductBuildVer">
    <vt:lpwstr>2052-6.5.1.8687</vt:lpwstr>
  </property>
</Properties>
</file>