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2646BA3B-6514-7748-82F7-1F624A140BA7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车厘子" sheetId="1" r:id="rId1"/>
  </sheets>
  <definedNames>
    <definedName name="_xlnm._FilterDatabase" localSheetId="0" hidden="1">车厘子!$A$3:$I$3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22" i="1" s="1"/>
  <c r="I13" i="1"/>
  <c r="I12" i="1"/>
  <c r="I11" i="1"/>
  <c r="I10" i="1"/>
  <c r="I9" i="1"/>
  <c r="I8" i="1"/>
  <c r="I7" i="1"/>
  <c r="I6" i="1"/>
  <c r="I5" i="1"/>
  <c r="I4" i="1"/>
  <c r="I15" i="1" s="1"/>
  <c r="I16" i="1" l="1"/>
  <c r="I22" i="1" l="1"/>
</calcChain>
</file>

<file path=xl/sharedStrings.xml><?xml version="1.0" encoding="utf-8"?>
<sst xmlns="http://schemas.openxmlformats.org/spreadsheetml/2006/main" count="71" uniqueCount="39">
  <si>
    <t>2023-2024 JUMBOFRUIT SALES REPORT</t>
  </si>
  <si>
    <r>
      <rPr>
        <b/>
        <sz val="12"/>
        <color theme="1"/>
        <rFont val="Calibri"/>
        <family val="2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GZ</t>
    </r>
  </si>
  <si>
    <t>SUPPLIER:8F</t>
  </si>
  <si>
    <t>AWB:07151016906</t>
  </si>
  <si>
    <r>
      <rPr>
        <b/>
        <sz val="12"/>
        <color theme="1"/>
        <rFont val="Calibri"/>
        <family val="2"/>
      </rPr>
      <t>QUANTITY:2800</t>
    </r>
    <r>
      <rPr>
        <b/>
        <sz val="12"/>
        <color theme="1"/>
        <rFont val="宋体"/>
        <charset val="134"/>
      </rPr>
      <t>件</t>
    </r>
  </si>
  <si>
    <t>ARRIVAL TIME:2023/12/18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</si>
  <si>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</si>
  <si>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</si>
  <si>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</si>
  <si>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</si>
  <si>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</si>
  <si>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</si>
  <si>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</si>
  <si>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</si>
  <si>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family val="2"/>
      </rPr>
      <t>Total</t>
    </r>
    <r>
      <rPr>
        <sz val="14"/>
        <rFont val="宋体"/>
        <charset val="134"/>
      </rPr>
      <t>（</t>
    </r>
    <r>
      <rPr>
        <sz val="14"/>
        <rFont val="Calibri"/>
        <family val="2"/>
      </rPr>
      <t>RMB</t>
    </r>
    <r>
      <rPr>
        <sz val="14"/>
        <rFont val="宋体"/>
        <charset val="134"/>
      </rPr>
      <t>）</t>
    </r>
  </si>
  <si>
    <t>Nota</t>
  </si>
  <si>
    <t>8F</t>
  </si>
  <si>
    <t>LAPINS</t>
  </si>
  <si>
    <t>2.5kg</t>
  </si>
  <si>
    <t>2J</t>
  </si>
  <si>
    <t>3J</t>
  </si>
  <si>
    <t>4J</t>
  </si>
  <si>
    <t>2JD</t>
  </si>
  <si>
    <t>3JD</t>
  </si>
  <si>
    <r>
      <rPr>
        <b/>
        <sz val="12"/>
        <color theme="1"/>
        <rFont val="宋体"/>
        <charset val="134"/>
      </rPr>
      <t>合计：</t>
    </r>
  </si>
  <si>
    <r>
      <rPr>
        <sz val="14"/>
        <rFont val="楷体"/>
        <charset val="134"/>
      </rPr>
      <t>佣金</t>
    </r>
  </si>
  <si>
    <t>QIAO Commission</t>
  </si>
  <si>
    <r>
      <rPr>
        <sz val="14"/>
        <rFont val="楷体"/>
        <charset val="134"/>
      </rPr>
      <t>空运费</t>
    </r>
  </si>
  <si>
    <t>air freight</t>
  </si>
  <si>
    <r>
      <rPr>
        <sz val="14"/>
        <rFont val="楷体"/>
        <charset val="134"/>
      </rPr>
      <t>报关费</t>
    </r>
  </si>
  <si>
    <t>customs charges</t>
  </si>
  <si>
    <r>
      <rPr>
        <sz val="14"/>
        <rFont val="楷体"/>
        <charset val="134"/>
      </rPr>
      <t>增值税</t>
    </r>
  </si>
  <si>
    <t>add-value duty</t>
  </si>
  <si>
    <r>
      <rPr>
        <sz val="14"/>
        <rFont val="楷体"/>
        <charset val="134"/>
      </rPr>
      <t>进门费</t>
    </r>
  </si>
  <si>
    <t>enter market fee</t>
  </si>
  <si>
    <r>
      <rPr>
        <sz val="14"/>
        <rFont val="楷体"/>
        <charset val="134"/>
      </rPr>
      <t>卡车费</t>
    </r>
  </si>
  <si>
    <t>Truck freight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</si>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</sst>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￥&quot;* #,##0_ ;_ &quot;￥&quot;* \-#,##0_ ;_ &quot;￥&quot;* &quot;-&quot;_ ;_ @_ "/>
    <numFmt numFmtId="165" formatCode="yy/m/d;@"/>
    <numFmt numFmtId="166" formatCode="0;[Red]0"/>
    <numFmt numFmtId="167" formatCode="0_ "/>
    <numFmt numFmtId="168" formatCode="[$USD]\ #,##0;\-[$USD]\ #,##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theme="1"/>
      <name val="宋体"/>
      <charset val="134"/>
    </font>
    <font>
      <sz val="14"/>
      <name val="宋体"/>
      <charset val="134"/>
    </font>
    <font>
      <sz val="14"/>
      <name val="楷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4" fontId="4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center" vertical="center"/>
    </xf>
    <xf numFmtId="167" fontId="2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164" fontId="4" fillId="0" borderId="2" xfId="0" applyNumberFormat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8" fontId="1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184785</xdr:colOff>
      <xdr:row>0</xdr:row>
      <xdr:rowOff>20320</xdr:rowOff>
    </xdr:from>
    <xdr:to>
      <xdr:col>8</xdr:col>
      <xdr:colOff>963295</xdr:colOff>
      <xdr:row>0</xdr:row>
      <xdr:rowOff>619760</xdr:rowOff>
    </xdr:to>
    <xdr:pic>
      <xdr:nvPicPr>
        <xdr:cNvPr id="2" name="图片 1" descr="公司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2790" y="20320"/>
          <a:ext cx="131191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4"/>
  <sheetViews>
    <sheetView tabSelected="1" workbookViewId="0">
      <selection activeCell="H28" sqref="H28"/>
    </sheetView>
  </sheetViews>
  <sheetFormatPr baseColWidth="10" defaultColWidth="9" defaultRowHeight="19"/>
  <cols>
    <col min="1" max="1" width="15.5" style="1" customWidth="1"/>
    <col min="2" max="2" width="13.83203125" style="1" customWidth="1"/>
    <col min="3" max="3" width="15.83203125" style="1" customWidth="1"/>
    <col min="4" max="5" width="13" style="1" customWidth="1"/>
    <col min="6" max="6" width="23.1640625" style="1" customWidth="1"/>
    <col min="7" max="7" width="10.1640625" style="1" customWidth="1"/>
    <col min="8" max="8" width="8" style="1" customWidth="1"/>
    <col min="9" max="9" width="31.5" style="5" customWidth="1"/>
    <col min="10" max="10" width="20.33203125" style="1" customWidth="1"/>
    <col min="11" max="16384" width="9" style="1"/>
  </cols>
  <sheetData>
    <row r="1" spans="1:10" ht="52" customHeight="1">
      <c r="A1" s="26" t="s">
        <v>0</v>
      </c>
      <c r="B1" s="26"/>
      <c r="C1" s="26"/>
      <c r="D1" s="26"/>
      <c r="E1" s="26"/>
      <c r="F1" s="26"/>
      <c r="G1" s="26"/>
      <c r="H1" s="26"/>
      <c r="I1" s="27"/>
      <c r="J1" s="26"/>
    </row>
    <row r="2" spans="1:10" s="2" customFormat="1" ht="39" customHeight="1">
      <c r="A2" s="6" t="s">
        <v>1</v>
      </c>
      <c r="B2" s="28" t="s">
        <v>2</v>
      </c>
      <c r="C2" s="28"/>
      <c r="D2" s="28" t="s">
        <v>3</v>
      </c>
      <c r="E2" s="28"/>
      <c r="F2" s="28" t="s">
        <v>4</v>
      </c>
      <c r="G2" s="28"/>
      <c r="H2" s="28" t="s">
        <v>5</v>
      </c>
      <c r="I2" s="29"/>
      <c r="J2" s="15"/>
    </row>
    <row r="3" spans="1:10" s="3" customFormat="1" ht="22" customHeight="1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16" t="s">
        <v>14</v>
      </c>
      <c r="J3" s="7" t="s">
        <v>15</v>
      </c>
    </row>
    <row r="4" spans="1:10" s="4" customFormat="1" ht="18" customHeight="1">
      <c r="A4" s="8">
        <v>45279</v>
      </c>
      <c r="B4" s="9">
        <v>1511759</v>
      </c>
      <c r="C4" s="9" t="s">
        <v>16</v>
      </c>
      <c r="D4" s="9" t="s">
        <v>17</v>
      </c>
      <c r="E4" s="9" t="s">
        <v>18</v>
      </c>
      <c r="F4" s="9" t="s">
        <v>19</v>
      </c>
      <c r="G4" s="9">
        <v>280</v>
      </c>
      <c r="H4" s="9">
        <v>280</v>
      </c>
      <c r="I4" s="17">
        <f>G4*H4</f>
        <v>78400</v>
      </c>
      <c r="J4" s="18"/>
    </row>
    <row r="5" spans="1:10" s="4" customFormat="1" ht="18" customHeight="1">
      <c r="A5" s="8">
        <v>45279</v>
      </c>
      <c r="B5" s="9">
        <v>1511765</v>
      </c>
      <c r="C5" s="9" t="s">
        <v>16</v>
      </c>
      <c r="D5" s="9" t="s">
        <v>17</v>
      </c>
      <c r="E5" s="9" t="s">
        <v>18</v>
      </c>
      <c r="F5" s="9" t="s">
        <v>19</v>
      </c>
      <c r="G5" s="9">
        <v>280</v>
      </c>
      <c r="H5" s="9">
        <v>280</v>
      </c>
      <c r="I5" s="17">
        <f t="shared" ref="I5:I13" si="0">G5*H5</f>
        <v>78400</v>
      </c>
      <c r="J5" s="18"/>
    </row>
    <row r="6" spans="1:10" s="4" customFormat="1" ht="18" customHeight="1">
      <c r="A6" s="8">
        <v>45279</v>
      </c>
      <c r="B6" s="9">
        <v>1511770</v>
      </c>
      <c r="C6" s="9" t="s">
        <v>16</v>
      </c>
      <c r="D6" s="9" t="s">
        <v>17</v>
      </c>
      <c r="E6" s="9" t="s">
        <v>18</v>
      </c>
      <c r="F6" s="9" t="s">
        <v>19</v>
      </c>
      <c r="G6" s="9">
        <v>280</v>
      </c>
      <c r="H6" s="9">
        <v>280</v>
      </c>
      <c r="I6" s="17">
        <f t="shared" si="0"/>
        <v>78400</v>
      </c>
      <c r="J6" s="18"/>
    </row>
    <row r="7" spans="1:10" s="4" customFormat="1" ht="18" customHeight="1">
      <c r="A7" s="8">
        <v>45279</v>
      </c>
      <c r="B7" s="9">
        <v>1511756</v>
      </c>
      <c r="C7" s="9" t="s">
        <v>16</v>
      </c>
      <c r="D7" s="9" t="s">
        <v>17</v>
      </c>
      <c r="E7" s="9" t="s">
        <v>18</v>
      </c>
      <c r="F7" s="9" t="s">
        <v>20</v>
      </c>
      <c r="G7" s="9">
        <v>280</v>
      </c>
      <c r="H7" s="9">
        <v>310</v>
      </c>
      <c r="I7" s="17">
        <f t="shared" si="0"/>
        <v>86800</v>
      </c>
      <c r="J7" s="18"/>
    </row>
    <row r="8" spans="1:10" s="4" customFormat="1" ht="18" customHeight="1">
      <c r="A8" s="8">
        <v>45279</v>
      </c>
      <c r="B8" s="9">
        <v>1511762</v>
      </c>
      <c r="C8" s="9" t="s">
        <v>16</v>
      </c>
      <c r="D8" s="9" t="s">
        <v>17</v>
      </c>
      <c r="E8" s="9" t="s">
        <v>18</v>
      </c>
      <c r="F8" s="9" t="s">
        <v>20</v>
      </c>
      <c r="G8" s="9">
        <v>280</v>
      </c>
      <c r="H8" s="9">
        <v>310</v>
      </c>
      <c r="I8" s="17">
        <f t="shared" si="0"/>
        <v>86800</v>
      </c>
      <c r="J8" s="18"/>
    </row>
    <row r="9" spans="1:10" s="4" customFormat="1" ht="18" customHeight="1">
      <c r="A9" s="8">
        <v>45279</v>
      </c>
      <c r="B9" s="9">
        <v>1511771</v>
      </c>
      <c r="C9" s="9" t="s">
        <v>16</v>
      </c>
      <c r="D9" s="9" t="s">
        <v>17</v>
      </c>
      <c r="E9" s="9" t="s">
        <v>18</v>
      </c>
      <c r="F9" s="9" t="s">
        <v>20</v>
      </c>
      <c r="G9" s="9">
        <v>280</v>
      </c>
      <c r="H9" s="9">
        <v>310</v>
      </c>
      <c r="I9" s="17">
        <f t="shared" si="0"/>
        <v>86800</v>
      </c>
      <c r="J9" s="18"/>
    </row>
    <row r="10" spans="1:10" s="4" customFormat="1" ht="18" customHeight="1">
      <c r="A10" s="8">
        <v>45279</v>
      </c>
      <c r="B10" s="9">
        <v>1511758</v>
      </c>
      <c r="C10" s="9" t="s">
        <v>16</v>
      </c>
      <c r="D10" s="9" t="s">
        <v>17</v>
      </c>
      <c r="E10" s="9" t="s">
        <v>18</v>
      </c>
      <c r="F10" s="9" t="s">
        <v>21</v>
      </c>
      <c r="G10" s="9">
        <v>280</v>
      </c>
      <c r="H10" s="9">
        <v>340</v>
      </c>
      <c r="I10" s="17">
        <f t="shared" si="0"/>
        <v>95200</v>
      </c>
      <c r="J10" s="18"/>
    </row>
    <row r="11" spans="1:10" s="4" customFormat="1" ht="18" customHeight="1">
      <c r="A11" s="8">
        <v>45279</v>
      </c>
      <c r="B11" s="9">
        <v>1511761</v>
      </c>
      <c r="C11" s="9" t="s">
        <v>16</v>
      </c>
      <c r="D11" s="9" t="s">
        <v>17</v>
      </c>
      <c r="E11" s="9" t="s">
        <v>18</v>
      </c>
      <c r="F11" s="9" t="s">
        <v>22</v>
      </c>
      <c r="G11" s="9">
        <v>280</v>
      </c>
      <c r="H11" s="9">
        <v>290</v>
      </c>
      <c r="I11" s="17">
        <f t="shared" si="0"/>
        <v>81200</v>
      </c>
      <c r="J11" s="18"/>
    </row>
    <row r="12" spans="1:10" s="4" customFormat="1" ht="18" customHeight="1">
      <c r="A12" s="8">
        <v>45279</v>
      </c>
      <c r="B12" s="9">
        <v>1511769</v>
      </c>
      <c r="C12" s="9" t="s">
        <v>16</v>
      </c>
      <c r="D12" s="9" t="s">
        <v>17</v>
      </c>
      <c r="E12" s="9" t="s">
        <v>18</v>
      </c>
      <c r="F12" s="9" t="s">
        <v>22</v>
      </c>
      <c r="G12" s="9">
        <v>280</v>
      </c>
      <c r="H12" s="9">
        <v>290</v>
      </c>
      <c r="I12" s="17">
        <f t="shared" si="0"/>
        <v>81200</v>
      </c>
      <c r="J12" s="18"/>
    </row>
    <row r="13" spans="1:10" s="4" customFormat="1" ht="18" customHeight="1">
      <c r="A13" s="8">
        <v>45279</v>
      </c>
      <c r="B13" s="9">
        <v>1511766</v>
      </c>
      <c r="C13" s="9" t="s">
        <v>16</v>
      </c>
      <c r="D13" s="9" t="s">
        <v>17</v>
      </c>
      <c r="E13" s="9" t="s">
        <v>18</v>
      </c>
      <c r="F13" s="9" t="s">
        <v>23</v>
      </c>
      <c r="G13" s="9">
        <v>280</v>
      </c>
      <c r="H13" s="9">
        <v>330</v>
      </c>
      <c r="I13" s="17">
        <f t="shared" si="0"/>
        <v>92400</v>
      </c>
      <c r="J13" s="18"/>
    </row>
    <row r="14" spans="1:10" s="4" customFormat="1" ht="18" customHeight="1">
      <c r="A14" s="9"/>
      <c r="B14" s="10"/>
      <c r="C14" s="10"/>
      <c r="D14" s="11"/>
      <c r="E14" s="11"/>
      <c r="F14" s="10"/>
      <c r="G14" s="10"/>
      <c r="H14" s="10"/>
      <c r="I14" s="19"/>
      <c r="J14" s="20"/>
    </row>
    <row r="15" spans="1:10" s="4" customFormat="1" ht="18" customHeight="1">
      <c r="E15" s="6" t="s">
        <v>24</v>
      </c>
      <c r="F15" s="6"/>
      <c r="G15" s="6">
        <f>SUM(G4:G14)</f>
        <v>2800</v>
      </c>
      <c r="H15" s="6"/>
      <c r="I15" s="21">
        <f>SUM(I4:I14)</f>
        <v>845600</v>
      </c>
    </row>
    <row r="16" spans="1:10" s="4" customFormat="1" ht="18" customHeight="1">
      <c r="E16" s="12" t="s">
        <v>25</v>
      </c>
      <c r="F16" s="13" t="s">
        <v>26</v>
      </c>
      <c r="G16" s="6"/>
      <c r="H16" s="6"/>
      <c r="I16" s="21">
        <f>I15*-0.06</f>
        <v>-50736</v>
      </c>
    </row>
    <row r="17" spans="5:10" s="4" customFormat="1" ht="18" customHeight="1">
      <c r="E17" s="12" t="s">
        <v>27</v>
      </c>
      <c r="F17" s="13" t="s">
        <v>28</v>
      </c>
      <c r="G17" s="6"/>
      <c r="H17" s="6"/>
      <c r="I17" s="22">
        <v>-287399</v>
      </c>
    </row>
    <row r="18" spans="5:10" s="4" customFormat="1" ht="18" customHeight="1">
      <c r="E18" s="12" t="s">
        <v>29</v>
      </c>
      <c r="F18" s="13" t="s">
        <v>30</v>
      </c>
      <c r="G18" s="6"/>
      <c r="H18" s="6"/>
      <c r="I18" s="22">
        <v>-16032</v>
      </c>
    </row>
    <row r="19" spans="5:10" s="4" customFormat="1" ht="18" customHeight="1">
      <c r="E19" s="12" t="s">
        <v>31</v>
      </c>
      <c r="F19" s="13" t="s">
        <v>32</v>
      </c>
      <c r="G19" s="6"/>
      <c r="H19" s="6"/>
      <c r="I19" s="22">
        <v>-59787</v>
      </c>
    </row>
    <row r="20" spans="5:10" s="4" customFormat="1" ht="18" customHeight="1">
      <c r="E20" s="12" t="s">
        <v>33</v>
      </c>
      <c r="F20" s="13" t="s">
        <v>34</v>
      </c>
      <c r="G20" s="6"/>
      <c r="H20" s="6"/>
      <c r="I20" s="22">
        <v>-2900</v>
      </c>
    </row>
    <row r="21" spans="5:10" s="4" customFormat="1" ht="18" customHeight="1">
      <c r="E21" s="12" t="s">
        <v>35</v>
      </c>
      <c r="F21" s="13" t="s">
        <v>36</v>
      </c>
      <c r="G21" s="6"/>
      <c r="H21" s="6"/>
      <c r="I21" s="21">
        <v>-2950</v>
      </c>
    </row>
    <row r="22" spans="5:10" s="4" customFormat="1" ht="18" customHeight="1">
      <c r="E22" s="14" t="s">
        <v>37</v>
      </c>
      <c r="F22" s="14" t="s">
        <v>38</v>
      </c>
      <c r="G22" s="14">
        <f>SUM(G15:G20)</f>
        <v>2800</v>
      </c>
      <c r="H22" s="14"/>
      <c r="I22" s="23">
        <f>SUM(I15:I21)</f>
        <v>425796</v>
      </c>
      <c r="J22" s="25"/>
    </row>
    <row r="24" spans="5:10">
      <c r="J24" s="24"/>
    </row>
  </sheetData>
  <mergeCells count="5">
    <mergeCell ref="A1:J1"/>
    <mergeCell ref="B2:C2"/>
    <mergeCell ref="D2:E2"/>
    <mergeCell ref="F2:G2"/>
    <mergeCell ref="H2:I2"/>
  </mergeCells>
  <printOptions horizontalCentered="1"/>
  <pageMargins left="0.196527777777778" right="0.196527777777778" top="0.39305555555555599" bottom="0.196527777777778" header="0.15625" footer="0.1562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车厘子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Andrea Peralta</cp:lastModifiedBy>
  <dcterms:created xsi:type="dcterms:W3CDTF">2023-12-22T10:52:00Z</dcterms:created>
  <dcterms:modified xsi:type="dcterms:W3CDTF">2024-03-19T16:22:25Z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1C929D814F13DE4A04ADD5655B813A44_43</vt:lpwstr>
  </property>
  <property fmtid="{D5CDD505-2E9C-101B-9397-08002B2CF9AE}" pid="3" name="KSOProductBuildVer">
    <vt:lpwstr>2052-6.5.1.8687</vt:lpwstr>
  </property>
</Properties>
</file>