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A91A2A7A-B6EB-DD4E-8062-F8B5E47CB4E6}" xr6:coauthVersionLast="47" xr6:coauthVersionMax="47" xr10:uidLastSave="{00000000-0000-0000-0000-000000000000}"/>
  <bookViews>
    <workbookView xWindow="0" yWindow="500" windowWidth="33600" windowHeight="18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7" i="1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0" i="1" l="1"/>
  <c r="I21" i="1"/>
  <c r="I27" i="1" s="1"/>
</calcChain>
</file>

<file path=xl/sharedStrings.xml><?xml version="1.0" encoding="utf-8"?>
<sst xmlns="http://schemas.openxmlformats.org/spreadsheetml/2006/main" count="104" uniqueCount="51">
  <si>
    <t>2023-2024 JUMBOFRUIT SALES REPORT</t>
  </si>
  <si>
    <r>
      <rPr>
        <b/>
        <sz val="12"/>
        <color theme="1"/>
        <rFont val="Calibri"/>
        <family val="2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GBD</t>
    </r>
  </si>
  <si>
    <t>SUPPLIER:OCHO FUEGOS</t>
  </si>
  <si>
    <r>
      <rPr>
        <b/>
        <sz val="12"/>
        <color theme="1"/>
        <rFont val="Calibri"/>
        <family val="2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157-84730601</t>
    </r>
  </si>
  <si>
    <r>
      <rPr>
        <b/>
        <sz val="12"/>
        <color theme="1"/>
        <rFont val="Calibri"/>
        <family val="2"/>
      </rPr>
      <t>QUANTITY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2800</t>
    </r>
  </si>
  <si>
    <r>
      <rPr>
        <b/>
        <sz val="12"/>
        <color theme="1"/>
        <rFont val="Calibri"/>
        <family val="2"/>
      </rPr>
      <t>ARRIVAL TIME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12-30</t>
    </r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</si>
  <si>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</si>
  <si>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</si>
  <si>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</si>
  <si>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</si>
  <si>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</si>
  <si>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</si>
  <si>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</si>
  <si>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</si>
  <si>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family val="2"/>
      </rPr>
      <t>Total</t>
    </r>
    <r>
      <rPr>
        <sz val="14"/>
        <rFont val="宋体"/>
        <charset val="134"/>
      </rPr>
      <t>（</t>
    </r>
    <r>
      <rPr>
        <sz val="14"/>
        <rFont val="Calibri"/>
        <family val="2"/>
      </rPr>
      <t>RMB</t>
    </r>
    <r>
      <rPr>
        <sz val="14"/>
        <rFont val="宋体"/>
        <charset val="134"/>
      </rPr>
      <t>）</t>
    </r>
  </si>
  <si>
    <t>Nota</t>
  </si>
  <si>
    <t>1512021</t>
  </si>
  <si>
    <t xml:space="preserve">8F </t>
  </si>
  <si>
    <t>LAPINS</t>
  </si>
  <si>
    <t>2.5KG</t>
  </si>
  <si>
    <t>3JD</t>
  </si>
  <si>
    <t>4JD</t>
  </si>
  <si>
    <t>4JDD</t>
  </si>
  <si>
    <t>1512082</t>
  </si>
  <si>
    <t>REGINA</t>
  </si>
  <si>
    <t>2J</t>
  </si>
  <si>
    <t>2JD</t>
  </si>
  <si>
    <t>3J</t>
  </si>
  <si>
    <t>1512110</t>
  </si>
  <si>
    <t>1512223</t>
  </si>
  <si>
    <t>1513515</t>
  </si>
  <si>
    <t>2JDD</t>
  </si>
  <si>
    <t>1513574</t>
  </si>
  <si>
    <t>1513576</t>
  </si>
  <si>
    <t>1513598</t>
  </si>
  <si>
    <t>1513728</t>
  </si>
  <si>
    <t>合计</t>
  </si>
  <si>
    <t>佣金</t>
  </si>
  <si>
    <t>QIAO commission</t>
  </si>
  <si>
    <t>空运费</t>
  </si>
  <si>
    <t>air freight</t>
  </si>
  <si>
    <t>-</t>
  </si>
  <si>
    <t>报关费</t>
  </si>
  <si>
    <t>customs charges</t>
  </si>
  <si>
    <t>增值税</t>
  </si>
  <si>
    <t>add-value duty</t>
  </si>
  <si>
    <t>卡车费</t>
  </si>
  <si>
    <t>Truck freight</t>
  </si>
  <si>
    <t>进门费</t>
  </si>
  <si>
    <t>enter market fee</t>
  </si>
  <si>
    <t>应付合计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</si>
</sst>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￥&quot;* #,##0_ ;_ &quot;￥&quot;* \-#,##0_ ;_ &quot;￥&quot;* &quot;-&quot;_ ;_ @_ "/>
    <numFmt numFmtId="165" formatCode="yyyy/m/d;@"/>
    <numFmt numFmtId="166" formatCode="0_ "/>
    <numFmt numFmtId="167" formatCode="0;[Red]0"/>
    <numFmt numFmtId="168" formatCode="[$USD]\ #,##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宋体"/>
      <charset val="134"/>
    </font>
    <font>
      <sz val="12"/>
      <color rgb="FF000000"/>
      <name val="Calibri"/>
      <family val="2"/>
    </font>
    <font>
      <sz val="12"/>
      <color theme="1"/>
      <name val="宋体"/>
      <charset val="134"/>
    </font>
    <font>
      <sz val="12"/>
      <name val="Calibri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4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Normal 4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57785</xdr:colOff>
      <xdr:row>0</xdr:row>
      <xdr:rowOff>20320</xdr:rowOff>
    </xdr:from>
    <xdr:to>
      <xdr:col>9</xdr:col>
      <xdr:colOff>106680</xdr:colOff>
      <xdr:row>0</xdr:row>
      <xdr:rowOff>619760</xdr:rowOff>
    </xdr:to>
    <xdr:pic>
      <xdr:nvPicPr>
        <xdr:cNvPr id="2" name="图片 1" descr="公司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8420" y="20320"/>
          <a:ext cx="127952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2"/>
  <sheetViews>
    <sheetView tabSelected="1" zoomScaleNormal="77" workbookViewId="0">
      <selection activeCell="B24" sqref="B24"/>
    </sheetView>
  </sheetViews>
  <sheetFormatPr baseColWidth="10" defaultColWidth="9" defaultRowHeight="19"/>
  <cols>
    <col min="1" max="1" width="15.5" style="4" customWidth="1"/>
    <col min="2" max="2" width="14.1640625" style="1" customWidth="1"/>
    <col min="3" max="3" width="11.5" style="1" customWidth="1"/>
    <col min="4" max="4" width="14.1640625" style="1" customWidth="1"/>
    <col min="5" max="5" width="21.33203125" style="1" customWidth="1"/>
    <col min="6" max="6" width="18.5" style="1" customWidth="1"/>
    <col min="7" max="8" width="10.1640625" style="1" customWidth="1"/>
    <col min="9" max="9" width="18.6640625" style="5" customWidth="1"/>
    <col min="10" max="10" width="30.83203125" style="1" customWidth="1"/>
    <col min="11" max="16384" width="9" style="1"/>
  </cols>
  <sheetData>
    <row r="1" spans="1:10" ht="52" customHeight="1">
      <c r="A1" s="32" t="s">
        <v>0</v>
      </c>
      <c r="B1" s="33"/>
      <c r="C1" s="33"/>
      <c r="D1" s="33"/>
      <c r="E1" s="33"/>
      <c r="F1" s="33"/>
      <c r="G1" s="33"/>
      <c r="H1" s="33"/>
      <c r="I1" s="34"/>
      <c r="J1" s="33"/>
    </row>
    <row r="2" spans="1:10" ht="39" customHeight="1">
      <c r="A2" s="6" t="s">
        <v>1</v>
      </c>
      <c r="B2" s="35" t="s">
        <v>2</v>
      </c>
      <c r="C2" s="36"/>
      <c r="D2" s="35" t="s">
        <v>3</v>
      </c>
      <c r="E2" s="36"/>
      <c r="F2" s="35" t="s">
        <v>4</v>
      </c>
      <c r="G2" s="36"/>
      <c r="H2" s="35" t="s">
        <v>5</v>
      </c>
      <c r="I2" s="37"/>
      <c r="J2" s="36"/>
    </row>
    <row r="3" spans="1:10" s="2" customFormat="1" ht="22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23" t="s">
        <v>14</v>
      </c>
      <c r="J3" s="8" t="s">
        <v>15</v>
      </c>
    </row>
    <row r="4" spans="1:10" s="3" customFormat="1" ht="18" customHeight="1">
      <c r="A4" s="9">
        <v>45292</v>
      </c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280</v>
      </c>
      <c r="H4" s="10">
        <v>330</v>
      </c>
      <c r="I4" s="24">
        <f>G4*H4</f>
        <v>92400</v>
      </c>
      <c r="J4" s="10"/>
    </row>
    <row r="5" spans="1:10" s="3" customFormat="1" ht="18" customHeight="1">
      <c r="A5" s="9">
        <v>45292</v>
      </c>
      <c r="B5" s="10">
        <v>1512054</v>
      </c>
      <c r="C5" s="10" t="s">
        <v>17</v>
      </c>
      <c r="D5" s="10" t="s">
        <v>18</v>
      </c>
      <c r="E5" s="10" t="s">
        <v>19</v>
      </c>
      <c r="F5" s="10" t="s">
        <v>21</v>
      </c>
      <c r="G5" s="10">
        <v>82</v>
      </c>
      <c r="H5" s="10">
        <v>350</v>
      </c>
      <c r="I5" s="24">
        <f t="shared" ref="I5:I18" si="0">G5*H5</f>
        <v>28700</v>
      </c>
      <c r="J5" s="10"/>
    </row>
    <row r="6" spans="1:10" s="3" customFormat="1" ht="18" customHeight="1">
      <c r="A6" s="9">
        <v>45292</v>
      </c>
      <c r="B6" s="10">
        <v>1512054</v>
      </c>
      <c r="C6" s="10" t="s">
        <v>17</v>
      </c>
      <c r="D6" s="10" t="s">
        <v>18</v>
      </c>
      <c r="E6" s="10" t="s">
        <v>19</v>
      </c>
      <c r="F6" s="10" t="s">
        <v>22</v>
      </c>
      <c r="G6" s="10">
        <v>198</v>
      </c>
      <c r="H6" s="10">
        <v>350</v>
      </c>
      <c r="I6" s="24">
        <f t="shared" si="0"/>
        <v>69300</v>
      </c>
      <c r="J6" s="10"/>
    </row>
    <row r="7" spans="1:10" s="3" customFormat="1" ht="18" customHeight="1">
      <c r="A7" s="9">
        <v>45292</v>
      </c>
      <c r="B7" s="10" t="s">
        <v>23</v>
      </c>
      <c r="C7" s="10" t="s">
        <v>17</v>
      </c>
      <c r="D7" s="10" t="s">
        <v>24</v>
      </c>
      <c r="E7" s="10" t="s">
        <v>19</v>
      </c>
      <c r="F7" s="10" t="s">
        <v>25</v>
      </c>
      <c r="G7" s="10">
        <v>107</v>
      </c>
      <c r="H7" s="10">
        <v>300</v>
      </c>
      <c r="I7" s="24">
        <f t="shared" si="0"/>
        <v>32100</v>
      </c>
      <c r="J7" s="10"/>
    </row>
    <row r="8" spans="1:10" s="3" customFormat="1" ht="18" customHeight="1">
      <c r="A8" s="9">
        <v>45292</v>
      </c>
      <c r="B8" s="10" t="s">
        <v>23</v>
      </c>
      <c r="C8" s="10" t="s">
        <v>17</v>
      </c>
      <c r="D8" s="10" t="s">
        <v>24</v>
      </c>
      <c r="E8" s="10" t="s">
        <v>19</v>
      </c>
      <c r="F8" s="10" t="s">
        <v>26</v>
      </c>
      <c r="G8" s="10">
        <v>32</v>
      </c>
      <c r="H8" s="10">
        <v>320</v>
      </c>
      <c r="I8" s="24">
        <f t="shared" si="0"/>
        <v>10240</v>
      </c>
      <c r="J8" s="10"/>
    </row>
    <row r="9" spans="1:10" s="3" customFormat="1" ht="18" customHeight="1">
      <c r="A9" s="9">
        <v>45292</v>
      </c>
      <c r="B9" s="10" t="s">
        <v>23</v>
      </c>
      <c r="C9" s="10" t="s">
        <v>17</v>
      </c>
      <c r="D9" s="10" t="s">
        <v>24</v>
      </c>
      <c r="E9" s="10" t="s">
        <v>19</v>
      </c>
      <c r="F9" s="10" t="s">
        <v>20</v>
      </c>
      <c r="G9" s="10">
        <v>16</v>
      </c>
      <c r="H9" s="10">
        <v>330</v>
      </c>
      <c r="I9" s="24">
        <f t="shared" si="0"/>
        <v>5280</v>
      </c>
      <c r="J9" s="10"/>
    </row>
    <row r="10" spans="1:10" s="3" customFormat="1" ht="18" customHeight="1">
      <c r="A10" s="9">
        <v>45292</v>
      </c>
      <c r="B10" s="10" t="s">
        <v>23</v>
      </c>
      <c r="C10" s="10" t="s">
        <v>17</v>
      </c>
      <c r="D10" s="10" t="s">
        <v>24</v>
      </c>
      <c r="E10" s="10" t="s">
        <v>19</v>
      </c>
      <c r="F10" s="10" t="s">
        <v>27</v>
      </c>
      <c r="G10" s="10">
        <v>125</v>
      </c>
      <c r="H10" s="10">
        <v>320</v>
      </c>
      <c r="I10" s="24">
        <f t="shared" si="0"/>
        <v>40000</v>
      </c>
      <c r="J10" s="10"/>
    </row>
    <row r="11" spans="1:10" s="3" customFormat="1" ht="18" customHeight="1">
      <c r="A11" s="9">
        <v>45292</v>
      </c>
      <c r="B11" s="10" t="s">
        <v>28</v>
      </c>
      <c r="C11" s="10" t="s">
        <v>17</v>
      </c>
      <c r="D11" s="10" t="s">
        <v>18</v>
      </c>
      <c r="E11" s="10" t="s">
        <v>19</v>
      </c>
      <c r="F11" s="10" t="s">
        <v>20</v>
      </c>
      <c r="G11" s="10">
        <v>280</v>
      </c>
      <c r="H11" s="10">
        <v>330</v>
      </c>
      <c r="I11" s="24">
        <f t="shared" si="0"/>
        <v>92400</v>
      </c>
      <c r="J11" s="10"/>
    </row>
    <row r="12" spans="1:10" s="3" customFormat="1" ht="18" customHeight="1">
      <c r="A12" s="9">
        <v>45292</v>
      </c>
      <c r="B12" s="10" t="s">
        <v>29</v>
      </c>
      <c r="C12" s="10" t="s">
        <v>17</v>
      </c>
      <c r="D12" s="10" t="s">
        <v>18</v>
      </c>
      <c r="E12" s="10" t="s">
        <v>19</v>
      </c>
      <c r="F12" s="10" t="s">
        <v>21</v>
      </c>
      <c r="G12" s="10">
        <v>280</v>
      </c>
      <c r="H12" s="10">
        <v>360</v>
      </c>
      <c r="I12" s="24">
        <f t="shared" si="0"/>
        <v>100800</v>
      </c>
      <c r="J12" s="10"/>
    </row>
    <row r="13" spans="1:10" s="3" customFormat="1" ht="18" customHeight="1">
      <c r="A13" s="9">
        <v>45292</v>
      </c>
      <c r="B13" s="10" t="s">
        <v>30</v>
      </c>
      <c r="C13" s="10" t="s">
        <v>17</v>
      </c>
      <c r="D13" s="10" t="s">
        <v>24</v>
      </c>
      <c r="E13" s="10" t="s">
        <v>19</v>
      </c>
      <c r="F13" s="10" t="s">
        <v>31</v>
      </c>
      <c r="G13" s="10">
        <v>280</v>
      </c>
      <c r="H13" s="10">
        <v>320</v>
      </c>
      <c r="I13" s="24">
        <f t="shared" si="0"/>
        <v>89600</v>
      </c>
      <c r="J13" s="10"/>
    </row>
    <row r="14" spans="1:10" s="3" customFormat="1" ht="18" customHeight="1">
      <c r="A14" s="9">
        <v>45292</v>
      </c>
      <c r="B14" s="10" t="s">
        <v>32</v>
      </c>
      <c r="C14" s="10" t="s">
        <v>17</v>
      </c>
      <c r="D14" s="10" t="s">
        <v>24</v>
      </c>
      <c r="E14" s="10" t="s">
        <v>19</v>
      </c>
      <c r="F14" s="10" t="s">
        <v>20</v>
      </c>
      <c r="G14" s="10">
        <v>280</v>
      </c>
      <c r="H14" s="10">
        <v>350</v>
      </c>
      <c r="I14" s="24">
        <f t="shared" si="0"/>
        <v>98000</v>
      </c>
      <c r="J14" s="10"/>
    </row>
    <row r="15" spans="1:10" s="3" customFormat="1" ht="18" customHeight="1">
      <c r="A15" s="9">
        <v>45292</v>
      </c>
      <c r="B15" s="10" t="s">
        <v>33</v>
      </c>
      <c r="C15" s="10" t="s">
        <v>17</v>
      </c>
      <c r="D15" s="10" t="s">
        <v>24</v>
      </c>
      <c r="E15" s="10" t="s">
        <v>19</v>
      </c>
      <c r="F15" s="10" t="s">
        <v>26</v>
      </c>
      <c r="G15" s="10">
        <v>280</v>
      </c>
      <c r="H15" s="10">
        <v>330</v>
      </c>
      <c r="I15" s="24">
        <f t="shared" si="0"/>
        <v>92400</v>
      </c>
      <c r="J15" s="10"/>
    </row>
    <row r="16" spans="1:10" s="3" customFormat="1" ht="18" customHeight="1">
      <c r="A16" s="9">
        <v>45292</v>
      </c>
      <c r="B16" s="10" t="s">
        <v>34</v>
      </c>
      <c r="C16" s="10" t="s">
        <v>17</v>
      </c>
      <c r="D16" s="10" t="s">
        <v>24</v>
      </c>
      <c r="E16" s="10" t="s">
        <v>19</v>
      </c>
      <c r="F16" s="10" t="s">
        <v>21</v>
      </c>
      <c r="G16" s="10">
        <v>63</v>
      </c>
      <c r="H16" s="10">
        <v>370</v>
      </c>
      <c r="I16" s="24">
        <f t="shared" si="0"/>
        <v>23310</v>
      </c>
      <c r="J16" s="10"/>
    </row>
    <row r="17" spans="1:10" s="3" customFormat="1" ht="18" customHeight="1">
      <c r="A17" s="9">
        <v>45292</v>
      </c>
      <c r="B17" s="10" t="s">
        <v>34</v>
      </c>
      <c r="C17" s="10" t="s">
        <v>17</v>
      </c>
      <c r="D17" s="10" t="s">
        <v>24</v>
      </c>
      <c r="E17" s="10" t="s">
        <v>19</v>
      </c>
      <c r="F17" s="10" t="s">
        <v>20</v>
      </c>
      <c r="G17" s="10">
        <v>217</v>
      </c>
      <c r="H17" s="10">
        <v>350</v>
      </c>
      <c r="I17" s="24">
        <f t="shared" si="0"/>
        <v>75950</v>
      </c>
      <c r="J17" s="10"/>
    </row>
    <row r="18" spans="1:10" s="3" customFormat="1" ht="18" customHeight="1">
      <c r="A18" s="9">
        <v>45292</v>
      </c>
      <c r="B18" s="10" t="s">
        <v>35</v>
      </c>
      <c r="C18" s="10" t="s">
        <v>17</v>
      </c>
      <c r="D18" s="10" t="s">
        <v>18</v>
      </c>
      <c r="E18" s="10" t="s">
        <v>19</v>
      </c>
      <c r="F18" s="10" t="s">
        <v>21</v>
      </c>
      <c r="G18" s="10">
        <v>280</v>
      </c>
      <c r="H18" s="10">
        <v>360</v>
      </c>
      <c r="I18" s="24">
        <f t="shared" si="0"/>
        <v>100800</v>
      </c>
      <c r="J18" s="25"/>
    </row>
    <row r="19" spans="1:10" s="3" customFormat="1" ht="18" customHeight="1">
      <c r="A19" s="9"/>
      <c r="B19" s="10"/>
      <c r="C19" s="10"/>
      <c r="D19" s="10"/>
      <c r="E19" s="10"/>
      <c r="F19" s="10"/>
      <c r="G19" s="10"/>
      <c r="H19" s="10"/>
      <c r="I19" s="24"/>
      <c r="J19" s="26"/>
    </row>
    <row r="20" spans="1:10" s="3" customFormat="1" ht="18" customHeight="1">
      <c r="A20" s="11"/>
      <c r="E20" s="12" t="s">
        <v>36</v>
      </c>
      <c r="F20" s="13"/>
      <c r="G20" s="14">
        <f>SUM(G4:G18)</f>
        <v>2800</v>
      </c>
      <c r="H20" s="14"/>
      <c r="I20" s="27">
        <f>SUM(I4:I18)</f>
        <v>951280</v>
      </c>
    </row>
    <row r="21" spans="1:10" s="3" customFormat="1" ht="18" customHeight="1">
      <c r="A21" s="11"/>
      <c r="E21" s="15" t="s">
        <v>37</v>
      </c>
      <c r="F21" s="16" t="s">
        <v>38</v>
      </c>
      <c r="G21" s="17"/>
      <c r="H21" s="17"/>
      <c r="I21" s="24">
        <f>I20*-0.06</f>
        <v>-57076.799999999996</v>
      </c>
    </row>
    <row r="22" spans="1:10" s="3" customFormat="1" ht="18" customHeight="1">
      <c r="A22" s="11"/>
      <c r="E22" s="18" t="s">
        <v>39</v>
      </c>
      <c r="F22" s="16" t="s">
        <v>40</v>
      </c>
      <c r="G22" s="17"/>
      <c r="H22" s="17"/>
      <c r="I22" s="24" t="s">
        <v>41</v>
      </c>
    </row>
    <row r="23" spans="1:10" s="3" customFormat="1" ht="18" customHeight="1">
      <c r="A23" s="11"/>
      <c r="E23" s="18" t="s">
        <v>42</v>
      </c>
      <c r="F23" s="16" t="s">
        <v>43</v>
      </c>
      <c r="G23" s="17"/>
      <c r="H23" s="17"/>
      <c r="I23" s="24">
        <v>-16253</v>
      </c>
    </row>
    <row r="24" spans="1:10" s="3" customFormat="1" ht="18" customHeight="1">
      <c r="A24" s="11"/>
      <c r="E24" s="18" t="s">
        <v>44</v>
      </c>
      <c r="F24" s="16" t="s">
        <v>45</v>
      </c>
      <c r="G24" s="17"/>
      <c r="H24" s="17"/>
      <c r="I24" s="24">
        <v>-61972</v>
      </c>
    </row>
    <row r="25" spans="1:10" s="3" customFormat="1" ht="18" customHeight="1">
      <c r="A25" s="11"/>
      <c r="E25" s="15" t="s">
        <v>46</v>
      </c>
      <c r="F25" s="16" t="s">
        <v>47</v>
      </c>
      <c r="G25" s="17"/>
      <c r="H25" s="17"/>
      <c r="I25" s="24">
        <v>-3800</v>
      </c>
    </row>
    <row r="26" spans="1:10" s="3" customFormat="1" ht="18" customHeight="1">
      <c r="A26" s="11"/>
      <c r="E26" s="15" t="s">
        <v>48</v>
      </c>
      <c r="F26" s="16" t="s">
        <v>49</v>
      </c>
      <c r="G26" s="17"/>
      <c r="H26" s="17"/>
      <c r="I26" s="24">
        <v>-979</v>
      </c>
    </row>
    <row r="27" spans="1:10" s="3" customFormat="1" ht="34" customHeight="1">
      <c r="A27" s="11"/>
      <c r="B27"/>
      <c r="E27" s="19" t="s">
        <v>50</v>
      </c>
      <c r="F27" s="20"/>
      <c r="G27" s="21">
        <f>SUM(G20)</f>
        <v>2800</v>
      </c>
      <c r="H27" s="21"/>
      <c r="I27" s="28">
        <f>SUM(I20:I26)</f>
        <v>811199.2</v>
      </c>
      <c r="J27" s="29"/>
    </row>
    <row r="28" spans="1:10" s="3" customFormat="1">
      <c r="A28" s="4"/>
      <c r="B28"/>
      <c r="C28" s="1"/>
      <c r="D28" s="1"/>
      <c r="E28" s="1"/>
      <c r="F28" s="22"/>
      <c r="G28" s="1"/>
      <c r="H28" s="1"/>
      <c r="I28" s="5"/>
      <c r="J28" s="1"/>
    </row>
    <row r="29" spans="1:10">
      <c r="B29"/>
      <c r="J29" s="30"/>
    </row>
    <row r="30" spans="1:10">
      <c r="I30" s="31"/>
      <c r="J30" s="30"/>
    </row>
    <row r="31" spans="1:10">
      <c r="I31" s="31"/>
      <c r="J31" s="30"/>
    </row>
    <row r="32" spans="1:10">
      <c r="I32" s="31"/>
      <c r="J32" s="30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pageSetup paperSize="9" scale="8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Andrea Peralta</cp:lastModifiedBy>
  <dcterms:created xsi:type="dcterms:W3CDTF">2024-01-01T14:04:00Z</dcterms:created>
  <dcterms:modified xsi:type="dcterms:W3CDTF">2024-03-19T16:20:38Z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68AE93EC6E1ED286D9BED565F4B03D9B_43</vt:lpwstr>
  </property>
  <property fmtid="{D5CDD505-2E9C-101B-9397-08002B2CF9AE}" pid="3" name="KSOProductBuildVer">
    <vt:lpwstr>2052-6.5.1.8687</vt:lpwstr>
  </property>
</Properties>
</file>