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Sebi\Canada\Student\Education from other sources\365 Data Science\DA\Projects\1 MS Excel\Baby Care Product Pivot Tables\Challenge\"/>
    </mc:Choice>
  </mc:AlternateContent>
  <xr:revisionPtr revIDLastSave="0" documentId="13_ncr:1_{681DA723-3DD0-4C61-8247-133676360877}" xr6:coauthVersionLast="47" xr6:coauthVersionMax="47" xr10:uidLastSave="{00000000-0000-0000-0000-000000000000}"/>
  <bookViews>
    <workbookView xWindow="-108" yWindow="-108" windowWidth="23256" windowHeight="12456" activeTab="3" xr2:uid="{DE4BB78B-B23C-4CE8-9A6A-2F33012050E0}"/>
  </bookViews>
  <sheets>
    <sheet name="Cleaned Data" sheetId="1" r:id="rId1"/>
    <sheet name="Pivot" sheetId="2" r:id="rId2"/>
    <sheet name="Report" sheetId="6" r:id="rId3"/>
    <sheet name="Summarized Report" sheetId="7" r:id="rId4"/>
  </sheets>
  <definedNames>
    <definedName name="_xlnm._FilterDatabase" localSheetId="0" hidden="1">'Cleaned Data'!$A$1:$L$503</definedName>
    <definedName name="_xlnm._FilterDatabase" localSheetId="2" hidden="1">Report!$A$5:$M$103</definedName>
    <definedName name="Slicer_BRAND">#N/A</definedName>
    <definedName name="Slicer_MANUFACTURER">#N/A</definedName>
    <definedName name="Slicer_PACKAGE_SIZE">#N/A</definedName>
    <definedName name="Slicer_PACKAGE_TYPE">#N/A</definedName>
    <definedName name="Slicer_Product_Attribu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6" l="1"/>
  <c r="E54" i="6"/>
  <c r="E73" i="6"/>
  <c r="I30" i="6"/>
  <c r="F99" i="6"/>
  <c r="F100" i="6"/>
  <c r="I8" i="6"/>
  <c r="H44" i="6"/>
  <c r="H28" i="6"/>
  <c r="F30" i="6"/>
  <c r="H83" i="6"/>
  <c r="I102" i="6"/>
  <c r="H57" i="6"/>
  <c r="F42" i="6"/>
  <c r="I53" i="6"/>
  <c r="I65" i="6"/>
  <c r="I10" i="6"/>
  <c r="H82" i="6"/>
  <c r="I38" i="6"/>
  <c r="F55" i="6"/>
  <c r="E82" i="6"/>
  <c r="E85" i="6"/>
  <c r="H25" i="6"/>
  <c r="H26" i="6"/>
  <c r="H19" i="6"/>
  <c r="H63" i="6"/>
  <c r="H40" i="6"/>
  <c r="H9" i="6"/>
  <c r="E96" i="6"/>
  <c r="E14" i="6"/>
  <c r="I12" i="6"/>
  <c r="I6" i="6"/>
  <c r="E30" i="6"/>
  <c r="E57" i="6"/>
  <c r="H75" i="6"/>
  <c r="E75" i="6"/>
  <c r="F17" i="6"/>
  <c r="H24" i="6"/>
  <c r="I58" i="6"/>
  <c r="E50" i="6"/>
  <c r="E70" i="6"/>
  <c r="F28" i="6"/>
  <c r="F90" i="6"/>
  <c r="F22" i="6"/>
  <c r="F80" i="6"/>
  <c r="E99" i="6"/>
  <c r="H52" i="6"/>
  <c r="F75" i="6"/>
  <c r="H98" i="6"/>
  <c r="H85" i="6"/>
  <c r="E55" i="6"/>
  <c r="H71" i="6"/>
  <c r="H53" i="6"/>
  <c r="I87" i="6"/>
  <c r="E94" i="6"/>
  <c r="E63" i="6"/>
  <c r="H91" i="6"/>
  <c r="E46" i="6"/>
  <c r="E42" i="6"/>
  <c r="I37" i="6"/>
  <c r="B10" i="6"/>
  <c r="C70" i="6"/>
  <c r="C102" i="6"/>
  <c r="B16" i="6"/>
  <c r="B58" i="6"/>
  <c r="C32" i="6"/>
  <c r="C71" i="6"/>
  <c r="B69" i="6"/>
  <c r="B14" i="6"/>
  <c r="C68" i="6"/>
  <c r="B25" i="6"/>
  <c r="B45" i="6"/>
  <c r="B81" i="6"/>
  <c r="C45" i="6"/>
  <c r="C78" i="6"/>
  <c r="C65" i="6"/>
  <c r="B88" i="6"/>
  <c r="I52" i="6"/>
  <c r="E19" i="6"/>
  <c r="H23" i="6"/>
  <c r="H59" i="6"/>
  <c r="C50" i="6"/>
  <c r="B7" i="6"/>
  <c r="E22" i="6"/>
  <c r="F39" i="6"/>
  <c r="F46" i="6"/>
  <c r="I72" i="6"/>
  <c r="F50" i="6"/>
  <c r="B97" i="6"/>
  <c r="B61" i="6"/>
  <c r="F53" i="6"/>
  <c r="I99" i="6"/>
  <c r="I95" i="6"/>
  <c r="E6" i="6"/>
  <c r="H101" i="6"/>
  <c r="B33" i="6"/>
  <c r="C88" i="6"/>
  <c r="H15" i="6"/>
  <c r="I17" i="6"/>
  <c r="E7" i="6"/>
  <c r="I50" i="6"/>
  <c r="E44" i="6"/>
  <c r="B43" i="6"/>
  <c r="C79" i="6"/>
  <c r="C21" i="6"/>
  <c r="H10" i="6"/>
  <c r="F65" i="6"/>
  <c r="I49" i="6"/>
  <c r="I27" i="6"/>
  <c r="E23" i="6"/>
  <c r="H100" i="6"/>
  <c r="I69" i="6"/>
  <c r="I86" i="6"/>
  <c r="E35" i="6"/>
  <c r="I76" i="6"/>
  <c r="I77" i="6"/>
  <c r="F83" i="6"/>
  <c r="H84" i="6"/>
  <c r="I48" i="6"/>
  <c r="I7" i="6"/>
  <c r="E40" i="6"/>
  <c r="H89" i="6"/>
  <c r="E34" i="6"/>
  <c r="H12" i="6"/>
  <c r="E28" i="6"/>
  <c r="F43" i="6"/>
  <c r="E87" i="6"/>
  <c r="H50" i="6"/>
  <c r="E39" i="6"/>
  <c r="I84" i="6"/>
  <c r="E33" i="6"/>
  <c r="F84" i="6"/>
  <c r="I36" i="6"/>
  <c r="I83" i="6"/>
  <c r="I103" i="6"/>
  <c r="E17" i="6"/>
  <c r="I23" i="6"/>
  <c r="I57" i="6"/>
  <c r="C95" i="6"/>
  <c r="B96" i="6"/>
  <c r="C46" i="6"/>
  <c r="C59" i="6"/>
  <c r="B67" i="6"/>
  <c r="B46" i="6"/>
  <c r="C96" i="6"/>
  <c r="C81" i="6"/>
  <c r="B9" i="6"/>
  <c r="B102" i="6"/>
  <c r="C34" i="6"/>
  <c r="B53" i="6"/>
  <c r="C31" i="6"/>
  <c r="B51" i="6"/>
  <c r="B59" i="6"/>
  <c r="B18" i="6"/>
  <c r="B71" i="6"/>
  <c r="H77" i="6"/>
  <c r="I61" i="6"/>
  <c r="B74" i="6"/>
  <c r="C9" i="6"/>
  <c r="C30" i="6"/>
  <c r="C58" i="6"/>
  <c r="C37" i="6"/>
  <c r="I34" i="6"/>
  <c r="H99" i="6"/>
  <c r="F62" i="6"/>
  <c r="E13" i="6"/>
  <c r="I59" i="6"/>
  <c r="I18" i="6"/>
  <c r="H72" i="6"/>
  <c r="B65" i="6"/>
  <c r="B27" i="6"/>
  <c r="B28" i="6"/>
  <c r="C22" i="6"/>
  <c r="F67" i="6"/>
  <c r="I80" i="6"/>
  <c r="F68" i="6"/>
  <c r="I79" i="6"/>
  <c r="H38" i="6"/>
  <c r="E83" i="6"/>
  <c r="F49" i="6"/>
  <c r="C60" i="6"/>
  <c r="C55" i="6"/>
  <c r="C26" i="6"/>
  <c r="B23" i="6"/>
  <c r="I33" i="6"/>
  <c r="E53" i="6"/>
  <c r="H32" i="6"/>
  <c r="E45" i="6"/>
  <c r="E91" i="6"/>
  <c r="E79" i="6"/>
  <c r="E8" i="6"/>
  <c r="C94" i="6"/>
  <c r="C89" i="6"/>
  <c r="B29" i="6"/>
  <c r="E97" i="6"/>
  <c r="I54" i="6"/>
  <c r="E56" i="6"/>
  <c r="H33" i="6"/>
  <c r="E32" i="6"/>
  <c r="H42" i="6"/>
  <c r="E15" i="6"/>
  <c r="C72" i="6"/>
  <c r="C64" i="6"/>
  <c r="C63" i="6"/>
  <c r="H43" i="6"/>
  <c r="B99" i="6"/>
  <c r="F66" i="6"/>
  <c r="H87" i="6"/>
  <c r="E74" i="6"/>
  <c r="H69" i="6"/>
  <c r="H90" i="6"/>
  <c r="F95" i="6"/>
  <c r="H70" i="6"/>
  <c r="H36" i="6"/>
  <c r="H17" i="6"/>
  <c r="I28" i="6"/>
  <c r="F59" i="6"/>
  <c r="H60" i="6"/>
  <c r="I97" i="6"/>
  <c r="F77" i="6"/>
  <c r="I82" i="6"/>
  <c r="E41" i="6"/>
  <c r="H94" i="6"/>
  <c r="E52" i="6"/>
  <c r="I70" i="6"/>
  <c r="H47" i="6"/>
  <c r="E16" i="6"/>
  <c r="F76" i="6"/>
  <c r="H49" i="6"/>
  <c r="H68" i="6"/>
  <c r="H48" i="6"/>
  <c r="F60" i="6"/>
  <c r="H73" i="6"/>
  <c r="F101" i="6"/>
  <c r="F102" i="6"/>
  <c r="H97" i="6"/>
  <c r="F79" i="6"/>
  <c r="H45" i="6"/>
  <c r="C7" i="6"/>
  <c r="B66" i="6"/>
  <c r="B101" i="6"/>
  <c r="C69" i="6"/>
  <c r="B55" i="6"/>
  <c r="B75" i="6"/>
  <c r="C14" i="6"/>
  <c r="C91" i="6"/>
  <c r="B22" i="6"/>
  <c r="B38" i="6"/>
  <c r="C101" i="6"/>
  <c r="C103" i="6"/>
  <c r="B78" i="6"/>
  <c r="B84" i="6"/>
  <c r="B82" i="6"/>
  <c r="B89" i="6"/>
  <c r="C19" i="6"/>
  <c r="F34" i="6"/>
  <c r="H67" i="6"/>
  <c r="F91" i="6"/>
  <c r="E43" i="6"/>
  <c r="F7" i="6"/>
  <c r="I88" i="6"/>
  <c r="C42" i="6"/>
  <c r="C44" i="6"/>
  <c r="B15" i="6"/>
  <c r="B93" i="6"/>
  <c r="C98" i="6"/>
  <c r="E69" i="6"/>
  <c r="H103" i="6"/>
  <c r="H62" i="6"/>
  <c r="E11" i="6"/>
  <c r="I19" i="6"/>
  <c r="E10" i="6"/>
  <c r="I98" i="6"/>
  <c r="F48" i="6"/>
  <c r="C82" i="6"/>
  <c r="B86" i="6"/>
  <c r="B63" i="6"/>
  <c r="B87" i="6"/>
  <c r="H11" i="6"/>
  <c r="F11" i="6"/>
  <c r="E29" i="6"/>
  <c r="I16" i="6"/>
  <c r="F82" i="6"/>
  <c r="F25" i="6"/>
  <c r="E26" i="6"/>
  <c r="C40" i="6"/>
  <c r="B95" i="6"/>
  <c r="C29" i="6"/>
  <c r="C23" i="6"/>
  <c r="E102" i="6"/>
  <c r="I51" i="6"/>
  <c r="I73" i="6"/>
  <c r="I85" i="6"/>
  <c r="H20" i="6"/>
  <c r="E61" i="6"/>
  <c r="C90" i="6"/>
  <c r="C17" i="6"/>
  <c r="C49" i="6"/>
  <c r="B76" i="6"/>
  <c r="E78" i="6"/>
  <c r="E62" i="6"/>
  <c r="F88" i="6"/>
  <c r="E68" i="6"/>
  <c r="I96" i="6"/>
  <c r="I39" i="6"/>
  <c r="I44" i="6"/>
  <c r="B19" i="6"/>
  <c r="C85" i="6"/>
  <c r="C6" i="6"/>
  <c r="C56" i="6"/>
  <c r="H34" i="6"/>
  <c r="F94" i="6"/>
  <c r="B37" i="6"/>
  <c r="F21" i="6"/>
  <c r="H22" i="6"/>
  <c r="I40" i="6"/>
  <c r="F38" i="6"/>
  <c r="F96" i="6"/>
  <c r="I15" i="6"/>
  <c r="F72" i="6"/>
  <c r="F18" i="6"/>
  <c r="I78" i="6"/>
  <c r="H61" i="6"/>
  <c r="F36" i="6"/>
  <c r="H37" i="6"/>
  <c r="F57" i="6"/>
  <c r="I66" i="6"/>
  <c r="H29" i="6"/>
  <c r="H55" i="6"/>
  <c r="H80" i="6"/>
  <c r="F89" i="6"/>
  <c r="F15" i="6"/>
  <c r="E80" i="6"/>
  <c r="I43" i="6"/>
  <c r="I55" i="6"/>
  <c r="F45" i="6"/>
  <c r="F70" i="6"/>
  <c r="F40" i="6"/>
  <c r="F37" i="6"/>
  <c r="I47" i="6"/>
  <c r="E89" i="6"/>
  <c r="F54" i="6"/>
  <c r="F24" i="6"/>
  <c r="I93" i="6"/>
  <c r="F10" i="6"/>
  <c r="C38" i="6"/>
  <c r="B47" i="6"/>
  <c r="B50" i="6"/>
  <c r="C54" i="6"/>
  <c r="C35" i="6"/>
  <c r="B91" i="6"/>
  <c r="B8" i="6"/>
  <c r="C24" i="6"/>
  <c r="C77" i="6"/>
  <c r="B40" i="6"/>
  <c r="B56" i="6"/>
  <c r="B6" i="6"/>
  <c r="C100" i="6"/>
  <c r="C83" i="6"/>
  <c r="C61" i="6"/>
  <c r="B39" i="6"/>
  <c r="C92" i="6"/>
  <c r="E84" i="6"/>
  <c r="B90" i="6"/>
  <c r="C20" i="6"/>
  <c r="C10" i="6"/>
  <c r="B30" i="6"/>
  <c r="C62" i="6"/>
  <c r="B42" i="6"/>
  <c r="B57" i="6"/>
  <c r="B41" i="6"/>
  <c r="C11" i="6"/>
  <c r="C80" i="6"/>
  <c r="I100" i="6"/>
  <c r="F85" i="6"/>
  <c r="I75" i="6"/>
  <c r="E60" i="6"/>
  <c r="H86" i="6"/>
  <c r="E95" i="6"/>
  <c r="F8" i="6"/>
  <c r="E59" i="6"/>
  <c r="E38" i="6"/>
  <c r="I64" i="6"/>
  <c r="I62" i="6"/>
  <c r="I60" i="6"/>
  <c r="I42" i="6"/>
  <c r="B70" i="6"/>
  <c r="B92" i="6"/>
  <c r="F61" i="6"/>
  <c r="F97" i="6"/>
  <c r="H21" i="6"/>
  <c r="E71" i="6"/>
  <c r="H54" i="6"/>
  <c r="H16" i="6"/>
  <c r="H95" i="6"/>
  <c r="E48" i="6"/>
  <c r="H66" i="6"/>
  <c r="C51" i="6"/>
  <c r="C28" i="6"/>
  <c r="B12" i="6"/>
  <c r="I32" i="6"/>
  <c r="F74" i="6"/>
  <c r="H39" i="6"/>
  <c r="E47" i="6"/>
  <c r="F98" i="6"/>
  <c r="E66" i="6"/>
  <c r="F92" i="6"/>
  <c r="F9" i="6"/>
  <c r="F44" i="6"/>
  <c r="B24" i="6"/>
  <c r="B62" i="6"/>
  <c r="C73" i="6"/>
  <c r="B32" i="6"/>
  <c r="F64" i="6"/>
  <c r="E64" i="6"/>
  <c r="I67" i="6"/>
  <c r="E24" i="6"/>
  <c r="I63" i="6"/>
  <c r="F20" i="6"/>
  <c r="H31" i="6"/>
  <c r="I13" i="6"/>
  <c r="H14" i="6"/>
  <c r="H46" i="6"/>
  <c r="B83" i="6"/>
  <c r="B54" i="6"/>
  <c r="B48" i="6"/>
  <c r="B21" i="6"/>
  <c r="H88" i="6"/>
  <c r="I25" i="6"/>
  <c r="I24" i="6"/>
  <c r="E67" i="6"/>
  <c r="F33" i="6"/>
  <c r="E37" i="6"/>
  <c r="E72" i="6"/>
  <c r="I21" i="6"/>
  <c r="B103" i="6"/>
  <c r="B100" i="6"/>
  <c r="C52" i="6"/>
  <c r="B85" i="6"/>
  <c r="E103" i="6"/>
  <c r="F19" i="6"/>
  <c r="H7" i="6"/>
  <c r="F81" i="6"/>
  <c r="E92" i="6"/>
  <c r="E65" i="6"/>
  <c r="E12" i="6"/>
  <c r="I45" i="6"/>
  <c r="I68" i="6"/>
  <c r="I29" i="6"/>
  <c r="E100" i="6"/>
  <c r="F12" i="6"/>
  <c r="I46" i="6"/>
  <c r="E93" i="6"/>
  <c r="H6" i="6"/>
  <c r="F31" i="6"/>
  <c r="F47" i="6"/>
  <c r="F103" i="6"/>
  <c r="E101" i="6"/>
  <c r="E27" i="6"/>
  <c r="I91" i="6"/>
  <c r="H76" i="6"/>
  <c r="E88" i="6"/>
  <c r="E81" i="6"/>
  <c r="I92" i="6"/>
  <c r="E51" i="6"/>
  <c r="F13" i="6"/>
  <c r="H8" i="6"/>
  <c r="E18" i="6"/>
  <c r="H93" i="6"/>
  <c r="E36" i="6"/>
  <c r="E77" i="6"/>
  <c r="C53" i="6"/>
  <c r="B17" i="6"/>
  <c r="B64" i="6"/>
  <c r="C33" i="6"/>
  <c r="C97" i="6"/>
  <c r="B31" i="6"/>
  <c r="B73" i="6"/>
  <c r="I81" i="6"/>
  <c r="I94" i="6"/>
  <c r="H79" i="6"/>
  <c r="H65" i="6"/>
  <c r="E76" i="6"/>
  <c r="F86" i="6"/>
  <c r="H102" i="6"/>
  <c r="H81" i="6"/>
  <c r="F78" i="6"/>
  <c r="I31" i="6"/>
  <c r="I71" i="6"/>
  <c r="E21" i="6"/>
  <c r="B79" i="6"/>
  <c r="C75" i="6"/>
  <c r="B80" i="6"/>
  <c r="H78" i="6"/>
  <c r="E90" i="6"/>
  <c r="I41" i="6"/>
  <c r="F71" i="6"/>
  <c r="H18" i="6"/>
  <c r="C39" i="6"/>
  <c r="C16" i="6"/>
  <c r="B11" i="6"/>
  <c r="F56" i="6"/>
  <c r="F32" i="6"/>
  <c r="I90" i="6"/>
  <c r="H51" i="6"/>
  <c r="H13" i="6"/>
  <c r="C18" i="6"/>
  <c r="C76" i="6"/>
  <c r="H92" i="6"/>
  <c r="H96" i="6"/>
  <c r="F14" i="6"/>
  <c r="I20" i="6"/>
  <c r="I56" i="6"/>
  <c r="C99" i="6"/>
  <c r="B77" i="6"/>
  <c r="C86" i="6"/>
  <c r="E58" i="6"/>
  <c r="I26" i="6"/>
  <c r="E86" i="6"/>
  <c r="F73" i="6"/>
  <c r="H56" i="6"/>
  <c r="E9" i="6"/>
  <c r="B20" i="6"/>
  <c r="C41" i="6"/>
  <c r="H27" i="6"/>
  <c r="H41" i="6"/>
  <c r="E98" i="6"/>
  <c r="F58" i="6"/>
  <c r="C15" i="6"/>
  <c r="B13" i="6"/>
  <c r="C27" i="6"/>
  <c r="E25" i="6"/>
  <c r="B72" i="6"/>
  <c r="B94" i="6"/>
  <c r="F52" i="6"/>
  <c r="C67" i="6"/>
  <c r="F51" i="6"/>
  <c r="B49" i="6"/>
  <c r="H58" i="6"/>
  <c r="F29" i="6"/>
  <c r="B98" i="6"/>
  <c r="F87" i="6"/>
  <c r="C74" i="6"/>
  <c r="F23" i="6"/>
  <c r="B60" i="6"/>
  <c r="I14" i="6"/>
  <c r="C84" i="6"/>
  <c r="F6" i="6"/>
  <c r="C43" i="6"/>
  <c r="F27" i="6"/>
  <c r="I74" i="6"/>
  <c r="C12" i="6"/>
  <c r="E31" i="6"/>
  <c r="I11" i="6"/>
  <c r="H35" i="6"/>
  <c r="B34" i="6"/>
  <c r="C36" i="6"/>
  <c r="C13" i="6"/>
  <c r="I22" i="6"/>
  <c r="C25" i="6"/>
  <c r="H74" i="6"/>
  <c r="C48" i="6"/>
  <c r="F93" i="6"/>
  <c r="B52" i="6"/>
  <c r="I101" i="6"/>
  <c r="C66" i="6"/>
  <c r="F69" i="6"/>
  <c r="I9" i="6"/>
  <c r="C8" i="6"/>
  <c r="E20" i="6"/>
  <c r="I89" i="6"/>
  <c r="C47" i="6"/>
  <c r="F16" i="6"/>
  <c r="C57" i="6"/>
  <c r="B26" i="6"/>
  <c r="H64" i="6"/>
  <c r="B68" i="6"/>
  <c r="B35" i="6"/>
  <c r="E49" i="6"/>
  <c r="F63" i="6"/>
  <c r="F41" i="6"/>
  <c r="C87" i="6"/>
  <c r="F26" i="6"/>
  <c r="F35" i="6"/>
  <c r="B36" i="6"/>
  <c r="B44" i="6"/>
  <c r="C93" i="6"/>
  <c r="I35" i="6"/>
  <c r="F104" i="6" l="1"/>
  <c r="H104" i="6"/>
  <c r="B104" i="6"/>
  <c r="C104" i="6"/>
  <c r="E104" i="6"/>
  <c r="I104" i="6"/>
  <c r="D44" i="6"/>
  <c r="D36" i="6"/>
  <c r="L35" i="6"/>
  <c r="L26" i="6"/>
  <c r="L41" i="6"/>
  <c r="L63" i="6"/>
  <c r="G49" i="6"/>
  <c r="K49" i="6"/>
  <c r="D35" i="6"/>
  <c r="D68" i="6"/>
  <c r="J64" i="6"/>
  <c r="D26" i="6"/>
  <c r="L16" i="6"/>
  <c r="G20" i="6"/>
  <c r="K20" i="6"/>
  <c r="L69" i="6"/>
  <c r="D52" i="6"/>
  <c r="L93" i="6"/>
  <c r="J74" i="6"/>
  <c r="D34" i="6"/>
  <c r="J35" i="6"/>
  <c r="G31" i="6"/>
  <c r="K31" i="6"/>
  <c r="L27" i="6"/>
  <c r="L6" i="6"/>
  <c r="D60" i="6"/>
  <c r="L23" i="6"/>
  <c r="L87" i="6"/>
  <c r="D98" i="6"/>
  <c r="L29" i="6"/>
  <c r="J58" i="6"/>
  <c r="D49" i="6"/>
  <c r="L51" i="6"/>
  <c r="L52" i="6"/>
  <c r="D94" i="6"/>
  <c r="D72" i="6"/>
  <c r="G25" i="6"/>
  <c r="K25" i="6"/>
  <c r="D13" i="6"/>
  <c r="L58" i="6"/>
  <c r="G98" i="6"/>
  <c r="K98" i="6"/>
  <c r="J41" i="6"/>
  <c r="J27" i="6"/>
  <c r="D20" i="6"/>
  <c r="K9" i="6"/>
  <c r="G9" i="6"/>
  <c r="J56" i="6"/>
  <c r="L73" i="6"/>
  <c r="G86" i="6"/>
  <c r="K86" i="6"/>
  <c r="G58" i="6"/>
  <c r="K58" i="6"/>
  <c r="D77" i="6"/>
  <c r="L14" i="6"/>
  <c r="J96" i="6"/>
  <c r="J92" i="6"/>
  <c r="J13" i="6"/>
  <c r="J51" i="6"/>
  <c r="L32" i="6"/>
  <c r="L56" i="6"/>
  <c r="D11" i="6"/>
  <c r="J18" i="6"/>
  <c r="L71" i="6"/>
  <c r="G90" i="6"/>
  <c r="K90" i="6"/>
  <c r="J78" i="6"/>
  <c r="D80" i="6"/>
  <c r="D79" i="6"/>
  <c r="G21" i="6"/>
  <c r="K21" i="6"/>
  <c r="L78" i="6"/>
  <c r="J81" i="6"/>
  <c r="J102" i="6"/>
  <c r="L86" i="6"/>
  <c r="G76" i="6"/>
  <c r="K76" i="6"/>
  <c r="J65" i="6"/>
  <c r="J79" i="6"/>
  <c r="D73" i="6"/>
  <c r="D31" i="6"/>
  <c r="D64" i="6"/>
  <c r="D17" i="6"/>
  <c r="K77" i="6"/>
  <c r="G77" i="6"/>
  <c r="G36" i="6"/>
  <c r="K36" i="6"/>
  <c r="J93" i="6"/>
  <c r="G18" i="6"/>
  <c r="K18" i="6"/>
  <c r="J8" i="6"/>
  <c r="L13" i="6"/>
  <c r="G51" i="6"/>
  <c r="K51" i="6"/>
  <c r="G81" i="6"/>
  <c r="K81" i="6"/>
  <c r="K88" i="6"/>
  <c r="G88" i="6"/>
  <c r="J76" i="6"/>
  <c r="G27" i="6"/>
  <c r="K27" i="6"/>
  <c r="G101" i="6"/>
  <c r="K101" i="6"/>
  <c r="L103" i="6"/>
  <c r="L47" i="6"/>
  <c r="L31" i="6"/>
  <c r="J6" i="6"/>
  <c r="G93" i="6"/>
  <c r="K93" i="6"/>
  <c r="L12" i="6"/>
  <c r="G100" i="6"/>
  <c r="K100" i="6"/>
  <c r="G12" i="6"/>
  <c r="K12" i="6"/>
  <c r="G65" i="6"/>
  <c r="K65" i="6"/>
  <c r="G92" i="6"/>
  <c r="K92" i="6"/>
  <c r="L81" i="6"/>
  <c r="J7" i="6"/>
  <c r="L19" i="6"/>
  <c r="G103" i="6"/>
  <c r="K103" i="6"/>
  <c r="D85" i="6"/>
  <c r="D100" i="6"/>
  <c r="D103" i="6"/>
  <c r="G72" i="6"/>
  <c r="K72" i="6"/>
  <c r="G37" i="6"/>
  <c r="K37" i="6"/>
  <c r="L33" i="6"/>
  <c r="G67" i="6"/>
  <c r="K67" i="6"/>
  <c r="J88" i="6"/>
  <c r="D21" i="6"/>
  <c r="D48" i="6"/>
  <c r="D54" i="6"/>
  <c r="D83" i="6"/>
  <c r="J46" i="6"/>
  <c r="J14" i="6"/>
  <c r="J31" i="6"/>
  <c r="L20" i="6"/>
  <c r="G24" i="6"/>
  <c r="K24" i="6"/>
  <c r="G64" i="6"/>
  <c r="K64" i="6"/>
  <c r="L64" i="6"/>
  <c r="D32" i="6"/>
  <c r="D62" i="6"/>
  <c r="D24" i="6"/>
  <c r="L44" i="6"/>
  <c r="L9" i="6"/>
  <c r="L92" i="6"/>
  <c r="G66" i="6"/>
  <c r="K66" i="6"/>
  <c r="L98" i="6"/>
  <c r="G47" i="6"/>
  <c r="K47" i="6"/>
  <c r="J39" i="6"/>
  <c r="L74" i="6"/>
  <c r="D12" i="6"/>
  <c r="J66" i="6"/>
  <c r="G48" i="6"/>
  <c r="K48" i="6"/>
  <c r="J95" i="6"/>
  <c r="J16" i="6"/>
  <c r="J54" i="6"/>
  <c r="G71" i="6"/>
  <c r="K71" i="6"/>
  <c r="J21" i="6"/>
  <c r="L97" i="6"/>
  <c r="L61" i="6"/>
  <c r="D92" i="6"/>
  <c r="D70" i="6"/>
  <c r="G38" i="6"/>
  <c r="K38" i="6"/>
  <c r="G59" i="6"/>
  <c r="K59" i="6"/>
  <c r="L8" i="6"/>
  <c r="K95" i="6"/>
  <c r="G95" i="6"/>
  <c r="J86" i="6"/>
  <c r="G60" i="6"/>
  <c r="K60" i="6"/>
  <c r="L85" i="6"/>
  <c r="D41" i="6"/>
  <c r="D57" i="6"/>
  <c r="D42" i="6"/>
  <c r="D30" i="6"/>
  <c r="D90" i="6"/>
  <c r="G84" i="6"/>
  <c r="K84" i="6"/>
  <c r="D39" i="6"/>
  <c r="D6" i="6"/>
  <c r="D56" i="6"/>
  <c r="D40" i="6"/>
  <c r="D8" i="6"/>
  <c r="D91" i="6"/>
  <c r="D50" i="6"/>
  <c r="D47" i="6"/>
  <c r="L10" i="6"/>
  <c r="L24" i="6"/>
  <c r="L54" i="6"/>
  <c r="K89" i="6"/>
  <c r="G89" i="6"/>
  <c r="L37" i="6"/>
  <c r="L40" i="6"/>
  <c r="L70" i="6"/>
  <c r="L45" i="6"/>
  <c r="G80" i="6"/>
  <c r="K80" i="6"/>
  <c r="L15" i="6"/>
  <c r="L89" i="6"/>
  <c r="J80" i="6"/>
  <c r="J55" i="6"/>
  <c r="J29" i="6"/>
  <c r="L57" i="6"/>
  <c r="J37" i="6"/>
  <c r="L36" i="6"/>
  <c r="J61" i="6"/>
  <c r="L18" i="6"/>
  <c r="L72" i="6"/>
  <c r="L96" i="6"/>
  <c r="L38" i="6"/>
  <c r="J22" i="6"/>
  <c r="L21" i="6"/>
  <c r="D37" i="6"/>
  <c r="L94" i="6"/>
  <c r="J34" i="6"/>
  <c r="D19" i="6"/>
  <c r="G68" i="6"/>
  <c r="K68" i="6"/>
  <c r="L88" i="6"/>
  <c r="K62" i="6"/>
  <c r="G62" i="6"/>
  <c r="K78" i="6"/>
  <c r="G78" i="6"/>
  <c r="D76" i="6"/>
  <c r="K61" i="6"/>
  <c r="G61" i="6"/>
  <c r="J20" i="6"/>
  <c r="G102" i="6"/>
  <c r="K102" i="6"/>
  <c r="D95" i="6"/>
  <c r="G26" i="6"/>
  <c r="K26" i="6"/>
  <c r="L25" i="6"/>
  <c r="L82" i="6"/>
  <c r="G29" i="6"/>
  <c r="K29" i="6"/>
  <c r="L11" i="6"/>
  <c r="J11" i="6"/>
  <c r="D87" i="6"/>
  <c r="D63" i="6"/>
  <c r="D86" i="6"/>
  <c r="L48" i="6"/>
  <c r="G10" i="6"/>
  <c r="K10" i="6"/>
  <c r="G11" i="6"/>
  <c r="K11" i="6"/>
  <c r="J62" i="6"/>
  <c r="J103" i="6"/>
  <c r="K69" i="6"/>
  <c r="G69" i="6"/>
  <c r="D93" i="6"/>
  <c r="D15" i="6"/>
  <c r="L7" i="6"/>
  <c r="G43" i="6"/>
  <c r="K43" i="6"/>
  <c r="L91" i="6"/>
  <c r="J67" i="6"/>
  <c r="L34" i="6"/>
  <c r="D89" i="6"/>
  <c r="D82" i="6"/>
  <c r="D84" i="6"/>
  <c r="D78" i="6"/>
  <c r="D38" i="6"/>
  <c r="D22" i="6"/>
  <c r="D75" i="6"/>
  <c r="D55" i="6"/>
  <c r="D101" i="6"/>
  <c r="D66" i="6"/>
  <c r="J45" i="6"/>
  <c r="L79" i="6"/>
  <c r="J97" i="6"/>
  <c r="L102" i="6"/>
  <c r="L101" i="6"/>
  <c r="J73" i="6"/>
  <c r="L60" i="6"/>
  <c r="J48" i="6"/>
  <c r="J68" i="6"/>
  <c r="J49" i="6"/>
  <c r="L76" i="6"/>
  <c r="G16" i="6"/>
  <c r="K16" i="6"/>
  <c r="J47" i="6"/>
  <c r="G52" i="6"/>
  <c r="K52" i="6"/>
  <c r="J94" i="6"/>
  <c r="G41" i="6"/>
  <c r="K41" i="6"/>
  <c r="L77" i="6"/>
  <c r="J60" i="6"/>
  <c r="L59" i="6"/>
  <c r="J17" i="6"/>
  <c r="J36" i="6"/>
  <c r="J70" i="6"/>
  <c r="L95" i="6"/>
  <c r="J90" i="6"/>
  <c r="J69" i="6"/>
  <c r="G74" i="6"/>
  <c r="K74" i="6"/>
  <c r="J87" i="6"/>
  <c r="L66" i="6"/>
  <c r="D99" i="6"/>
  <c r="J43" i="6"/>
  <c r="G15" i="6"/>
  <c r="K15" i="6"/>
  <c r="J42" i="6"/>
  <c r="G32" i="6"/>
  <c r="K32" i="6"/>
  <c r="J33" i="6"/>
  <c r="G56" i="6"/>
  <c r="K56" i="6"/>
  <c r="K97" i="6"/>
  <c r="G97" i="6"/>
  <c r="D29" i="6"/>
  <c r="K8" i="6"/>
  <c r="G8" i="6"/>
  <c r="M8" i="6" s="1"/>
  <c r="G79" i="6"/>
  <c r="K79" i="6"/>
  <c r="G91" i="6"/>
  <c r="K91" i="6"/>
  <c r="G45" i="6"/>
  <c r="K45" i="6"/>
  <c r="J32" i="6"/>
  <c r="G53" i="6"/>
  <c r="K53" i="6"/>
  <c r="D23" i="6"/>
  <c r="L49" i="6"/>
  <c r="G83" i="6"/>
  <c r="K83" i="6"/>
  <c r="J38" i="6"/>
  <c r="L68" i="6"/>
  <c r="L67" i="6"/>
  <c r="D28" i="6"/>
  <c r="D27" i="6"/>
  <c r="D65" i="6"/>
  <c r="J72" i="6"/>
  <c r="K13" i="6"/>
  <c r="G13" i="6"/>
  <c r="M13" i="6" s="1"/>
  <c r="L62" i="6"/>
  <c r="J99" i="6"/>
  <c r="D74" i="6"/>
  <c r="J77" i="6"/>
  <c r="D71" i="6"/>
  <c r="D18" i="6"/>
  <c r="D59" i="6"/>
  <c r="D51" i="6"/>
  <c r="D53" i="6"/>
  <c r="D102" i="6"/>
  <c r="D9" i="6"/>
  <c r="D46" i="6"/>
  <c r="D67" i="6"/>
  <c r="D96" i="6"/>
  <c r="G17" i="6"/>
  <c r="K17" i="6"/>
  <c r="L84" i="6"/>
  <c r="K33" i="6"/>
  <c r="G33" i="6"/>
  <c r="G39" i="6"/>
  <c r="K39" i="6"/>
  <c r="J50" i="6"/>
  <c r="G87" i="6"/>
  <c r="K87" i="6"/>
  <c r="L43" i="6"/>
  <c r="G28" i="6"/>
  <c r="K28" i="6"/>
  <c r="J12" i="6"/>
  <c r="G34" i="6"/>
  <c r="K34" i="6"/>
  <c r="J89" i="6"/>
  <c r="G40" i="6"/>
  <c r="K40" i="6"/>
  <c r="J84" i="6"/>
  <c r="L83" i="6"/>
  <c r="G35" i="6"/>
  <c r="K35" i="6"/>
  <c r="J100" i="6"/>
  <c r="K23" i="6"/>
  <c r="G23" i="6"/>
  <c r="L65" i="6"/>
  <c r="J10" i="6"/>
  <c r="D43" i="6"/>
  <c r="G44" i="6"/>
  <c r="K44" i="6"/>
  <c r="K7" i="6"/>
  <c r="G7" i="6"/>
  <c r="J15" i="6"/>
  <c r="D33" i="6"/>
  <c r="J101" i="6"/>
  <c r="G6" i="6"/>
  <c r="K6" i="6"/>
  <c r="L53" i="6"/>
  <c r="D61" i="6"/>
  <c r="D97" i="6"/>
  <c r="L50" i="6"/>
  <c r="L46" i="6"/>
  <c r="L39" i="6"/>
  <c r="G22" i="6"/>
  <c r="K22" i="6"/>
  <c r="D7" i="6"/>
  <c r="J59" i="6"/>
  <c r="J23" i="6"/>
  <c r="G19" i="6"/>
  <c r="K19" i="6"/>
  <c r="D88" i="6"/>
  <c r="D81" i="6"/>
  <c r="D45" i="6"/>
  <c r="D25" i="6"/>
  <c r="D14" i="6"/>
  <c r="D69" i="6"/>
  <c r="D58" i="6"/>
  <c r="D16" i="6"/>
  <c r="D10" i="6"/>
  <c r="G42" i="6"/>
  <c r="K42" i="6"/>
  <c r="G46" i="6"/>
  <c r="K46" i="6"/>
  <c r="J91" i="6"/>
  <c r="G63" i="6"/>
  <c r="K63" i="6"/>
  <c r="G94" i="6"/>
  <c r="K94" i="6"/>
  <c r="J53" i="6"/>
  <c r="J71" i="6"/>
  <c r="G55" i="6"/>
  <c r="K55" i="6"/>
  <c r="J85" i="6"/>
  <c r="J98" i="6"/>
  <c r="L75" i="6"/>
  <c r="J52" i="6"/>
  <c r="G99" i="6"/>
  <c r="K99" i="6"/>
  <c r="L80" i="6"/>
  <c r="L22" i="6"/>
  <c r="L90" i="6"/>
  <c r="L28" i="6"/>
  <c r="G70" i="6"/>
  <c r="K70" i="6"/>
  <c r="G50" i="6"/>
  <c r="M50" i="6" s="1"/>
  <c r="K50" i="6"/>
  <c r="J24" i="6"/>
  <c r="L17" i="6"/>
  <c r="G75" i="6"/>
  <c r="K75" i="6"/>
  <c r="J75" i="6"/>
  <c r="G57" i="6"/>
  <c r="K57" i="6"/>
  <c r="G30" i="6"/>
  <c r="K30" i="6"/>
  <c r="K14" i="6"/>
  <c r="G14" i="6"/>
  <c r="G96" i="6"/>
  <c r="K96" i="6"/>
  <c r="J9" i="6"/>
  <c r="J40" i="6"/>
  <c r="J63" i="6"/>
  <c r="J19" i="6"/>
  <c r="J26" i="6"/>
  <c r="J25" i="6"/>
  <c r="G85" i="6"/>
  <c r="M85" i="6" s="1"/>
  <c r="K85" i="6"/>
  <c r="K82" i="6"/>
  <c r="G82" i="6"/>
  <c r="L55" i="6"/>
  <c r="J82" i="6"/>
  <c r="L42" i="6"/>
  <c r="J57" i="6"/>
  <c r="J83" i="6"/>
  <c r="L30" i="6"/>
  <c r="J28" i="6"/>
  <c r="J44" i="6"/>
  <c r="L100" i="6"/>
  <c r="L99" i="6"/>
  <c r="K73" i="6"/>
  <c r="G73" i="6"/>
  <c r="G54" i="6"/>
  <c r="K54" i="6"/>
  <c r="J30" i="6"/>
  <c r="M34" i="6" l="1"/>
  <c r="M54" i="6"/>
  <c r="M32" i="6"/>
  <c r="M48" i="6"/>
  <c r="M55" i="6"/>
  <c r="M23" i="6"/>
  <c r="M9" i="6"/>
  <c r="M76" i="6"/>
  <c r="M66" i="6"/>
  <c r="M21" i="6"/>
  <c r="M52" i="6"/>
  <c r="M89" i="6"/>
  <c r="M92" i="6"/>
  <c r="M35" i="6"/>
  <c r="M49" i="6"/>
  <c r="M16" i="6"/>
  <c r="M81" i="6"/>
  <c r="M62" i="6"/>
  <c r="M19" i="6"/>
  <c r="M6" i="6"/>
  <c r="M15" i="6"/>
  <c r="M7" i="6"/>
  <c r="M60" i="6"/>
  <c r="M59" i="6"/>
  <c r="M51" i="6"/>
  <c r="M72" i="6"/>
  <c r="M79" i="6"/>
  <c r="M80" i="6"/>
  <c r="M28" i="6"/>
  <c r="M83" i="6"/>
  <c r="M27" i="6"/>
  <c r="M84" i="6"/>
  <c r="M78" i="6"/>
  <c r="M65" i="6"/>
  <c r="M70" i="6"/>
  <c r="M45" i="6"/>
  <c r="M96" i="6"/>
  <c r="M77" i="6"/>
  <c r="M87" i="6"/>
  <c r="M102" i="6"/>
  <c r="M18" i="6"/>
  <c r="M43" i="6"/>
  <c r="M25" i="6"/>
  <c r="M99" i="6"/>
  <c r="M44" i="6"/>
  <c r="M40" i="6"/>
  <c r="M82" i="6"/>
  <c r="M46" i="6"/>
  <c r="M42" i="6"/>
  <c r="M31" i="6"/>
  <c r="M57" i="6"/>
  <c r="M22" i="6"/>
  <c r="M29" i="6"/>
  <c r="M75" i="6"/>
  <c r="M68" i="6"/>
  <c r="M100" i="6"/>
  <c r="M12" i="6"/>
  <c r="M101" i="6"/>
  <c r="M38" i="6"/>
  <c r="M58" i="6"/>
  <c r="M30" i="6"/>
  <c r="M63" i="6"/>
  <c r="M53" i="6"/>
  <c r="M41" i="6"/>
  <c r="M69" i="6"/>
  <c r="M61" i="6"/>
  <c r="M103" i="6"/>
  <c r="M17" i="6"/>
  <c r="M91" i="6"/>
  <c r="M98" i="6"/>
  <c r="M97" i="6"/>
  <c r="M56" i="6"/>
  <c r="M74" i="6"/>
  <c r="M39" i="6"/>
  <c r="M95" i="6"/>
  <c r="M47" i="6"/>
  <c r="M64" i="6"/>
  <c r="M88" i="6"/>
  <c r="M36" i="6"/>
  <c r="M11" i="6"/>
  <c r="M86" i="6"/>
  <c r="M26" i="6"/>
  <c r="M90" i="6"/>
  <c r="M33" i="6"/>
  <c r="M37" i="6"/>
  <c r="M71" i="6"/>
  <c r="M67" i="6"/>
  <c r="M93" i="6"/>
  <c r="M20" i="6"/>
  <c r="M10" i="6"/>
  <c r="M94" i="6"/>
  <c r="M73" i="6"/>
  <c r="M14" i="6"/>
  <c r="M24" i="6"/>
  <c r="L104" i="6" l="1"/>
  <c r="G104" i="6"/>
  <c r="D104" i="6"/>
  <c r="J104" i="6" l="1"/>
  <c r="M104" i="6"/>
  <c r="K104" i="6"/>
</calcChain>
</file>

<file path=xl/sharedStrings.xml><?xml version="1.0" encoding="utf-8"?>
<sst xmlns="http://schemas.openxmlformats.org/spreadsheetml/2006/main" count="4177" uniqueCount="845">
  <si>
    <t>PACKAGE TYPE</t>
  </si>
  <si>
    <t>PACKAGE SIZE</t>
  </si>
  <si>
    <t>MANUFACTURER</t>
  </si>
  <si>
    <t>BRAND</t>
  </si>
  <si>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</si>
  <si>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</si>
  <si>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</si>
  <si>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</si>
  <si>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</si>
  <si>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</si>
  <si>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</si>
  <si>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</si>
  <si>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</si>
  <si>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</si>
  <si>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</si>
  <si>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</si>
  <si>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</si>
  <si>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</si>
  <si>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</si>
  <si>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</si>
  <si>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</si>
  <si>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</si>
  <si>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</si>
  <si>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</si>
  <si>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</si>
  <si>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</si>
  <si>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</si>
  <si>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</si>
  <si>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</si>
  <si>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</si>
  <si>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</si>
  <si>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</si>
  <si>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</si>
  <si>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</si>
  <si>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</si>
  <si>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</si>
  <si>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</si>
  <si>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</si>
  <si>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</si>
  <si>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</si>
  <si>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</si>
  <si>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</si>
  <si>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</si>
  <si>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</si>
  <si>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</si>
  <si>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</si>
  <si>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</si>
  <si>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</si>
  <si>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</si>
  <si>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</si>
  <si>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</si>
  <si>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</si>
  <si>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</si>
  <si>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</si>
  <si>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</si>
  <si>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</si>
  <si>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</si>
  <si>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</si>
  <si>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</si>
  <si>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</si>
  <si>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</si>
  <si>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</si>
  <si>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</si>
  <si>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</si>
  <si>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</si>
  <si>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</si>
  <si>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</si>
  <si>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</si>
  <si>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</si>
  <si>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</si>
  <si>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</si>
  <si>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</si>
  <si>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</si>
  <si>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</si>
  <si>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</si>
  <si>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</si>
  <si>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</si>
  <si>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</si>
  <si>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</si>
  <si>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</si>
  <si>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</si>
  <si>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</si>
  <si>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</si>
  <si>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</si>
  <si>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</si>
  <si>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</si>
  <si>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</si>
  <si>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</si>
  <si>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</si>
  <si>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</si>
  <si>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</si>
  <si>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</si>
  <si>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</si>
  <si>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</si>
  <si>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</si>
  <si>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</si>
  <si>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</si>
  <si>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</si>
  <si>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</si>
  <si>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</si>
  <si>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</si>
  <si>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</si>
  <si>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</si>
  <si>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</si>
  <si>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</si>
  <si>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</si>
  <si>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</si>
  <si>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</si>
  <si>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</si>
  <si>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</si>
  <si>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</si>
  <si>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</si>
  <si>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</si>
  <si>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</si>
  <si>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</si>
  <si>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(BIOSPHERE CORP.)</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</si>
  <si>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</si>
  <si>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</si>
  <si>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</si>
  <si>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</si>
  <si>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</si>
  <si>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</si>
  <si>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</si>
  <si>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</si>
  <si>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</si>
  <si>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</si>
  <si>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</si>
  <si>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</si>
  <si>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</si>
  <si>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</si>
  <si>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</si>
  <si>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</si>
  <si>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</si>
  <si>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</si>
  <si>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</si>
  <si>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</si>
  <si>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</si>
  <si>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</si>
  <si>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(ENKA HIJYUEN)</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</si>
  <si>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</si>
  <si>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</si>
  <si>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</si>
  <si>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</si>
  <si>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</si>
  <si>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</si>
  <si>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</si>
  <si>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</si>
  <si>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</si>
  <si>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</si>
  <si>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</si>
  <si>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(ERUSLU)</t>
  </si>
  <si>
    <t>YESS BABY ALC.FREE W 120 BAG</t>
  </si>
  <si>
    <t>YESS BABY ALC.FREE W 15 BAG</t>
  </si>
  <si>
    <t>ELAN SENS.CREAM LOTION W 120 BAG ZELENI</t>
  </si>
  <si>
    <t>LAN SENS.CREAM LOTION 120 BAG LILAVI</t>
  </si>
  <si>
    <t>SETABLU OAT EXTRACT PH5.5 W 72 BAG KAPAK</t>
  </si>
  <si>
    <t>LIBERO (ESSITY)</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</si>
  <si>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</si>
  <si>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</si>
  <si>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</si>
  <si>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</si>
  <si>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</si>
  <si>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</si>
  <si>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</si>
  <si>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</si>
  <si>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(FEM COSMETIC)</t>
  </si>
  <si>
    <t>FEMOLE FRESH VITE PH5.5 W 72 BAG CHERVEN</t>
  </si>
  <si>
    <t>FEMOLE FRESHBABY VITE PH5.5 W 72 BAG SIN</t>
  </si>
  <si>
    <t>BERFINY (FULYA COSMETICS)</t>
  </si>
  <si>
    <t>BERFINY CLASSIC BABY W 72 BAG</t>
  </si>
  <si>
    <t>BERFINY EXTRA BABY W 72 BAG</t>
  </si>
  <si>
    <t>FRESH RUNY (FULYA COSMETICS)</t>
  </si>
  <si>
    <t>FRESH RUNY BABY PH5.5 ALC.FREE W 120 BAG</t>
  </si>
  <si>
    <t>FRESH RUNY BABY MILK&amp;HONEY W 64 BAG</t>
  </si>
  <si>
    <t>FRESHMAKER (FULYA COSMETICS)</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</si>
  <si>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</si>
  <si>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</si>
  <si>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</si>
  <si>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</si>
  <si>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</si>
  <si>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</si>
  <si>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</si>
  <si>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</si>
  <si>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</si>
  <si>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(FULYA COSMETICS)</t>
  </si>
  <si>
    <t>HAPPY ALOE VERA W 100 BAG KAPAK</t>
  </si>
  <si>
    <t>KIDS (FULYA KOZM.)</t>
  </si>
  <si>
    <t>KIDS BABY WET WIPES W 72 BAG KAPACHE</t>
  </si>
  <si>
    <t>LIO FRESH (FULYA COSMETICS)</t>
  </si>
  <si>
    <t>LIO FRESH BABY CREAM LOTION W 72 BAG</t>
  </si>
  <si>
    <t>NEMDIL (FULYA COSMETICS)</t>
  </si>
  <si>
    <t>NEMDIL BABY ROSE W 120 BAG KAPAK</t>
  </si>
  <si>
    <t>NEMDIL BABY WITH CREAM W 120 BAG KAPAK</t>
  </si>
  <si>
    <t>NEMDIL BABY ALCOHOL FREE W 72 BAG</t>
  </si>
  <si>
    <t>NEMDIL BABY OLIVE OIL CAMOMILE W 72 BAG</t>
  </si>
  <si>
    <t>NEMDIL BABYDELUXEALOE&amp;MIK&amp;HONEY W 72KAPA</t>
  </si>
  <si>
    <t>PREMIUM (FULYA COSMETICS)</t>
  </si>
  <si>
    <t>PREMIUM QUALITY BABY W 72 BAG &amp;&amp;&amp;</t>
  </si>
  <si>
    <t>PURE (FULYA COSMETICS)</t>
  </si>
  <si>
    <t>PURE BABY LILIUM W 120 BAG KAPAK</t>
  </si>
  <si>
    <t>NAPEEZ BY GRACIA (GRACIA COMPANY)</t>
  </si>
  <si>
    <t>NAPEEZBYGRACIA BABY PH5.5 100 BAG KAPAK</t>
  </si>
  <si>
    <t>MIKE LINE (GRUPA POLUDNIE SP)</t>
  </si>
  <si>
    <t>MIKE LINE SENSIT.CREAM LOTION W 72 BAG</t>
  </si>
  <si>
    <t>PRIME (GRUPPO AVELLA SRL )</t>
  </si>
  <si>
    <t>PRIME TALKO SENSITIVE 63 BAG KAPAK</t>
  </si>
  <si>
    <t>PRIME BABY ALC.FREE 72 BAG KAPAK</t>
  </si>
  <si>
    <t>PONKY (GULSAH KOZMETIK)</t>
  </si>
  <si>
    <t>PONKY BABY W 72 BAG +KAPACHE</t>
  </si>
  <si>
    <t>PONKY BABY WET TOWEL W 72 BAG ZHALTI</t>
  </si>
  <si>
    <t>POZZY (GULSAH KOZMETIK)</t>
  </si>
  <si>
    <t>POZZY EXTRA MILK&amp;HONEY PH5.5 W 72 BAG</t>
  </si>
  <si>
    <t>POZZY EXTRA OLIVE OIL ALC.FREE W 72 BAG</t>
  </si>
  <si>
    <t>CLEANIC (HARPER HYGIENICS)</t>
  </si>
  <si>
    <t>CLEANIC BABY ATOPICAL D-PANT. PH 50 BAG</t>
  </si>
  <si>
    <t>CLEANIC BABY PROBIOTICAL HYPOAL.50 BAG</t>
  </si>
  <si>
    <t>CLEANIC BABY VEGEMILK VIT&amp;MIN.50 BAG</t>
  </si>
  <si>
    <t>PETINO (HARPER HYGIENICS)</t>
  </si>
  <si>
    <t>PETINO DELICATO&amp;FRESH ALANTOIN 120 BAG</t>
  </si>
  <si>
    <t>PETINO DELICATO&amp;FRESH ALANTOIN 84/12FR</t>
  </si>
  <si>
    <t>MOLFIX (HAYAT KIMYA)</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</si>
  <si>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</si>
  <si>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</si>
  <si>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</si>
  <si>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</si>
  <si>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</si>
  <si>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</si>
  <si>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</si>
  <si>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(HIMALAYA DRUG)</t>
  </si>
  <si>
    <t>HIMALAYA ALOE VERA&amp;INDIANLOTUS W 20 BAG</t>
  </si>
  <si>
    <t>ALCOHOL FREE &amp; HYPOALLERGENIC</t>
  </si>
  <si>
    <t>HIMALAYA SOOTHING&amp;PROTECTINGBABY W 20BAG</t>
  </si>
  <si>
    <t>HIMALAYA ALOE VERA&amp;INDIANLOTUS W 56 BAG</t>
  </si>
  <si>
    <t>HIMALAYA SOOTHING&amp;PROTECTINGBABY W 56BAG</t>
  </si>
  <si>
    <t>HIPP (HIPP GMBH)</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</si>
  <si>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</si>
  <si>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</si>
  <si>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</si>
  <si>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</si>
  <si>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</si>
  <si>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</si>
  <si>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</si>
  <si>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</si>
  <si>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</si>
  <si>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(ICIM INTERNATIONAL)</t>
  </si>
  <si>
    <t>BIONIKE TRIDERM BABY CLEANSING 72 BAG</t>
  </si>
  <si>
    <t>WATER WIPES (IRISH BREEZE LTD)</t>
  </si>
  <si>
    <t>WATERWIPES FRUITEXTR.99.9%WATER W 10 BAG</t>
  </si>
  <si>
    <t>WATERWIPES FRUITEXTR.99.9%WATER W 240BAG</t>
  </si>
  <si>
    <t>240</t>
  </si>
  <si>
    <t>WATERWIPES FRUITEXTR.99.9%WATER W 28 BAG</t>
  </si>
  <si>
    <t>28</t>
  </si>
  <si>
    <t>WATERWIPES FRUITEXTR.99.9%WATER W 60 BAG</t>
  </si>
  <si>
    <t>WATERWIPES SOAPBERRY99.9%WATER W 60 BAG</t>
  </si>
  <si>
    <t>PAW PATROL (JELLYWORKS HEALTHCARE)</t>
  </si>
  <si>
    <t>PEPPA PIG (JELLYWORKS HEALTHCARE)</t>
  </si>
  <si>
    <t>PEPPA PIG BABY MUDDY PUDDLE 56 W BAG</t>
  </si>
  <si>
    <t>JOHNSONS (JOHNSON &amp; JOHNSON INT.)</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</si>
  <si>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</si>
  <si>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</si>
  <si>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</si>
  <si>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</si>
  <si>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</si>
  <si>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</si>
  <si>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</si>
  <si>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(KALESAN)</t>
  </si>
  <si>
    <t>MAIA BABY PURE&amp;SENSITIVE PH5.5 W 72 BAG</t>
  </si>
  <si>
    <t>KRISPA (KAPPUS)</t>
  </si>
  <si>
    <t>KRISPA BABY CAMOMILE W 15 BAG</t>
  </si>
  <si>
    <t>SOFT &amp; FRESH (KARDESLER UCANYAGLAR SAN A</t>
  </si>
  <si>
    <t>FRESH'N SOFT WATER&amp;COTTON W 3X40 BAG</t>
  </si>
  <si>
    <t>FRESH'N SOFT CLASSIC PH5.5 W 90 BAG</t>
  </si>
  <si>
    <t>RENKLY BABY (KARTOPU KOLONYA)</t>
  </si>
  <si>
    <t>RENKLY JUMBO CHAMOMILE 120 W BAG KAPAK</t>
  </si>
  <si>
    <t>RENKLY BABY ALC.FREE W 70 BAG</t>
  </si>
  <si>
    <t>RENKLY BABY ALOE VERA 70 W BAG</t>
  </si>
  <si>
    <t>RENKLI BABY ALC.FREE PH5.5 W 72 BAG KAPA</t>
  </si>
  <si>
    <t>RENKLY BABY 72 W BAG</t>
  </si>
  <si>
    <t>HUGGIES (KIMBERLEY CLARK)</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</si>
  <si>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</si>
  <si>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</si>
  <si>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</si>
  <si>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</si>
  <si>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</si>
  <si>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</si>
  <si>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</si>
  <si>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(KOMILI S.A.)</t>
  </si>
  <si>
    <t>KOMILI BABY SOFT ALC.FREE W 70 BAG</t>
  </si>
  <si>
    <t>KOMILI BABY COTTON PH5.5 W 80 BAG</t>
  </si>
  <si>
    <t>TANGO (KOZMO KIMYA)</t>
  </si>
  <si>
    <t>TANGO BABY SOFT VIT E ALC.FREE 72BR BAG</t>
  </si>
  <si>
    <t>MUSTELA (LABORATORY EXPANSCIENCE)</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</si>
  <si>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</si>
  <si>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</si>
  <si>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</si>
  <si>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</si>
  <si>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</si>
  <si>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</si>
  <si>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</si>
  <si>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</si>
  <si>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(LANSINOH LABORATORIE INC)</t>
  </si>
  <si>
    <t>LANSINOH BABY ALC.FREE W 80 BAG KAPAK</t>
  </si>
  <si>
    <t>LARA (LARA KOZMETIK)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</si>
  <si>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</si>
  <si>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</si>
  <si>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</si>
  <si>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</si>
  <si>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</si>
  <si>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</si>
  <si>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</si>
  <si>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</si>
  <si>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</si>
  <si>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</si>
  <si>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</si>
  <si>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</si>
  <si>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</si>
  <si>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</si>
  <si>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</si>
  <si>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</si>
  <si>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</si>
  <si>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</si>
  <si>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</si>
  <si>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</si>
  <si>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</si>
  <si>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</si>
  <si>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</si>
  <si>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</si>
  <si>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</si>
  <si>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</si>
  <si>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</si>
  <si>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</si>
  <si>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</si>
  <si>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</si>
  <si>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</si>
  <si>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(LARA COSMETIC)</t>
  </si>
  <si>
    <t>PUFY FRESH GERBERA PH5.5 W 120 BAG</t>
  </si>
  <si>
    <t>TOP BLITZ (LARA KOSMETICK)</t>
  </si>
  <si>
    <t>TOP BLITZ CREAM VIT E W 72 BAG</t>
  </si>
  <si>
    <t>54</t>
  </si>
  <si>
    <t>CONFY (LIDERSAN SAGLIK VE GIDA)</t>
  </si>
  <si>
    <t>CONFY BABY PH5.5 W 40 BAG</t>
  </si>
  <si>
    <t>CONFY BABY SENSITIVE W 90 BAG</t>
  </si>
  <si>
    <t>CONFY BABY SENSITIVE W 90 BAG PINK</t>
  </si>
  <si>
    <t>MIMOSA (MAPA INTERNATIONAL)</t>
  </si>
  <si>
    <t>MIMOSA BABY ALOE VERA 64 BAG</t>
  </si>
  <si>
    <t>MIMOSA BABY CHAMOMILE 64 BAG</t>
  </si>
  <si>
    <t>MIMOSA BABY PH5.5 72 BAG KAPAK</t>
  </si>
  <si>
    <t>SENCE (MAXBRANDS MARKETING B.V.)</t>
  </si>
  <si>
    <t>SENCE BABY SENSITIVE PH5.5 W 60 BAG</t>
  </si>
  <si>
    <t>BABY CARE (MEGA)</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</si>
  <si>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</si>
  <si>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</si>
  <si>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</si>
  <si>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</si>
  <si>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</si>
  <si>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</si>
  <si>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</si>
  <si>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</si>
  <si>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</si>
  <si>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BABYLINO (MEGA S.A.)</t>
  </si>
  <si>
    <t>BABYLINO SENSITIVE ARNIKA&amp;CHAM W10+WIPFI</t>
  </si>
  <si>
    <t>BABY LINO SENSITIVE CHAMOMILE W 54 BAG</t>
  </si>
  <si>
    <t>BABYLINO SENSITIVE ARNIKACHAMOMILE W 54</t>
  </si>
  <si>
    <t>BABYLINO SENSITIVE CHAMOMILE W 54+10 BAG</t>
  </si>
  <si>
    <t>BABYLINO SENSITIVE CHAMOMILE W 54+WIP 10</t>
  </si>
  <si>
    <t>L'UNICO (MONTRASIO)</t>
  </si>
  <si>
    <t>L'UNICO BABY OLIO DI ARGAN HYPO.W 72 BAG</t>
  </si>
  <si>
    <t>BIG SOFT (MORAMEX GROUP / TOBI MG LTD)</t>
  </si>
  <si>
    <t>BIG SOFT SENSITIVE WITH CREAM 100 BAG</t>
  </si>
  <si>
    <t>BIGSOFT SENSITIVEWITHCREAM 100 BAG KAPAK</t>
  </si>
  <si>
    <t>BIG SOFT CREAM SENS.PH5.5 W 120 BAG</t>
  </si>
  <si>
    <t>BIG SOFT SENSITIVE OLIVE OIL ALOE 70 BAG</t>
  </si>
  <si>
    <t>HAPPY (MORAMEX GROUP / TOBI MG LTD)</t>
  </si>
  <si>
    <t>HAPPY FAMILY BABY PH5.5 W 70 BAG</t>
  </si>
  <si>
    <t>MORS (MORS COSMETICS)</t>
  </si>
  <si>
    <t>MORS CHAMOMILE PH5.5 W 120 BAG KAPAK</t>
  </si>
  <si>
    <t>WIPEST (MORS COSMETICS)</t>
  </si>
  <si>
    <t>WIPEST COMFORT ALC.FREE W 120 BAG KAPAK</t>
  </si>
  <si>
    <t>WIPEST COMFORT ALC.FREE W 72 BAG KAPAK</t>
  </si>
  <si>
    <t>NATY (NATY AB)</t>
  </si>
  <si>
    <t>NATY SENSITIVE ALOE VERA W 56 BAG</t>
  </si>
  <si>
    <t>NATY SENSITIVE W 56 BAG NATY AB</t>
  </si>
  <si>
    <t>FRESH BABY (NAVIGA TURKEY)</t>
  </si>
  <si>
    <t>FRESH BABY PREMIUM ALC.FREE W 100 BAG</t>
  </si>
  <si>
    <t>FRESH BABY PH5.5 W 15 BAG</t>
  </si>
  <si>
    <t>FRESH BABY WATER 99.9% W 60 BAG</t>
  </si>
  <si>
    <t>FRESH BABY P H5.5 W 72 BAG</t>
  </si>
  <si>
    <t>FRESH BABY PH5.5 W 72 BAG KAPAK</t>
  </si>
  <si>
    <t>GOLDEN (NAVIGA TURKEY)</t>
  </si>
  <si>
    <t>GOLDEN SENSITIVE W 120 BAG</t>
  </si>
  <si>
    <t>GOLDEN SENSITIVE W 72 BAG</t>
  </si>
  <si>
    <t>MY FIX (NAVIGA TURKEY)</t>
  </si>
  <si>
    <t>MY FIX BABY ROSE FRESH W 80 BAG KAPAK</t>
  </si>
  <si>
    <t>PUFFY (NAVIGA TURKEY)</t>
  </si>
  <si>
    <t>PUFFY BABY SENSITIVE PURE W 88 BAG KAPAK</t>
  </si>
  <si>
    <t>88</t>
  </si>
  <si>
    <t>TITO (NAVIGA TURKEY)</t>
  </si>
  <si>
    <t>TITO BABY SOFT COMFORT PH5.5 W 120 BAG</t>
  </si>
  <si>
    <t>TITO BABY PH5.5 ALC.FREE W 72 BAG KAPAK</t>
  </si>
  <si>
    <t>TITO BABY SOFT COMFORT PH5.5 W 72 BAG</t>
  </si>
  <si>
    <t>FRESH (NUR GIDA SAN)</t>
  </si>
  <si>
    <t>FRESH BABY PREM.QUALITY PH5.5 W 120 BAG</t>
  </si>
  <si>
    <t>PUFY (NUR GIDA SANAYI)</t>
  </si>
  <si>
    <t>PUFY BABY CHAMOMILE PH5.5 W 120 BAG</t>
  </si>
  <si>
    <t>SPEEDY CARE (O-PAC S.R.L.)</t>
  </si>
  <si>
    <t>SPEEDYCARE BABYLINECONCREMAMAXI 20 BAG</t>
  </si>
  <si>
    <t>CAN BEBE (ONTEX)</t>
  </si>
  <si>
    <t>CAN BEBE BASIC CARE ALK.FREE W 56 BAG</t>
  </si>
  <si>
    <t>KOPRINA (OZYURT TEKSTIL SAN)</t>
  </si>
  <si>
    <t>BEBIKO (PAKSEL KIMYA)</t>
  </si>
  <si>
    <t>BEBIKO VIP BABY ALOE VERA W 72 BAG KAPAK</t>
  </si>
  <si>
    <t>PAPATYA (PAPATYA PAMUK KOSMETIK)</t>
  </si>
  <si>
    <t>PAPATYA BABY B5&amp;VIT E PH5.5 90 W BAG</t>
  </si>
  <si>
    <t>PERFETTO (PERFETTO GROUP)</t>
  </si>
  <si>
    <t>PERFETTO PH5.5 ALC.FREE W 80 BAG</t>
  </si>
  <si>
    <t>BETTY (PHOENIX PHARMA DOO)</t>
  </si>
  <si>
    <t>BETTY BABY ALC.FREE W 24 BAG</t>
  </si>
  <si>
    <t>BETTY BABY ALC.FREE W 72 BAG</t>
  </si>
  <si>
    <t>KLORANE (PIERRE FABRE)</t>
  </si>
  <si>
    <t>KLORANE BEBE CALENDULA ALC.FREE W 25 BAG</t>
  </si>
  <si>
    <t>KLORANE BEBE CALENDULA CLEAN.LOTION W 70</t>
  </si>
  <si>
    <t>KLORANE BEBE CALENDULA THICKCL. W 70 BAG</t>
  </si>
  <si>
    <t>KLORANE BEBE CALENDULA W 70 SP.TS. BAG</t>
  </si>
  <si>
    <t>FRESH (PIRAMIDA 72 DOO)</t>
  </si>
  <si>
    <t>FRESH BABY ALOE&amp;CALEN. PH5.5 W 60 BAG</t>
  </si>
  <si>
    <t>FRESH BABY AQUA PURE PH5.5 W 60 BAG</t>
  </si>
  <si>
    <t>FRESH BABY CARE ALOE VERA W 60 BAG</t>
  </si>
  <si>
    <t>FRESH BABY SOFT CREAM W 60 BAG</t>
  </si>
  <si>
    <t>SLIPP (PREDO)</t>
  </si>
  <si>
    <t>SLIPP BEBE SENS.LOTION&amp;VITE&amp;B5 W 120 BAG</t>
  </si>
  <si>
    <t>MELANI (PROBEG 97)</t>
  </si>
  <si>
    <t>MELANI BABY ALOEVERA&amp;VITE W 64 BAG KAPAK</t>
  </si>
  <si>
    <t>PAMPERS (PROCTER &amp; GAMBLE)</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</si>
  <si>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</si>
  <si>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</si>
  <si>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</si>
  <si>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</si>
  <si>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</si>
  <si>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</si>
  <si>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</si>
  <si>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</si>
  <si>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</si>
  <si>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</si>
  <si>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</si>
  <si>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</si>
  <si>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</si>
  <si>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</si>
  <si>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</si>
  <si>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</si>
  <si>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</si>
  <si>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</si>
  <si>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</si>
  <si>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</si>
  <si>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</si>
  <si>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</si>
  <si>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</si>
  <si>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</si>
  <si>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</si>
  <si>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</si>
  <si>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</si>
  <si>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</si>
  <si>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</si>
  <si>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</si>
  <si>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</si>
  <si>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</si>
  <si>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</si>
  <si>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</si>
  <si>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</si>
  <si>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</si>
  <si>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</si>
  <si>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</si>
  <si>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</si>
  <si>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</si>
  <si>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</si>
  <si>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</si>
  <si>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</si>
  <si>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</si>
  <si>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</si>
  <si>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</si>
  <si>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</si>
  <si>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</si>
  <si>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</si>
  <si>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</si>
  <si>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</si>
  <si>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</si>
  <si>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</si>
  <si>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</si>
  <si>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</si>
  <si>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</si>
  <si>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</si>
  <si>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</si>
  <si>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</si>
  <si>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</si>
  <si>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</si>
  <si>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</si>
  <si>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</si>
  <si>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</si>
  <si>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</si>
  <si>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</si>
  <si>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</si>
  <si>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</si>
  <si>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</si>
  <si>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</si>
  <si>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</si>
  <si>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</si>
  <si>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</si>
  <si>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</si>
  <si>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</si>
  <si>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</si>
  <si>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</si>
  <si>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</si>
  <si>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</si>
  <si>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</si>
  <si>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</si>
  <si>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(PROCTER &amp; GAMBLE)</t>
  </si>
  <si>
    <t>PRIMA HASSAS CILTLER W 56 BAG</t>
  </si>
  <si>
    <t>URIAGE (PUIG)</t>
  </si>
  <si>
    <t>URIAGE BEBE HYPOALERGENIC W 2X70/1FR BAG</t>
  </si>
  <si>
    <t>URIAGE BEBE HYPOALERGENIC W 70 BAG</t>
  </si>
  <si>
    <t>BIMBO &amp; BIMBA (REGINA TRADING LTD)</t>
  </si>
  <si>
    <t>BIMBO&amp;BIMBA CHAMOMILE&amp;ALOE W 80 BAG</t>
  </si>
  <si>
    <t>BIMBO&amp;BIMBA CHAMOMILE&amp;CALENDULA W 80 BAG</t>
  </si>
  <si>
    <t>BIMBO&amp;BIMBA CHAMOMILE&amp;LAVENDER W 80 BAG</t>
  </si>
  <si>
    <t>BIMBO&amp;BIMBA CHAMOMILE&amp;SMRADLIKA W 80 BAG</t>
  </si>
  <si>
    <t>VIBELLE (REGINA TRADING LTD)</t>
  </si>
  <si>
    <t>VIBELLE BABY RASPBERRY VIT E PH5.5 W 144</t>
  </si>
  <si>
    <t>144</t>
  </si>
  <si>
    <t>VIBELLE BABY ULTRA SENS.ROSE PH5.5 W 144</t>
  </si>
  <si>
    <t>BELUX (RENKSAN)</t>
  </si>
  <si>
    <t>BELUX BABY SENS.CREAM LOTION W 120 BAG</t>
  </si>
  <si>
    <t>BELUX ULTRA SENSITIVE W 120/48GRATIS BAG</t>
  </si>
  <si>
    <t>SECKIN (RENKSAN)</t>
  </si>
  <si>
    <t>SECKIN PROVITB5 PH5.5 ALC.FREE W 102 BAG</t>
  </si>
  <si>
    <t>SOFT CARE (SANO LTD)</t>
  </si>
  <si>
    <t>SOFT CARE COTTON VIT ECHAMOMILE W 72 BAG</t>
  </si>
  <si>
    <t>HOPS (SAPRO TEMIZLIK)</t>
  </si>
  <si>
    <t>HOPS P H5.5 W 90/18BONUS ORANJEVI BAG</t>
  </si>
  <si>
    <t>DOCTOR (SC EUROPACK MEDIA SRL)</t>
  </si>
  <si>
    <t>DOCTOR WIPES BABY GRAPES W 60 BAG KAPAK</t>
  </si>
  <si>
    <t>DOCTOR WIPES BABY W 72 BAG &amp;&amp;&amp;</t>
  </si>
  <si>
    <t>MEDPROFFESIONAL (SC EUROPACK MEDIA SRL)</t>
  </si>
  <si>
    <t>MEDPROFESSIONAL BABYPOWDERARGANOIL W 24</t>
  </si>
  <si>
    <t>MED PROFESSIONAL BABY ALOE VERA W 60 BAG</t>
  </si>
  <si>
    <t>MEDPROFESSIONAL BABYGRAPESEEDOIL W 60BAG</t>
  </si>
  <si>
    <t>SPRING LINE (SC EUROPACK MEDIA SRL)</t>
  </si>
  <si>
    <t>GIAN (SCK ZETA COMPANY)</t>
  </si>
  <si>
    <t>GIAN BABY CREAM PH5.5 W 120 BAG</t>
  </si>
  <si>
    <t>GIAN BABY CREAM PH5.5 W 72 BAG</t>
  </si>
  <si>
    <t>SEBAMED (SEBAPHARMA)</t>
  </si>
  <si>
    <t>SEBAMED BABYCLEANSING EXTRASOFT W 72 BAG</t>
  </si>
  <si>
    <t>SEBAMED BABY OIL WIPES W 70 BOX</t>
  </si>
  <si>
    <t>MAMMI (SEMA TREYD ODD)</t>
  </si>
  <si>
    <t>MAMMI PH5.5 ALC.FREE W 72 BAG SINI</t>
  </si>
  <si>
    <t>MAMMI PH5.5 ALC.FREE W 72 BAG ZELENI</t>
  </si>
  <si>
    <t>ASALI (SEPA MENSUCAT)</t>
  </si>
  <si>
    <t>ASALI BABY ULTRA SOFT VIT.E W 120 BAG</t>
  </si>
  <si>
    <t>COTTON SOFT (SEPA MENSUCAT)</t>
  </si>
  <si>
    <t>COTTON SOFT CHAMOMILE ALC.FREE W 100 BAG</t>
  </si>
  <si>
    <t>COTTON SOFT PH5.5 W 120 BAG KAPAK</t>
  </si>
  <si>
    <t>COTTON SOFT PH5.5 W 72 BAG KAPAK</t>
  </si>
  <si>
    <t>COTTON SOFT W 72 BAG</t>
  </si>
  <si>
    <t>ELVIM (SEPA MENSUCAT)</t>
  </si>
  <si>
    <t>ELVIM BABY JUMBO SENSITIVE W 120 BAG</t>
  </si>
  <si>
    <t>ELVIM ULTRA SENSITIVE VIT E&amp;B5 W 70 BAG</t>
  </si>
  <si>
    <t>ELVIM BABY ULTRASENSITIVE LOTION&amp;VITE 72</t>
  </si>
  <si>
    <t>ELVIM BABY ULTRASENSITIVE LOTION&amp;VITE 90</t>
  </si>
  <si>
    <t>FLAMINGO (SEPA MENSUCAT)</t>
  </si>
  <si>
    <t>FLAMINGO BABY ULTRASENS.LOTION&amp;VITE 70 B</t>
  </si>
  <si>
    <t>INCI (SEPA MENSUCAT)</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</si>
  <si>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</si>
  <si>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</si>
  <si>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</si>
  <si>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</si>
  <si>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</si>
  <si>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</si>
  <si>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(SEPTONA SA)</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</si>
  <si>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</si>
  <si>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</si>
  <si>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</si>
  <si>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</si>
  <si>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</si>
  <si>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</si>
  <si>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</si>
  <si>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</si>
  <si>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</si>
  <si>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</si>
  <si>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</si>
  <si>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</si>
  <si>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</si>
  <si>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</si>
  <si>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</si>
  <si>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</si>
  <si>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</si>
  <si>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(SEVIMLER)</t>
  </si>
  <si>
    <t>IASSMIN BABY CREAM PH5.5 W 72 BAG</t>
  </si>
  <si>
    <t>JUNIOR &amp; TOMMY (SEVIMLER)</t>
  </si>
  <si>
    <t>JUNIOR&amp;TOMMY SENSITIVE W 120 BAG KAPAK</t>
  </si>
  <si>
    <t>NIKI (SEVIMLER )</t>
  </si>
  <si>
    <t>NIKI BABY ALC.FREE W 130/10FR BAG KAPAK</t>
  </si>
  <si>
    <t>PEPINO (SEVIMLER)</t>
  </si>
  <si>
    <t>PEPINO BABY P H5.5 W 120/20FREE BAG</t>
  </si>
  <si>
    <t>PEPINO BABY P H5.5 W 130/10FREE BAG</t>
  </si>
  <si>
    <t>PEPINO BABY SOFT&amp;LUX P H5.5 W 70 BAG</t>
  </si>
  <si>
    <t>RENKLI (SEVIMLER)</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</si>
  <si>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</si>
  <si>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</si>
  <si>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</si>
  <si>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</si>
  <si>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</si>
  <si>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</si>
  <si>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</si>
  <si>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</si>
  <si>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(SEVIMLER)</t>
  </si>
  <si>
    <t>SWEET BABY ALOEVERA PH5.5 W 72 BAG KAPAK</t>
  </si>
  <si>
    <t>FARMACOTONE (SISMA S.P.A.)</t>
  </si>
  <si>
    <t>FARMACOTONE BEBE CALENDULA SENS. 60 BAG</t>
  </si>
  <si>
    <t>FARMACOTONE BIO ALOE&amp;ALMOND PH5.5 72 BAG</t>
  </si>
  <si>
    <t>VOI (SMILE COSMETICS)</t>
  </si>
  <si>
    <t>VOI MULTI VITAMINS PH5.5 W 100 BAG SINI</t>
  </si>
  <si>
    <t>VOI CREAM LOTION PH5.5 W 120 BAG KAPAK</t>
  </si>
  <si>
    <t>VOI CHAMOMILE PH5.5 W 72 BAG KAPAK</t>
  </si>
  <si>
    <t>VOI CREAM LOTION PH5.5 W 72 BAG KAPAK</t>
  </si>
  <si>
    <t>TOVA (STANQUEEN INVESTMENT)</t>
  </si>
  <si>
    <t>ALVESTA (SWORDSON LTD)</t>
  </si>
  <si>
    <t>ALVESTA BABY PH5.5 W 120 BAG KAPAK</t>
  </si>
  <si>
    <t>ALVESTA BABY PH5.5 W 72 BAG KAPAK</t>
  </si>
  <si>
    <t>MIS MAK (SWORDSON LTD)</t>
  </si>
  <si>
    <t>MIS MAK CLEANSE&amp;REFRESH PH5.5 W 72 BAG</t>
  </si>
  <si>
    <t>BIVY (TAHA KIMYA KOZMETIK)</t>
  </si>
  <si>
    <t>BIVY BABY NEWBORN W 60 BAG KAPAK</t>
  </si>
  <si>
    <t>BIVY SOFT&amp;FRESH PROVITB5&amp;VITE W 72 BAG</t>
  </si>
  <si>
    <t>DAISY (TEKSAN)</t>
  </si>
  <si>
    <t>DAISY BABY WET WIPES W 120 BAG</t>
  </si>
  <si>
    <t>BEBECAN (TNCR GIDA)</t>
  </si>
  <si>
    <t>BEBECAN PH5.5 W 72 BAG TNCR GIDA KAPAK</t>
  </si>
  <si>
    <t>HUGO BABY (TRUVA KOZMETIK)</t>
  </si>
  <si>
    <t>HUGO BABY ALC.FREE W 120 BAG</t>
  </si>
  <si>
    <t>PROSOFT (TRUVA KOZMETIK TIC)</t>
  </si>
  <si>
    <t>PROSOFT VITE&amp;PROVITB5 W 72 BAG CHERVENI</t>
  </si>
  <si>
    <t>PROSOFT VITE&amp;PROVITB5 W 72 BAG ZELENI</t>
  </si>
  <si>
    <t>UNAC (UNAC GROUP KOZMETIK SAN.)</t>
  </si>
  <si>
    <t>UNAC BABY LOTION&amp;VIT.E AL.FREE W 120 BAG</t>
  </si>
  <si>
    <t>DOVE (UNILEVER)</t>
  </si>
  <si>
    <t>DOVE BABY RICHMOISTURE ALC.FREE W 50 BAG</t>
  </si>
  <si>
    <t>DOVE BABY SENSITIVE MOISTURE W 50 BAG</t>
  </si>
  <si>
    <t>BEBECAN (YESIL ILGAZ)</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</si>
  <si>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</si>
  <si>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</si>
  <si>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</si>
  <si>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</si>
  <si>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</si>
  <si>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</si>
  <si>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</si>
  <si>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</si>
  <si>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</si>
  <si>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</si>
  <si>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</si>
  <si>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</si>
  <si>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</si>
  <si>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</si>
  <si>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</si>
  <si>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</si>
  <si>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</si>
  <si>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</si>
  <si>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</si>
  <si>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</si>
  <si>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</si>
  <si>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</si>
  <si>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</si>
  <si>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</si>
  <si>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</si>
  <si>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</si>
  <si>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</si>
  <si>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</si>
  <si>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</si>
  <si>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</si>
  <si>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</si>
  <si>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</si>
  <si>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</si>
  <si>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</si>
  <si>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</si>
  <si>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</si>
  <si>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</si>
  <si>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</si>
  <si>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</si>
  <si>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</si>
  <si>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</si>
  <si>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</si>
  <si>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</si>
  <si>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</si>
  <si>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</si>
  <si>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</si>
  <si>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</si>
  <si>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</si>
  <si>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</si>
  <si>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</si>
  <si>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</si>
  <si>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</si>
  <si>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</si>
  <si>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</si>
  <si>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</si>
  <si>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</si>
  <si>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</si>
  <si>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</si>
  <si>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</si>
  <si>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</si>
  <si>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</si>
  <si>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</si>
  <si>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</si>
  <si>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</si>
  <si>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</si>
  <si>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</si>
  <si>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</si>
  <si>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</si>
  <si>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</si>
  <si>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</si>
  <si>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</si>
  <si>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</si>
  <si>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</si>
  <si>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</si>
  <si>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</si>
  <si>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</si>
  <si>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</si>
  <si>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</si>
  <si>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</si>
  <si>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</si>
  <si>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</si>
  <si>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</si>
  <si>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</si>
  <si>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</si>
  <si>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</si>
  <si>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</si>
  <si>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</si>
  <si>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</si>
  <si>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</si>
  <si>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</si>
  <si>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</si>
  <si>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</si>
  <si>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</si>
  <si>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</si>
  <si>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</si>
  <si>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</si>
  <si>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</si>
  <si>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</si>
  <si>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</si>
  <si>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</si>
  <si>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</si>
  <si>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</si>
  <si>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</si>
  <si>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</si>
  <si>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</si>
  <si>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</si>
  <si>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BABY 2000 (Nova Garbagnate)</t>
  </si>
  <si>
    <t>BAMBO (BeneCare)</t>
  </si>
  <si>
    <t>BABY CREMA (VigaLife)</t>
  </si>
  <si>
    <t>LINDY (Intelligent Initiative)</t>
  </si>
  <si>
    <t>LUBA (BroadLeaf Group)</t>
  </si>
  <si>
    <t>NIVEA (AlpineMeadow)</t>
  </si>
  <si>
    <t>HUGGLO (ArborChemistry)</t>
  </si>
  <si>
    <t>PAPILION (ArkPapers)</t>
  </si>
  <si>
    <t>PINE (Arkana PaperCraft)</t>
  </si>
  <si>
    <t>TROMPY (Fragrantium S.A.)</t>
  </si>
  <si>
    <t>HAPPY FRESH (ArsenicChem)</t>
  </si>
  <si>
    <t>ULTRA COMPACT (ArsenicChem)</t>
  </si>
  <si>
    <t>KANZ ( Creativa Worldwide)</t>
  </si>
  <si>
    <t>CHICCO (CultureSana)</t>
  </si>
  <si>
    <t>UNI (Ataman Industries)</t>
  </si>
  <si>
    <t>EVENT (AxisOn Group)</t>
  </si>
  <si>
    <t>TEX (PureAim Cleaners)</t>
  </si>
  <si>
    <t>BABY CARE (TradeKing Cengiz)</t>
  </si>
  <si>
    <t>ClearSight (ClearSight)</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</si>
  <si>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</si>
  <si>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</si>
  <si>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</si>
  <si>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</si>
  <si>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</si>
  <si>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</si>
  <si>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</si>
  <si>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OKIDOKI (CodeInt B.V.)</t>
  </si>
  <si>
    <t>BABY WISH (ChillClean)</t>
  </si>
  <si>
    <t>AQUELLA ( CottonUnion)</t>
  </si>
  <si>
    <t>AURA ( CottonUnion)</t>
  </si>
  <si>
    <t>COTTON BABY ( CottonUnion)</t>
  </si>
  <si>
    <t>MIMI ( CottonUnion)</t>
  </si>
  <si>
    <t>MY COMFORT ( CottonUnion)</t>
  </si>
  <si>
    <t>NICE BABY ( CottonUnion)</t>
  </si>
  <si>
    <t>WINEX ( CottonUnion)</t>
  </si>
  <si>
    <t>PURE ( ErusHealth Products)</t>
  </si>
  <si>
    <t>SLEEPY ( ErusHealth Products)</t>
  </si>
  <si>
    <t>ELAN (Esburg Health)</t>
  </si>
  <si>
    <t>SETABLU (SCProducts)</t>
  </si>
  <si>
    <t>EVY BABY (EveCraft)</t>
  </si>
  <si>
    <t>Value 2022</t>
  </si>
  <si>
    <t>Value 2023</t>
  </si>
  <si>
    <t>Value YTD 24</t>
  </si>
  <si>
    <t>Volume 2022</t>
  </si>
  <si>
    <t>Volume 2023</t>
  </si>
  <si>
    <t>Volume YTD 24</t>
  </si>
  <si>
    <t>Product Description</t>
  </si>
  <si>
    <t>Product Attribute</t>
  </si>
  <si>
    <t>Row Labels</t>
  </si>
  <si>
    <t>Grand Total</t>
  </si>
  <si>
    <t>Sum of Value 2022</t>
  </si>
  <si>
    <t>Sum of Volume 2022</t>
  </si>
  <si>
    <t>Sum of Value 2023</t>
  </si>
  <si>
    <t>Sum of Volume 2023</t>
  </si>
  <si>
    <t>Sum of Value YTD 24</t>
  </si>
  <si>
    <t>Sum of Volume YTD 24</t>
  </si>
  <si>
    <t>Manufacturer</t>
  </si>
  <si>
    <t>Average Price 2022</t>
  </si>
  <si>
    <t>Average Price 2023</t>
  </si>
  <si>
    <t>Average Price YTD 24</t>
  </si>
  <si>
    <t>Y-O-Y Value Growth % (22-23)</t>
  </si>
  <si>
    <t>Y-O-Y Volume Growth % (22-23)</t>
  </si>
  <si>
    <t>Y-O-Y Average Price Growth % (22-23)</t>
  </si>
  <si>
    <t>in 1000s</t>
  </si>
  <si>
    <t>Average Price</t>
  </si>
  <si>
    <t>Total</t>
  </si>
  <si>
    <t>PERFORMANCE REPORT (2022 - 2023)</t>
  </si>
  <si>
    <t>Y-O-Y Growth % (2022 - 2023)</t>
  </si>
  <si>
    <t>(in 1000s)</t>
  </si>
  <si>
    <t>Increase in average prices</t>
  </si>
  <si>
    <t>Volume growth between 2022 &amp; 2023</t>
  </si>
  <si>
    <t>Sales growth between 2022 &amp; 2023</t>
  </si>
  <si>
    <t>Overview</t>
  </si>
  <si>
    <t>Erus Health Products</t>
  </si>
  <si>
    <t>Sales Growth</t>
  </si>
  <si>
    <t>More Beauty</t>
  </si>
  <si>
    <t>SigmaKappaZeta Co.</t>
  </si>
  <si>
    <t>Volume Change</t>
  </si>
  <si>
    <t>Average Price Change</t>
  </si>
  <si>
    <t>Top 3 Manufacturers (2022 - 2023)</t>
  </si>
  <si>
    <t>Observation1</t>
  </si>
  <si>
    <t>Observation2</t>
  </si>
  <si>
    <t>Observation3</t>
  </si>
  <si>
    <t>Observation4</t>
  </si>
  <si>
    <t>Observation5</t>
  </si>
  <si>
    <t>Average price increased</t>
  </si>
  <si>
    <t>Average price reduced</t>
  </si>
  <si>
    <t>Shifted focus from PH Balanced products to WIPEST (brand), which are alcohol-free products</t>
  </si>
  <si>
    <t>Increased the choice for WIPEST packet sizes from only 72 to 72 &amp; 120 in 2023</t>
  </si>
  <si>
    <t>Introduction of the new size 120 in alcohol free products drove up the sold volume.</t>
  </si>
  <si>
    <t>Erus Health introduced new products including products having alcohol content</t>
  </si>
  <si>
    <t>Introduced new product size 120</t>
  </si>
  <si>
    <t>Percent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</si>
</sst>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0"/>
    <numFmt numFmtId="165" formatCode="0.0%"/>
    <numFmt numFmtId="166" formatCode="_-* #,##0.0_-;\-* #,##0.0_-;_-* &quot;-&quot;??_-;_-@_-"/>
  </numFmts>
  <fonts count="15" x14ac:knownFonts="1">
    <font>
      <sz val="11"/>
      <color theme="1"/>
      <name val="Calibri"/>
      <family val="2"/>
      <scheme val="minor"/>
    </font>
    <font>
      <b/>
      <sz val="10"/>
      <color theme="0"/>
      <name val="Arial"/>
      <family val="2"/>
    </font>
    <font>
      <b/>
      <sz val="10"/>
      <color rgb="FF000000"/>
      <name val="Arial"/>
      <family val="2"/>
      <charset val="204"/>
    </font>
    <font>
      <b/>
      <sz val="10"/>
      <color rgb="FF000000"/>
      <name val="Arial"/>
      <family val="2"/>
    </font>
    <font>
      <sz val="10"/>
      <color rgb="FF000000"/>
      <name val="Arial"/>
      <family val="2"/>
    </font>
    <font>
      <i/>
      <sz val="10"/>
      <color rgb="FF000000"/>
      <name val="Arial"/>
      <family val="2"/>
    </font>
    <font>
      <sz val="11"/>
      <color theme="1"/>
      <name val="Calibri"/>
      <family val="2"/>
      <scheme val="minor"/>
    </font>
    <font>
      <b/>
      <sz val="11"/>
      <color rgb="FF002060"/>
      <name val="Calibri"/>
      <family val="2"/>
      <scheme val="minor"/>
    </font>
    <font>
      <sz val="9"/>
      <color theme="1"/>
      <name val="Calibri"/>
      <family val="2"/>
      <scheme val="minor"/>
    </font>
    <font>
      <b/>
      <sz val="9"/>
      <color theme="0"/>
      <name val="Calibri"/>
      <family val="2"/>
      <scheme val="minor"/>
    </font>
    <font>
      <b/>
      <sz val="9"/>
      <name val="Calibri"/>
      <family val="2"/>
      <scheme val="minor"/>
    </font>
    <font>
      <b/>
      <sz val="9"/>
      <color rgb="FF002060"/>
      <name val="Calibri"/>
      <family val="2"/>
      <scheme val="minor"/>
    </font>
    <font>
      <b/>
      <sz val="9"/>
      <color theme="1"/>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s>
  <cellStyleXfs count="3">
    <xf numFmtId="0" fontId="0" fillId="0" borderId="0"/>
    <xf numFmtId="9" fontId="6" fillId="0" borderId="0" applyFont="0" applyFill="0" applyBorder="0" applyAlignment="0" applyProtection="0"/>
    <xf numFmtId="43" fontId="6" fillId="0" borderId="0" applyFont="0" applyFill="0" applyBorder="0" applyAlignment="0" applyProtection="0"/>
  </cellStyleXfs>
  <cellXfs count="51">
    <xf numFmtId="0" fontId="0" fillId="0" borderId="0" xfId="0"/>
    <xf numFmtId="164" fontId="2" fillId="2" borderId="1" xfId="0" applyNumberFormat="1" applyFont="1" applyFill="1" applyBorder="1" applyAlignment="1">
      <alignment horizontal="center" wrapText="1"/>
    </xf>
    <xf numFmtId="164" fontId="2" fillId="2" borderId="2" xfId="0" applyNumberFormat="1" applyFont="1" applyFill="1" applyBorder="1" applyAlignment="1">
      <alignment horizontal="center" wrapText="1"/>
    </xf>
    <xf numFmtId="49" fontId="1" fillId="3" borderId="3" xfId="0" applyNumberFormat="1" applyFont="1" applyFill="1" applyBorder="1" applyAlignment="1">
      <alignment horizontal="left" wrapText="1"/>
    </xf>
    <xf numFmtId="49" fontId="1" fillId="3" borderId="4" xfId="0" applyNumberFormat="1" applyFont="1" applyFill="1" applyBorder="1" applyAlignment="1">
      <alignment horizontal="left" wrapText="1"/>
    </xf>
    <xf numFmtId="49" fontId="3" fillId="2" borderId="3" xfId="0" applyNumberFormat="1" applyFont="1" applyFill="1" applyBorder="1" applyAlignment="1">
      <alignment horizontal="left" wrapText="1" indent="1"/>
    </xf>
    <xf numFmtId="39" fontId="4" fillId="2" borderId="5" xfId="0" applyNumberFormat="1" applyFont="1" applyFill="1" applyBorder="1" applyAlignment="1">
      <alignment horizontal="right" wrapText="1"/>
    </xf>
    <xf numFmtId="39" fontId="4" fillId="2" borderId="6" xfId="0" applyNumberFormat="1" applyFont="1" applyFill="1" applyBorder="1" applyAlignment="1">
      <alignment horizontal="right" wrapText="1"/>
    </xf>
    <xf numFmtId="39" fontId="4" fillId="2" borderId="3" xfId="0" applyNumberFormat="1" applyFont="1" applyFill="1" applyBorder="1" applyAlignment="1">
      <alignment horizontal="right" wrapText="1"/>
    </xf>
    <xf numFmtId="39" fontId="4" fillId="2" borderId="7" xfId="0" applyNumberFormat="1" applyFont="1" applyFill="1" applyBorder="1" applyAlignment="1">
      <alignment horizontal="right" wrapText="1"/>
    </xf>
    <xf numFmtId="49" fontId="5" fillId="2" borderId="3" xfId="0" applyNumberFormat="1" applyFont="1" applyFill="1" applyBorder="1" applyAlignment="1">
      <alignment horizontal="left" wrapText="1" indent="2"/>
    </xf>
    <xf numFmtId="49" fontId="5" fillId="2" borderId="3" xfId="0" applyNumberFormat="1" applyFont="1" applyFill="1" applyBorder="1" applyAlignment="1">
      <alignment horizontal="left" wrapText="1"/>
    </xf>
    <xf numFmtId="49" fontId="5" fillId="2" borderId="4" xfId="0" applyNumberFormat="1" applyFont="1" applyFill="1" applyBorder="1" applyAlignment="1">
      <alignment horizontal="left" wrapText="1"/>
    </xf>
    <xf numFmtId="0" fontId="1" fillId="3" borderId="3" xfId="0" applyFont="1" applyFill="1" applyBorder="1" applyAlignment="1">
      <alignment horizontal="lef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8" fillId="4" borderId="0" xfId="0" applyFont="1" applyFill="1"/>
    <xf numFmtId="0" fontId="11" fillId="4" borderId="8" xfId="0" applyFont="1" applyFill="1" applyBorder="1" applyAlignment="1">
      <alignment horizontal="left"/>
    </xf>
    <xf numFmtId="0" fontId="11" fillId="4" borderId="8" xfId="0" applyFont="1" applyFill="1" applyBorder="1" applyAlignment="1">
      <alignment horizontal="right"/>
    </xf>
    <xf numFmtId="0" fontId="8" fillId="4" borderId="0" xfId="0" applyFont="1" applyFill="1" applyAlignment="1">
      <alignment horizontal="left"/>
    </xf>
    <xf numFmtId="43" fontId="8" fillId="4" borderId="0" xfId="2" applyFont="1" applyFill="1"/>
    <xf numFmtId="166" fontId="8" fillId="4" borderId="0" xfId="2" applyNumberFormat="1" applyFont="1" applyFill="1"/>
    <xf numFmtId="165" fontId="8" fillId="4" borderId="0" xfId="1" applyNumberFormat="1" applyFont="1" applyFill="1"/>
    <xf numFmtId="0" fontId="10" fillId="6" borderId="0" xfId="0" applyFont="1" applyFill="1" applyAlignment="1">
      <alignment horizontal="center" vertical="center"/>
    </xf>
    <xf numFmtId="0" fontId="11" fillId="6" borderId="8" xfId="0" applyFont="1" applyFill="1" applyBorder="1" applyAlignment="1">
      <alignment horizontal="right"/>
    </xf>
    <xf numFmtId="0" fontId="7" fillId="4" borderId="0" xfId="0" applyFont="1" applyFill="1"/>
    <xf numFmtId="0" fontId="8" fillId="4" borderId="9" xfId="0" applyFont="1" applyFill="1" applyBorder="1" applyAlignment="1">
      <alignment horizontal="left"/>
    </xf>
    <xf numFmtId="0" fontId="12" fillId="4" borderId="10" xfId="0" applyFont="1" applyFill="1" applyBorder="1" applyAlignment="1">
      <alignment horizontal="left"/>
    </xf>
    <xf numFmtId="43" fontId="8" fillId="4" borderId="0" xfId="2" applyFont="1" applyFill="1" applyAlignment="1">
      <alignment horizontal="right"/>
    </xf>
    <xf numFmtId="166" fontId="8" fillId="6" borderId="0" xfId="2" applyNumberFormat="1" applyFont="1" applyFill="1" applyAlignment="1">
      <alignment horizontal="right"/>
    </xf>
    <xf numFmtId="165" fontId="8" fillId="4" borderId="0" xfId="1" applyNumberFormat="1" applyFont="1" applyFill="1" applyAlignment="1">
      <alignment horizontal="right"/>
    </xf>
    <xf numFmtId="43" fontId="8" fillId="4" borderId="0" xfId="2" applyFont="1" applyFill="1" applyBorder="1" applyAlignment="1">
      <alignment horizontal="right"/>
    </xf>
    <xf numFmtId="166" fontId="8" fillId="6" borderId="0" xfId="2" applyNumberFormat="1" applyFont="1" applyFill="1" applyBorder="1" applyAlignment="1">
      <alignment horizontal="right"/>
    </xf>
    <xf numFmtId="165" fontId="8" fillId="4" borderId="0" xfId="1" applyNumberFormat="1" applyFont="1" applyFill="1" applyBorder="1" applyAlignment="1">
      <alignment horizontal="right"/>
    </xf>
    <xf numFmtId="43" fontId="8" fillId="4" borderId="9" xfId="2" applyFont="1" applyFill="1" applyBorder="1" applyAlignment="1">
      <alignment horizontal="right"/>
    </xf>
    <xf numFmtId="166" fontId="8" fillId="6" borderId="9" xfId="2" applyNumberFormat="1" applyFont="1" applyFill="1" applyBorder="1" applyAlignment="1">
      <alignment horizontal="right"/>
    </xf>
    <xf numFmtId="165" fontId="8" fillId="4" borderId="9" xfId="1" applyNumberFormat="1" applyFont="1" applyFill="1" applyBorder="1" applyAlignment="1">
      <alignment horizontal="right"/>
    </xf>
    <xf numFmtId="43" fontId="12" fillId="4" borderId="10" xfId="2" applyFont="1" applyFill="1" applyBorder="1" applyAlignment="1">
      <alignment horizontal="right"/>
    </xf>
    <xf numFmtId="166" fontId="12" fillId="6" borderId="10" xfId="2" applyNumberFormat="1" applyFont="1" applyFill="1" applyBorder="1" applyAlignment="1">
      <alignment horizontal="right"/>
    </xf>
    <xf numFmtId="165" fontId="12" fillId="4" borderId="10" xfId="1" applyNumberFormat="1" applyFont="1" applyFill="1" applyBorder="1" applyAlignment="1">
      <alignment horizontal="right"/>
    </xf>
    <xf numFmtId="0" fontId="14" fillId="0" borderId="0" xfId="0" applyFont="1" applyAlignment="1">
      <alignment wrapText="1"/>
    </xf>
    <xf numFmtId="0" fontId="0" fillId="0" borderId="0" xfId="0" applyAlignment="1">
      <alignment wrapText="1"/>
    </xf>
    <xf numFmtId="165" fontId="0" fillId="0" borderId="0" xfId="1" applyNumberFormat="1" applyFont="1" applyAlignment="1">
      <alignment wrapText="1"/>
    </xf>
    <xf numFmtId="165" fontId="0" fillId="0" borderId="0" xfId="0" applyNumberFormat="1" applyAlignment="1">
      <alignment wrapText="1"/>
    </xf>
    <xf numFmtId="0" fontId="9" fillId="5" borderId="0" xfId="0" applyFont="1" applyFill="1" applyAlignment="1">
      <alignment horizontal="center" vertical="center"/>
    </xf>
    <xf numFmtId="0" fontId="10" fillId="4" borderId="0" xfId="0" applyFont="1" applyFill="1" applyAlignment="1">
      <alignment horizontal="center" vertical="center"/>
    </xf>
    <xf numFmtId="0" fontId="9" fillId="5" borderId="0" xfId="0" applyFont="1" applyFill="1" applyAlignment="1">
      <alignment horizontal="center"/>
    </xf>
  </cellXfs>
  <cellStyles count="3">
    <cellStyle name="Comma" xfId="2" builtinId="3"/>
    <cellStyle name="Normal" xfId="0" builtinId="0"/>
    <cellStyle name="Percent" xfId="1" builtinId="5"/>
  </cellStyles>
  <dxfs count="3">
    <dxf>
      <font>
        <color rgb="FF9C0006"/>
      </font>
      <fill>
        <patternFill>
          <bgColor rgb="FFFFC7CE"/>
        </patternFill>
      </fill>
    </dxf>
    <dxf>
      <border>
        <left style="thick">
          <color auto="1"/>
        </left>
        <right style="thick">
          <color auto="1"/>
        </right>
        <top style="thick">
          <color auto="1"/>
        </top>
        <bottom style="thick">
          <color auto="1"/>
        </bottom>
      </border>
    </dxf>
    <dxf>
      <fill>
        <gradientFill degree="45">
          <stop position="0">
            <color theme="0"/>
          </stop>
          <stop position="1">
            <color theme="4" tint="0.40000610370189521"/>
          </stop>
        </gradientFill>
      </fill>
    </dxf>
  </dxfs>
  <tableStyles count="1" defaultTableStyle="TableStyleMedium2" defaultPivotStyle="PivotStyleLight16">
    <tableStyle name="Baby Care 365 DS" pivot="0" table="0" count="3" xr9:uid="{60C1AAA9-FE84-4F32-9072-AC3CB73D6D4A}">
      <tableStyleElement type="wholeTable" dxfId="2"/>
      <tableStyleElement type="headerRow" dxfId="1"/>
    </tableStyle>
  </tableStyles>
  <extLst>
    <ext xmlns:x14="http://schemas.microsoft.com/office/spreadsheetml/2009/9/main" uri="{46F421CA-312F-682f-3DD2-61675219B42D}">
      <x14:dxfs count="1">
        <dxf>
          <fill>
            <patternFill>
              <bgColor theme="7"/>
            </patternFill>
          </fill>
        </dxf>
      </x14:dxfs>
    </ext>
    <ext xmlns:x14="http://schemas.microsoft.com/office/spreadsheetml/2009/9/main" uri="{EB79DEF2-80B8-43e5-95BD-54CBDDF9020C}">
      <x14:slicerStyles defaultSlicerStyle="SlicerStyleLight1">
        <x14:slicerStyle name="Baby Care 365 DS">
          <x14:slicerStyleElements>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13</xdr:col>
      <xdr:colOff>116205</xdr:colOff>
      <xdr:row>5</xdr:row>
      <xdr:rowOff>127635</xdr:rowOff>
    </xdr:from>
    <xdr:to>
      <xdr:col>16</xdr:col>
      <xdr:colOff>116205</xdr:colOff>
      <xdr:row>22</xdr:row>
      <xdr:rowOff>3810</xdr:rowOff>
    </xdr:to>
    <mc:AlternateContent xmlns:mc="http://schemas.openxmlformats.org/markup-compatibility/2006" xmlns:a14="http://schemas.microsoft.com/office/drawing/2010/main">
      <mc:Choice Requires="a14">
        <xdr:graphicFrame macro="">
          <xdr:nvGraphicFramePr>
            <xdr:cNvPr id="7" name="MANUFACTURER">
              <a:extLst>
                <a:ext uri="{FF2B5EF4-FFF2-40B4-BE49-F238E27FC236}">
                  <a16:creationId xmlns:a16="http://schemas.microsoft.com/office/drawing/2014/main" id="{EC7675E0-6021-41CB-A700-632400E560A6}"/>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mlns="">
        <xdr:sp macro="" textlink="">
          <xdr:nvSpPr>
            <xdr:cNvPr id="0" name=""/>
            <xdr:cNvSpPr>
              <a:spLocks noTextEdit="1"/>
            </xdr:cNvSpPr>
          </xdr:nvSpPr>
          <xdr:spPr>
            <a:xfrm>
              <a:off x="13860780" y="927735"/>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146685</xdr:colOff>
      <xdr:row>5</xdr:row>
      <xdr:rowOff>127635</xdr:rowOff>
    </xdr:from>
    <xdr:to>
      <xdr:col>19</xdr:col>
      <xdr:colOff>146685</xdr:colOff>
      <xdr:row>22</xdr:row>
      <xdr:rowOff>3810</xdr:rowOff>
    </xdr:to>
    <mc:AlternateContent xmlns:mc="http://schemas.openxmlformats.org/markup-compatibility/2006" xmlns:a14="http://schemas.microsoft.com/office/drawing/2010/main">
      <mc:Choice Requires="a14">
        <xdr:graphicFrame macro="">
          <xdr:nvGraphicFramePr>
            <xdr:cNvPr id="8" name="BRAND">
              <a:extLst>
                <a:ext uri="{FF2B5EF4-FFF2-40B4-BE49-F238E27FC236}">
                  <a16:creationId xmlns:a16="http://schemas.microsoft.com/office/drawing/2014/main" id="{FFDBA3F1-9BC3-4A5E-B84D-9E5DB50994D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5720060" y="927735"/>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108585</xdr:colOff>
      <xdr:row>22</xdr:row>
      <xdr:rowOff>51436</xdr:rowOff>
    </xdr:from>
    <xdr:to>
      <xdr:col>16</xdr:col>
      <xdr:colOff>108585</xdr:colOff>
      <xdr:row>28</xdr:row>
      <xdr:rowOff>59056</xdr:rowOff>
    </xdr:to>
    <mc:AlternateContent xmlns:mc="http://schemas.openxmlformats.org/markup-compatibility/2006" xmlns:a14="http://schemas.microsoft.com/office/drawing/2010/main">
      <mc:Choice Requires="a14">
        <xdr:graphicFrame macro="">
          <xdr:nvGraphicFramePr>
            <xdr:cNvPr id="9" name="PACKAGE TYPE">
              <a:extLst>
                <a:ext uri="{FF2B5EF4-FFF2-40B4-BE49-F238E27FC236}">
                  <a16:creationId xmlns:a16="http://schemas.microsoft.com/office/drawing/2014/main" id="{74C6F074-A4A3-4B29-A17B-D496D5D39785}"/>
                </a:ext>
              </a:extLst>
            </xdr:cNvPr>
            <xdr:cNvGraphicFramePr/>
          </xdr:nvGraphicFramePr>
          <xdr:xfrm>
            <a:off x="0" y="0"/>
            <a:ext cx="0" cy="0"/>
          </xdr:xfrm>
          <a:graphic>
            <a:graphicData uri="http://schemas.microsoft.com/office/drawing/2010/slicer">
              <sle:slicer xmlns:sle="http://schemas.microsoft.com/office/drawing/2010/slicer" name="PACKAGE TYPE"/>
            </a:graphicData>
          </a:graphic>
        </xdr:graphicFrame>
      </mc:Choice>
      <mc:Fallback xmlns="">
        <xdr:sp macro="" textlink="">
          <xdr:nvSpPr>
            <xdr:cNvPr id="0" name=""/>
            <xdr:cNvSpPr>
              <a:spLocks noTextEdit="1"/>
            </xdr:cNvSpPr>
          </xdr:nvSpPr>
          <xdr:spPr>
            <a:xfrm>
              <a:off x="13853160" y="3442336"/>
              <a:ext cx="1828800" cy="9220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108585</xdr:colOff>
      <xdr:row>28</xdr:row>
      <xdr:rowOff>97156</xdr:rowOff>
    </xdr:from>
    <xdr:to>
      <xdr:col>16</xdr:col>
      <xdr:colOff>108585</xdr:colOff>
      <xdr:row>38</xdr:row>
      <xdr:rowOff>81916</xdr:rowOff>
    </xdr:to>
    <mc:AlternateContent xmlns:mc="http://schemas.openxmlformats.org/markup-compatibility/2006" xmlns:a14="http://schemas.microsoft.com/office/drawing/2010/main">
      <mc:Choice Requires="a14">
        <xdr:graphicFrame macro="">
          <xdr:nvGraphicFramePr>
            <xdr:cNvPr id="10" name="Product Attribute">
              <a:extLst>
                <a:ext uri="{FF2B5EF4-FFF2-40B4-BE49-F238E27FC236}">
                  <a16:creationId xmlns:a16="http://schemas.microsoft.com/office/drawing/2014/main" id="{9F9D2D7A-9B64-4E58-8B16-46556CACAA09}"/>
                </a:ext>
              </a:extLst>
            </xdr:cNvPr>
            <xdr:cNvGraphicFramePr/>
          </xdr:nvGraphicFramePr>
          <xdr:xfrm>
            <a:off x="0" y="0"/>
            <a:ext cx="0" cy="0"/>
          </xdr:xfrm>
          <a:graphic>
            <a:graphicData uri="http://schemas.microsoft.com/office/drawing/2010/slicer">
              <sle:slicer xmlns:sle="http://schemas.microsoft.com/office/drawing/2010/slicer" name="Product Attribute"/>
            </a:graphicData>
          </a:graphic>
        </xdr:graphicFrame>
      </mc:Choice>
      <mc:Fallback xmlns="">
        <xdr:sp macro="" textlink="">
          <xdr:nvSpPr>
            <xdr:cNvPr id="0" name=""/>
            <xdr:cNvSpPr>
              <a:spLocks noTextEdit="1"/>
            </xdr:cNvSpPr>
          </xdr:nvSpPr>
          <xdr:spPr>
            <a:xfrm>
              <a:off x="13853160" y="4402456"/>
              <a:ext cx="1828800" cy="15087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139065</xdr:colOff>
      <xdr:row>22</xdr:row>
      <xdr:rowOff>51435</xdr:rowOff>
    </xdr:from>
    <xdr:to>
      <xdr:col>19</xdr:col>
      <xdr:colOff>139065</xdr:colOff>
      <xdr:row>38</xdr:row>
      <xdr:rowOff>80010</xdr:rowOff>
    </xdr:to>
    <mc:AlternateContent xmlns:mc="http://schemas.openxmlformats.org/markup-compatibility/2006" xmlns:a14="http://schemas.microsoft.com/office/drawing/2010/main">
      <mc:Choice Requires="a14">
        <xdr:graphicFrame macro="">
          <xdr:nvGraphicFramePr>
            <xdr:cNvPr id="11" name="PACKAGE SIZE">
              <a:extLst>
                <a:ext uri="{FF2B5EF4-FFF2-40B4-BE49-F238E27FC236}">
                  <a16:creationId xmlns:a16="http://schemas.microsoft.com/office/drawing/2014/main" id="{13EB883D-9EBB-414E-9A49-F9500F90EAF0}"/>
                </a:ext>
              </a:extLst>
            </xdr:cNvPr>
            <xdr:cNvGraphicFramePr/>
          </xdr:nvGraphicFramePr>
          <xdr:xfrm>
            <a:off x="0" y="0"/>
            <a:ext cx="0" cy="0"/>
          </xdr:xfrm>
          <a:graphic>
            <a:graphicData uri="http://schemas.microsoft.com/office/drawing/2010/slicer">
              <sle:slicer xmlns:sle="http://schemas.microsoft.com/office/drawing/2010/slicer" name="PACKAGE SIZE"/>
            </a:graphicData>
          </a:graphic>
        </xdr:graphicFrame>
      </mc:Choice>
      <mc:Fallback xmlns="">
        <xdr:sp macro="" textlink="">
          <xdr:nvSpPr>
            <xdr:cNvPr id="0" name=""/>
            <xdr:cNvSpPr>
              <a:spLocks noTextEdit="1"/>
            </xdr:cNvSpPr>
          </xdr:nvSpPr>
          <xdr:spPr>
            <a:xfrm>
              <a:off x="15712440" y="3442335"/>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I JOHN" refreshedDate="45794.055525231481" createdVersion="8" refreshedVersion="8" minRefreshableVersion="3" recordCount="502" xr:uid="{E8162DCD-D95E-4382-9C8B-EE2D562AE1A7}">
  <cacheSource type="worksheet">
    <worksheetSource ref="A1:L503" sheet="Cleaned Data"/>
  </cacheSource>
  <cacheFields count="12">
    <cacheField name="Product Description" numFmtId="49">
      <sharedItems/>
    </cacheField>
    <cacheField name="MANUFACTURER" numFmtId="0">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49">
      <sharedItems count="144">
        <s v="BABY 2000 (Nova Garbagnate)"/>
        <s v="BAMBO (BeneCare)"/>
        <s v="BABY CREMA (VigaLife)"/>
        <s v="LINDY (Intelligent Initiative)"/>
        <s v="LUBA (BroadLeaf Group)"/>
        <s v="HUGGLO (ArborChemistry)"/>
        <s v="PAPILION (ArkPapers)"/>
        <s v="PINE (Arkana PaperCraft)"/>
        <s v="TROMPY (Fragrantium S.A.)"/>
        <s v="HAPPY FRESH (ArsenicChem)"/>
        <s v="ULTRA COMPACT (ArsenicChem)"/>
        <s v="KANZ ( Creativa Worldwide)"/>
        <s v="CHICCO (CultureSana)"/>
        <s v="UNI (Ataman Industries)"/>
        <s v="EVENT (AxisOn Group)"/>
        <s v="TEX (PureAim Cleaners)"/>
        <s v="NIVEA (AlpineMeadow)"/>
        <s v="SMILE (BIOSPHERE CORP.)"/>
        <s v="BABY CARE (TradeKing Cengiz)"/>
        <s v="ClearSight (ClearSight)"/>
        <s v="OKIDOKI (CodeInt B.V.)"/>
        <s v="BABY WISH (ChillClean)"/>
        <s v="COSMI"/>
        <s v="AQUELLA ( CottonUnion)"/>
        <s v="AURA ( CottonUnion)"/>
        <s v="COTTON BABY ( CottonUnion)"/>
        <s v="MIMI ( CottonUnion)"/>
        <s v="MY COMFORT ( CottonUnion)"/>
        <s v="NICE BABY ( CottonUnion)"/>
        <s v="WINEX ( CottonUnion)"/>
        <s v="PADDLERS (ENKA HIJYUEN)"/>
        <s v="PURE ( ErusHealth Products)"/>
        <s v="SLEEPY ( ErusHealth Products)"/>
        <s v="YESS BABY (ERUSLU)"/>
        <s v="ELAN (Esburg Health)"/>
        <s v="SETABLU (SCProducts)"/>
        <s v="LIBERO (ESSITY)"/>
        <s v="EVY BABY (EveCraft)"/>
        <s v="FEMOLE (FEM COSMETIC)"/>
        <s v="BERFINY (FULYA COSMETICS)"/>
        <s v="FRESH RUNY (FULYA COSMETICS)"/>
        <s v="FRESHMAKER (FULYA COSMETICS)"/>
        <s v="HAPPY (FULYA COSMETICS)"/>
        <s v="KIDS (FULYA KOZM.)"/>
        <s v="LIO FRESH (FULYA COSMETICS)"/>
        <s v="NEMDIL (FULYA COSMETICS)"/>
        <s v="PREMIUM (FULYA COSMETICS)"/>
        <s v="PURE (FULYA COSMETICS)"/>
        <s v="NAPEEZ BY GRACIA (GRACIA COMPANY)"/>
        <s v="MIKE LINE (GRUPA POLUDNIE SP)"/>
        <s v="PRIME (GRUPPO AVELLA SRL )"/>
        <s v="PONKY (GULSAH KOZMETIK)"/>
        <s v="POZZY (GULSAH KOZMETIK)"/>
        <s v="CLEANIC (HARPER HYGIENICS)"/>
        <s v="PETINO (HARPER HYGIENICS)"/>
        <s v="MOLFIX (HAYAT KIMYA)"/>
        <s v="HIMALAYA (HIMALAYA DRUG)"/>
        <s v="HIPP (HIPP GMBH)"/>
        <s v="BIONIKE (ICIM INTERNATIONAL)"/>
        <s v="WATER WIPES (IRISH BREEZE LTD)"/>
        <s v="PAW PATROL (JELLYWORKS HEALTHCARE)"/>
        <s v="PEPPA PIG (JELLYWORKS HEALTHCARE)"/>
        <s v="JOHNSONS (JOHNSON &amp; JOHNSON INT.)"/>
        <s v="MAIA (KALESAN)"/>
        <s v="KRISPA (KAPPUS)"/>
        <s v="SOFT &amp; FRESH (KARDESLER UCANYAGLAR SAN A"/>
        <s v="RENKLY BABY (KARTOPU KOLONYA)"/>
        <s v="HUGGIES (KIMBERLEY CLARK)"/>
        <s v="KOMILI (KOMILI S.A.)"/>
        <s v="TANGO (KOZMO KIMYA)"/>
        <s v="MUSTELA (LABORATORY EXPANSCIENCE)"/>
        <s v="LANSINOH (LANSINOH LABORATORIE INC)"/>
        <s v="LARA (LARA KOZMETIK)"/>
        <s v="PUFY (LARA COSMETIC)"/>
        <s v="TOP BLITZ (LARA KOSMETICK)"/>
        <s v="CONFY (LIDERSAN SAGLIK VE GIDA)"/>
        <s v="MIMOSA (MAPA INTERNATIONAL)"/>
        <s v="SENCE (MAXBRANDS MARKETING B.V.)"/>
        <s v="BABY CARE (MEGA)"/>
        <s v="BABYLINO (MEGA S.A.)"/>
        <s v="L'UNICO (MONTRASIO)"/>
        <s v="BIG SOFT (MORAMEX GROUP / TOBI MG LTD)"/>
        <s v="HAPPY (MORAMEX GROUP / TOBI MG LTD)"/>
        <s v="MORS (MORS COSMETICS)"/>
        <s v="WIPEST (MORS COSMETICS)"/>
        <s v="NATY (NATY AB)"/>
        <s v="FRESH BABY (NAVIGA TURKEY)"/>
        <s v="GOLDEN (NAVIGA TURKEY)"/>
        <s v="MY FIX (NAVIGA TURKEY)"/>
        <s v="PUFFY (NAVIGA TURKEY)"/>
        <s v="TITO (NAVIGA TURKEY)"/>
        <s v="FRESH (NUR GIDA SAN)"/>
        <s v="PUFY (NUR GIDA SANAYI)"/>
        <s v="SPEEDY CARE (O-PAC S.R.L.)"/>
        <s v="CAN BEBE (ONTEX)"/>
        <s v="KOPRINA (OZYURT TEKSTIL SAN)"/>
        <s v="BEBIKO (PAKSEL KIMYA)"/>
        <s v="PAPATYA (PAPATYA PAMUK KOSMETIK)"/>
        <s v="PERFETTO (PERFETTO GROUP)"/>
        <s v="BETTY (PHOENIX PHARMA DOO)"/>
        <s v="KLORANE (PIERRE FABRE)"/>
        <s v="FRESH (PIRAMIDA 72 DOO)"/>
        <s v="SLIPP (PREDO)"/>
        <s v="MELANI (PROBEG 97)"/>
        <s v="PAMPERS (PROCTER &amp; GAMBLE)"/>
        <s v="PRIMA (PROCTER &amp; GAMBLE)"/>
        <s v="URIAGE (PUIG)"/>
        <s v="BIMBO &amp; BIMBA (REGINA TRADING LTD)"/>
        <s v="VIBELLE (REGINA TRADING LTD)"/>
        <s v="BELUX (RENKSAN)"/>
        <s v="SECKIN (RENKSAN)"/>
        <s v="SOFT CARE (SANO LTD)"/>
        <s v="HOPS (SAPRO TEMIZLIK)"/>
        <s v="DOCTOR (SC EUROPACK MEDIA SRL)"/>
        <s v="MEDPROFFESIONAL (SC EUROPACK MEDIA SRL)"/>
        <s v="SPRING LINE (SC EUROPACK MEDIA SRL)"/>
        <s v="GIAN (SCK ZETA COMPANY)"/>
        <s v="SEBAMED (SEBAPHARMA)"/>
        <s v="MAMMI (SEMA TREYD ODD)"/>
        <s v="ASALI (SEPA MENSUCAT)"/>
        <s v="COTTON SOFT (SEPA MENSUCAT)"/>
        <s v="ELVIM (SEPA MENSUCAT)"/>
        <s v="FLAMINGO (SEPA MENSUCAT)"/>
        <s v="INCI (SEPA MENSUCAT)"/>
        <s v="SEPTONA (SEPTONA SA)"/>
        <s v="IASSMIN (SEVIMLER)"/>
        <s v="JUNIOR &amp; TOMMY (SEVIMLER)"/>
        <s v="NIKI (SEVIMLER )"/>
        <s v="PEPINO (SEVIMLER)"/>
        <s v="RENKLI (SEVIMLER)"/>
        <s v="SWEET (SEVIMLER)"/>
        <s v="FARMACOTONE (SISMA S.P.A.)"/>
        <s v="VOI (SMILE COSMETICS)"/>
        <s v="TOVA (STANQUEEN INVESTMENT)"/>
        <s v="ALVESTA (SWORDSON LTD)"/>
        <s v="MIS MAK (SWORDSON LTD)"/>
        <s v="BIVY (TAHA KIMYA KOZMETIK)"/>
        <s v="DAISY (TEKSAN)"/>
        <s v="BEBECAN (TNCR GIDA)"/>
        <s v="HUGO BABY (TRUVA KOZMETIK)"/>
        <s v="PROSOFT (TRUVA KOZMETIK TIC)"/>
        <s v="UNAC (UNAC GROUP KOZMETIK SAN.)"/>
        <s v="DOVE (UNILEVER)"/>
        <s v="BEBECAN (YESIL ILGAZ)"/>
      </sharedItems>
    </cacheField>
    <cacheField name="PACKAGE TYPE" numFmtId="49">
      <sharedItems count="2">
        <s v="BAGS"/>
        <s v="BOX"/>
      </sharedItems>
    </cacheField>
    <cacheField name="Product Attribute" numFmtId="49">
      <sharedItems count="6">
        <s v="WITHOUT EXTRA PROTECTCARE INDICATION"/>
        <s v="PH BALANCED"/>
        <s v="ALCOHOL FREE"/>
        <s v="SENSITIVE"/>
        <s v="HYPOALLERGENIC"/>
        <s v="ALCOHOL FREE &amp; HYPOALLERGENIC"/>
      </sharedItems>
    </cacheField>
    <cacheField name="PACKAGE 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Value 2022" numFmtId="39">
      <sharedItems containsString="0" containsBlank="1" containsNumber="1" minValue="2.3999999999999998E-3" maxValue="1663.8369"/>
    </cacheField>
    <cacheField name="Value 2023" numFmtId="39">
      <sharedItems containsString="0" containsBlank="1" containsNumber="1" minValue="1.6999999999999999E-3" maxValue="1815.6596999999999"/>
    </cacheField>
    <cacheField name="Value YTD 24" numFmtId="39">
      <sharedItems containsString="0" containsBlank="1" containsNumber="1" minValue="5.9999999999999995E-4" maxValue="1049.2485999999999"/>
    </cacheField>
    <cacheField name="Volume 2022" numFmtId="39">
      <sharedItems containsString="0" containsBlank="1" containsNumber="1" minValue="1.37E-2" maxValue="62012.672500000001"/>
    </cacheField>
    <cacheField name="Volume 2023" numFmtId="39">
      <sharedItems containsString="0" containsBlank="1" containsNumber="1" minValue="0.02" maxValue="68679.966"/>
    </cacheField>
    <cacheField name="Volume YTD 24" numFmtId="39">
      <sharedItems containsString="0" containsBlank="1" containsNumber="1" minValue="1.6E-2" maxValue="37856.881999999998"/>
    </cacheField>
  </cacheFields>
  <extLst>
    <ext xmlns:x14="http://schemas.microsoft.com/office/spreadsheetml/2009/9/main" uri="{725AE2AE-9491-48be-B2B4-4EB974FC3084}">
      <x14:pivotCacheDefinition pivotCacheId="816487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s v="BABY2000 CAMOMILLA W 20 BAG ABA SRL"/>
    <x v="0"/>
    <x v="0"/>
    <x v="0"/>
    <x v="0"/>
    <x v="0"/>
    <n v="1.9350000000000001"/>
    <n v="0.624"/>
    <m/>
    <n v="24.822900000000001"/>
    <n v="9.4085999999999999"/>
    <m/>
  </r>
  <r>
    <s v="BAMBO NATURE W 80 BAG KAPAK"/>
    <x v="1"/>
    <x v="1"/>
    <x v="0"/>
    <x v="0"/>
    <x v="1"/>
    <n v="1.09E-2"/>
    <m/>
    <m/>
    <n v="0.16"/>
    <m/>
    <m/>
  </r>
  <r>
    <s v="BABY CREMA PLAY TIME CAMOMILE W 100 PINK"/>
    <x v="2"/>
    <x v="2"/>
    <x v="0"/>
    <x v="1"/>
    <x v="2"/>
    <n v="81.467399999999998"/>
    <n v="92.903000000000006"/>
    <n v="52.511899999999997"/>
    <n v="2980.7042999999999"/>
    <n v="3415.3553999999999"/>
    <n v="1823.0734"/>
  </r>
  <r>
    <s v="BABYCREMA PLAYTIME CAMOMILE W 100 ORANGE"/>
    <x v="2"/>
    <x v="2"/>
    <x v="0"/>
    <x v="1"/>
    <x v="2"/>
    <n v="165.22800000000001"/>
    <n v="172.68430000000001"/>
    <n v="91.1357"/>
    <n v="5930.9056"/>
    <n v="6183.6273000000001"/>
    <n v="3125.7986999999998"/>
  </r>
  <r>
    <s v="BABY CREMA CAMOMIL W 120 BAG KAPAK"/>
    <x v="2"/>
    <x v="2"/>
    <x v="0"/>
    <x v="1"/>
    <x v="3"/>
    <n v="842.87239999999997"/>
    <n v="745.33579999999995"/>
    <n v="366.95890000000003"/>
    <n v="38888.539799999999"/>
    <n v="31985.000499999998"/>
    <n v="14135.173000000001"/>
  </r>
  <r>
    <s v="BABY CREMA ALOE 15 BAG"/>
    <x v="2"/>
    <x v="2"/>
    <x v="0"/>
    <x v="0"/>
    <x v="4"/>
    <n v="12.774800000000001"/>
    <n v="10.866"/>
    <n v="6.7743000000000002"/>
    <n v="151.26679999999999"/>
    <n v="127.18680000000001"/>
    <n v="77.459400000000002"/>
  </r>
  <r>
    <s v="BABY CREMA CAMOMIL W 15 BAG"/>
    <x v="2"/>
    <x v="2"/>
    <x v="0"/>
    <x v="0"/>
    <x v="4"/>
    <n v="20.055299999999999"/>
    <n v="17.836099999999998"/>
    <n v="11.187099999999999"/>
    <n v="231.08779999999999"/>
    <n v="217.71180000000001"/>
    <n v="141.00800000000001"/>
  </r>
  <r>
    <s v="BABY CREMA PH5.5 W 3X15/1FR BAG &amp;&amp;&amp;"/>
    <x v="2"/>
    <x v="2"/>
    <x v="0"/>
    <x v="1"/>
    <x v="4"/>
    <n v="1.2461"/>
    <n v="7.7651000000000003"/>
    <n v="2.2378"/>
    <n v="20.960899999999999"/>
    <n v="127.6666"/>
    <n v="33.570999999999998"/>
  </r>
  <r>
    <s v="BABY CREMA WATER 99% W 15 BAG"/>
    <x v="2"/>
    <x v="2"/>
    <x v="0"/>
    <x v="2"/>
    <x v="4"/>
    <n v="9.6471999999999998"/>
    <n v="10.7577"/>
    <n v="7.0723000000000003"/>
    <n v="112.20610000000001"/>
    <n v="131.05279999999999"/>
    <n v="85.719800000000006"/>
  </r>
  <r>
    <s v="BABY CREMA CAMOMIL W 40 BAG"/>
    <x v="2"/>
    <x v="2"/>
    <x v="0"/>
    <x v="0"/>
    <x v="5"/>
    <n v="0.1235"/>
    <m/>
    <m/>
    <n v="2.2799999999999998"/>
    <m/>
    <m/>
  </r>
  <r>
    <s v="BABY CREMA COTTON&amp;PANTENOL W 4X56 BAG"/>
    <x v="2"/>
    <x v="2"/>
    <x v="0"/>
    <x v="1"/>
    <x v="6"/>
    <m/>
    <m/>
    <n v="7.1128"/>
    <m/>
    <m/>
    <n v="247.09899999999999"/>
  </r>
  <r>
    <s v="BABY CREMA COTTON&amp;PANTENOL W 56 BAG"/>
    <x v="2"/>
    <x v="2"/>
    <x v="0"/>
    <x v="1"/>
    <x v="6"/>
    <n v="0.18310000000000001"/>
    <n v="0.1116"/>
    <n v="0.38700000000000001"/>
    <n v="5.8884999999999996"/>
    <n v="3.7909999999999999"/>
    <n v="14.3827"/>
  </r>
  <r>
    <s v="BABY CREMA ALOE 64 BAG"/>
    <x v="2"/>
    <x v="2"/>
    <x v="0"/>
    <x v="0"/>
    <x v="7"/>
    <n v="1.8938999999999999"/>
    <m/>
    <n v="0.22520000000000001"/>
    <n v="49.9726"/>
    <m/>
    <n v="6.9500999999999999"/>
  </r>
  <r>
    <s v="BABY CREMA CAMOMIL W 64 BAG"/>
    <x v="2"/>
    <x v="2"/>
    <x v="0"/>
    <x v="0"/>
    <x v="7"/>
    <n v="1.3514999999999999"/>
    <n v="1.6999999999999999E-3"/>
    <m/>
    <n v="37.322600000000001"/>
    <n v="6.4000000000000001E-2"/>
    <m/>
  </r>
  <r>
    <s v="BABY CREMA PLAY TIME CAMOMIL W 64 BAG"/>
    <x v="2"/>
    <x v="2"/>
    <x v="0"/>
    <x v="1"/>
    <x v="7"/>
    <n v="5.8978000000000002"/>
    <n v="0.1087"/>
    <m/>
    <n v="169.58080000000001"/>
    <n v="3.3822999999999999"/>
    <m/>
  </r>
  <r>
    <s v="BABYCREMA CAMOMIL W 4X64 BAG SUPERTSENA"/>
    <x v="2"/>
    <x v="2"/>
    <x v="0"/>
    <x v="2"/>
    <x v="7"/>
    <n v="0.69669999999999999"/>
    <n v="28.392900000000001"/>
    <n v="2.1978"/>
    <n v="25.606300000000001"/>
    <n v="1226.3661999999999"/>
    <n v="96.438800000000001"/>
  </r>
  <r>
    <s v="BABY CREMA ALOE&amp;ALMOND OIL W 72 BAG"/>
    <x v="2"/>
    <x v="2"/>
    <x v="0"/>
    <x v="0"/>
    <x v="8"/>
    <n v="117.6534"/>
    <n v="68.117699999999999"/>
    <n v="28.349900000000002"/>
    <n v="3055.9405999999999"/>
    <n v="1781.8513"/>
    <n v="711.07719999999995"/>
  </r>
  <r>
    <s v="BABY CREMA CAMOMIL&amp;ALMOND W 72 BAG"/>
    <x v="2"/>
    <x v="2"/>
    <x v="0"/>
    <x v="0"/>
    <x v="8"/>
    <n v="38.677799999999998"/>
    <n v="31.4983"/>
    <n v="9.7551000000000005"/>
    <n v="954.11220000000003"/>
    <n v="803.28520000000003"/>
    <n v="236.19829999999999"/>
  </r>
  <r>
    <s v="BABY CREMA COTTON W 2X72BAG50%OT TS.VTOR"/>
    <x v="2"/>
    <x v="2"/>
    <x v="0"/>
    <x v="1"/>
    <x v="8"/>
    <n v="6.1199999999999997E-2"/>
    <m/>
    <m/>
    <n v="1.6046"/>
    <m/>
    <m/>
  </r>
  <r>
    <s v="BABY CREMA COTTON&amp;PANTENOL W 72 BAG"/>
    <x v="2"/>
    <x v="2"/>
    <x v="0"/>
    <x v="1"/>
    <x v="8"/>
    <n v="36.521799999999999"/>
    <n v="5.1192000000000002"/>
    <n v="1.1213"/>
    <n v="1199.5277000000001"/>
    <n v="135.36869999999999"/>
    <n v="30.554400000000001"/>
  </r>
  <r>
    <s v="BABY CREMA NEVEN PH5.5 W 72 BAG"/>
    <x v="2"/>
    <x v="2"/>
    <x v="0"/>
    <x v="1"/>
    <x v="8"/>
    <n v="21.958300000000001"/>
    <n v="39.467100000000002"/>
    <n v="10.7844"/>
    <n v="726.31399999999996"/>
    <n v="1508.4713999999999"/>
    <n v="314.52640000000002"/>
  </r>
  <r>
    <s v="BABY CREMA SMRADLIKA PH5.5 W 72 BAG"/>
    <x v="2"/>
    <x v="2"/>
    <x v="0"/>
    <x v="1"/>
    <x v="8"/>
    <n v="27.983599999999999"/>
    <n v="162.41050000000001"/>
    <n v="103.16800000000001"/>
    <n v="928.81529999999998"/>
    <n v="5484.9444999999996"/>
    <n v="3446.0194999999999"/>
  </r>
  <r>
    <s v="BABY CREMA WATER 99% W 72 BAG"/>
    <x v="2"/>
    <x v="2"/>
    <x v="0"/>
    <x v="0"/>
    <x v="8"/>
    <n v="221.17019999999999"/>
    <n v="159.9896"/>
    <n v="77.865600000000001"/>
    <n v="6715.8593000000001"/>
    <n v="4333.2687999999998"/>
    <n v="2035.5381"/>
  </r>
  <r>
    <s v="BABYCREMA CAMOMILE W 2X72BAG50%OTTS.VTOR"/>
    <x v="2"/>
    <x v="2"/>
    <x v="0"/>
    <x v="1"/>
    <x v="8"/>
    <n v="6.4486999999999997"/>
    <n v="1.6863999999999999"/>
    <m/>
    <n v="194.65190000000001"/>
    <n v="50.700299999999999"/>
    <m/>
  </r>
  <r>
    <s v="BABYCREMA PLAYTIME CAMOMIL W 72 BAG KAPA"/>
    <x v="2"/>
    <x v="2"/>
    <x v="0"/>
    <x v="1"/>
    <x v="8"/>
    <n v="1663.8369"/>
    <n v="1815.6596999999999"/>
    <n v="1049.2485999999999"/>
    <n v="62012.672500000001"/>
    <n v="68679.966"/>
    <n v="37856.881999999998"/>
  </r>
  <r>
    <s v="BABY CREMA ALOE W 80 BAG"/>
    <x v="2"/>
    <x v="2"/>
    <x v="0"/>
    <x v="0"/>
    <x v="1"/>
    <n v="1.7698"/>
    <n v="0.36170000000000002"/>
    <n v="0.20810000000000001"/>
    <n v="50.220500000000001"/>
    <n v="12.068099999999999"/>
    <n v="5.4642999999999997"/>
  </r>
  <r>
    <s v="BABY CREMA CAMOMIL W 80 BAG"/>
    <x v="2"/>
    <x v="2"/>
    <x v="0"/>
    <x v="0"/>
    <x v="1"/>
    <n v="61.981900000000003"/>
    <n v="56.970199999999998"/>
    <n v="23.8948"/>
    <n v="1524.2099000000001"/>
    <n v="1404.4858999999999"/>
    <n v="554.68420000000003"/>
  </r>
  <r>
    <s v="LINDY VITAMIN E PH5.5 W 120 BAG"/>
    <x v="3"/>
    <x v="3"/>
    <x v="0"/>
    <x v="1"/>
    <x v="3"/>
    <n v="78.227999999999994"/>
    <n v="99.030500000000004"/>
    <n v="56.674100000000003"/>
    <n v="4816.5708000000004"/>
    <n v="5822.6243999999997"/>
    <n v="2923.4182999999998"/>
  </r>
  <r>
    <s v="LINDY ALOE VERA&amp;VIT E W 64 BAG"/>
    <x v="3"/>
    <x v="3"/>
    <x v="0"/>
    <x v="0"/>
    <x v="7"/>
    <n v="11.11"/>
    <n v="8.9543999999999997"/>
    <n v="2.2328999999999999"/>
    <n v="523.16819999999996"/>
    <n v="387.32229999999998"/>
    <n v="84.428399999999996"/>
  </r>
  <r>
    <s v="LINDY ALOE VERA&amp;VIT E W 64 BAG KAPAK"/>
    <x v="3"/>
    <x v="3"/>
    <x v="0"/>
    <x v="0"/>
    <x v="7"/>
    <n v="79.953000000000003"/>
    <n v="73.757099999999994"/>
    <n v="40.362299999999998"/>
    <n v="3388.3481999999999"/>
    <n v="2840.8843000000002"/>
    <n v="1387.0689"/>
  </r>
  <r>
    <s v="LINDY CAMOMILE W 64 BAG"/>
    <x v="3"/>
    <x v="3"/>
    <x v="0"/>
    <x v="0"/>
    <x v="7"/>
    <n v="12.195"/>
    <n v="8.5597999999999992"/>
    <n v="1.6516999999999999"/>
    <n v="553.03880000000004"/>
    <n v="369.83049999999997"/>
    <n v="64.100099999999998"/>
  </r>
  <r>
    <s v="LINDY CAMOMILE W 64 BAG KAPAK"/>
    <x v="3"/>
    <x v="3"/>
    <x v="0"/>
    <x v="0"/>
    <x v="7"/>
    <n v="60.510800000000003"/>
    <n v="52.405999999999999"/>
    <n v="30.122800000000002"/>
    <n v="2540.1291999999999"/>
    <n v="2011.4869000000001"/>
    <n v="1066.0352"/>
  </r>
  <r>
    <s v="LINDY CREAM W 64 BAG KAPAK"/>
    <x v="3"/>
    <x v="3"/>
    <x v="0"/>
    <x v="0"/>
    <x v="7"/>
    <n v="47.8005"/>
    <n v="51.199100000000001"/>
    <n v="29.6906"/>
    <n v="1970.2177999999999"/>
    <n v="1924.2328"/>
    <n v="1027.8571999999999"/>
  </r>
  <r>
    <s v="LINDY CREAM&amp;VIT.E PH5.5 W 64 BAG"/>
    <x v="3"/>
    <x v="3"/>
    <x v="0"/>
    <x v="1"/>
    <x v="7"/>
    <m/>
    <n v="3.2536"/>
    <n v="4.3144"/>
    <m/>
    <n v="139.34979999999999"/>
    <n v="169.84690000000001"/>
  </r>
  <r>
    <s v="LINDY OLIVE OIL EXTR. PH5.5 W 64 BAG"/>
    <x v="3"/>
    <x v="3"/>
    <x v="0"/>
    <x v="1"/>
    <x v="7"/>
    <n v="5.5922000000000001"/>
    <n v="5.3672000000000004"/>
    <n v="2.5727000000000002"/>
    <n v="261.04790000000003"/>
    <n v="232.43600000000001"/>
    <n v="93.995500000000007"/>
  </r>
  <r>
    <s v="LINDY OLIVE OIL EXTR. W 64 BAG KAPAK"/>
    <x v="3"/>
    <x v="3"/>
    <x v="0"/>
    <x v="1"/>
    <x v="7"/>
    <n v="53.490699999999997"/>
    <n v="44.783700000000003"/>
    <n v="26.440899999999999"/>
    <n v="2262.5698000000002"/>
    <n v="1667.4681"/>
    <n v="920.88139999999999"/>
  </r>
  <r>
    <s v="LINDY SENSITIVE COTTON PH5.5 W 64 BAG"/>
    <x v="3"/>
    <x v="3"/>
    <x v="0"/>
    <x v="3"/>
    <x v="7"/>
    <n v="8.2710000000000008"/>
    <n v="9.9309999999999992"/>
    <n v="1.1805000000000001"/>
    <n v="392.0086"/>
    <n v="426.19690000000003"/>
    <n v="46.280799999999999"/>
  </r>
  <r>
    <s v="LINDY SENSITIVE W 64 BAG KAPAK"/>
    <x v="3"/>
    <x v="3"/>
    <x v="0"/>
    <x v="3"/>
    <x v="7"/>
    <n v="70.562299999999993"/>
    <n v="56.785600000000002"/>
    <n v="30.796600000000002"/>
    <n v="2842.3220000000001"/>
    <n v="2121.0371"/>
    <n v="1067.8224"/>
  </r>
  <r>
    <s v="LINDY WHITE TEA&amp;VIT E W 64 BAG"/>
    <x v="3"/>
    <x v="3"/>
    <x v="0"/>
    <x v="1"/>
    <x v="7"/>
    <n v="34.495899999999999"/>
    <n v="35.333399999999997"/>
    <n v="28.078199999999999"/>
    <n v="1446.3839"/>
    <n v="1359.9783"/>
    <n v="967.9162"/>
  </r>
  <r>
    <s v="LINDY PREMIUM LAVENDER W 90 BAG KAPAK"/>
    <x v="3"/>
    <x v="3"/>
    <x v="0"/>
    <x v="2"/>
    <x v="9"/>
    <n v="49.5715"/>
    <n v="57.943199999999997"/>
    <n v="41.595799999999997"/>
    <n v="2203.8969999999999"/>
    <n v="2377.6914999999999"/>
    <n v="1614.8326999999999"/>
  </r>
  <r>
    <s v="LUBA BABY B5&amp;VIT E PH5.5W 120 BAG"/>
    <x v="4"/>
    <x v="4"/>
    <x v="0"/>
    <x v="1"/>
    <x v="3"/>
    <m/>
    <m/>
    <n v="5.7117000000000004"/>
    <m/>
    <m/>
    <n v="338.46300000000002"/>
  </r>
  <r>
    <s v="LUBA BABY B5&amp;VIT E PH5.5 90 W BAG"/>
    <x v="4"/>
    <x v="4"/>
    <x v="0"/>
    <x v="1"/>
    <x v="9"/>
    <m/>
    <n v="4.4634999999999998"/>
    <n v="0.1893"/>
    <m/>
    <n v="231.33420000000001"/>
    <n v="9.7352000000000007"/>
  </r>
  <r>
    <s v="HUGGLO BABY PH5.5 W 120 BAG KAPAK"/>
    <x v="5"/>
    <x v="5"/>
    <x v="0"/>
    <x v="1"/>
    <x v="3"/>
    <n v="0.70520000000000005"/>
    <m/>
    <m/>
    <n v="47.325299999999999"/>
    <m/>
    <m/>
  </r>
  <r>
    <s v="PAPILION BABY ALOE VERA W 100 BAG KAPAK"/>
    <x v="6"/>
    <x v="6"/>
    <x v="0"/>
    <x v="1"/>
    <x v="2"/>
    <n v="0.76280000000000003"/>
    <n v="0.23669999999999999"/>
    <n v="0.1135"/>
    <n v="43.074599999999997"/>
    <n v="13.9861"/>
    <n v="6.5488999999999997"/>
  </r>
  <r>
    <s v="PAPILION BABY SENSITIVE W 100 BAG KAPAK"/>
    <x v="6"/>
    <x v="6"/>
    <x v="0"/>
    <x v="3"/>
    <x v="2"/>
    <n v="14.3467"/>
    <n v="14.9893"/>
    <n v="7.9457000000000004"/>
    <n v="749.43960000000004"/>
    <n v="788.71510000000001"/>
    <n v="388.85250000000002"/>
  </r>
  <r>
    <s v="PAPILION BABY WET CHAMOMILE W 100 BAG"/>
    <x v="6"/>
    <x v="6"/>
    <x v="0"/>
    <x v="0"/>
    <x v="2"/>
    <n v="9.9741999999999997"/>
    <n v="17.767600000000002"/>
    <n v="9.7081"/>
    <n v="530.94489999999996"/>
    <n v="921.25450000000001"/>
    <n v="442.90179999999998"/>
  </r>
  <r>
    <s v="PAPILION BABY WET GREEN APPLE W 100 BAG"/>
    <x v="6"/>
    <x v="6"/>
    <x v="0"/>
    <x v="0"/>
    <x v="2"/>
    <n v="15.1808"/>
    <n v="9.7044999999999995"/>
    <n v="2.6509999999999998"/>
    <n v="814.55730000000005"/>
    <n v="531.53909999999996"/>
    <n v="144.98150000000001"/>
  </r>
  <r>
    <s v="PAPILION BABYWET CHARM.LAVENDER W 100BAG"/>
    <x v="6"/>
    <x v="6"/>
    <x v="0"/>
    <x v="1"/>
    <x v="2"/>
    <n v="18.2471"/>
    <n v="19.903099999999998"/>
    <n v="8.7614000000000001"/>
    <n v="989.38980000000004"/>
    <n v="1044.1582000000001"/>
    <n v="387.44209999999998"/>
  </r>
  <r>
    <s v="PAPILION BABYWET CHARMINGROSE W 100 BAG"/>
    <x v="6"/>
    <x v="6"/>
    <x v="0"/>
    <x v="1"/>
    <x v="2"/>
    <n v="13.7898"/>
    <n v="10.6778"/>
    <n v="5.2233000000000001"/>
    <n v="726.86360000000002"/>
    <n v="563.28449999999998"/>
    <n v="268.45999999999998"/>
  </r>
  <r>
    <s v="PAPILION JUMBO WET PH5.5 W 120 BAG KAPAK"/>
    <x v="6"/>
    <x v="6"/>
    <x v="0"/>
    <x v="1"/>
    <x v="3"/>
    <n v="29.590800000000002"/>
    <n v="20.845300000000002"/>
    <n v="11.449400000000001"/>
    <n v="1741.4848"/>
    <n v="1127.5655999999999"/>
    <n v="585.96109999999999"/>
  </r>
  <r>
    <s v="PAPILION BABY WET SENSITIVE W 72 BAG"/>
    <x v="6"/>
    <x v="6"/>
    <x v="0"/>
    <x v="3"/>
    <x v="8"/>
    <n v="0.72840000000000005"/>
    <m/>
    <m/>
    <n v="51.0182"/>
    <m/>
    <m/>
  </r>
  <r>
    <s v="PAPILION YELLOW LILY W 90 BAG KAPAK"/>
    <x v="6"/>
    <x v="6"/>
    <x v="0"/>
    <x v="2"/>
    <x v="9"/>
    <n v="2.0455000000000001"/>
    <n v="0.30070000000000002"/>
    <n v="9.6000000000000002E-2"/>
    <n v="81.869600000000005"/>
    <n v="11.870100000000001"/>
    <n v="3.7711999999999999"/>
  </r>
  <r>
    <s v="PINE ALOE VERA KREMALI W 120 BAG KAPAK"/>
    <x v="7"/>
    <x v="7"/>
    <x v="0"/>
    <x v="0"/>
    <x v="3"/>
    <n v="1.0717000000000001"/>
    <n v="1.6845000000000001"/>
    <n v="0.2092"/>
    <n v="53.428199999999997"/>
    <n v="83.401399999999995"/>
    <n v="9.5612999999999992"/>
  </r>
  <r>
    <s v="PINE ALOE VERA KREMALI W 72 BAG KAPAK"/>
    <x v="7"/>
    <x v="7"/>
    <x v="0"/>
    <x v="0"/>
    <x v="8"/>
    <n v="0.46760000000000002"/>
    <n v="0.37340000000000001"/>
    <n v="0.47289999999999999"/>
    <n v="17.929200000000002"/>
    <n v="13.441700000000001"/>
    <n v="18.149699999999999"/>
  </r>
  <r>
    <s v="TROMPY 20 BAG"/>
    <x v="8"/>
    <x v="8"/>
    <x v="0"/>
    <x v="0"/>
    <x v="0"/>
    <n v="4.4499999999999998E-2"/>
    <n v="6.2E-2"/>
    <m/>
    <n v="0.36759999999999998"/>
    <n v="0.48380000000000001"/>
    <m/>
  </r>
  <r>
    <s v="HAPPY FRESH BABY W 72 BAG KAPAK"/>
    <x v="9"/>
    <x v="9"/>
    <x v="0"/>
    <x v="0"/>
    <x v="8"/>
    <n v="3.3401000000000001"/>
    <n v="5.1974"/>
    <n v="3.7094999999999998"/>
    <n v="168.65979999999999"/>
    <n v="278.62639999999999"/>
    <n v="222.0746"/>
  </r>
  <r>
    <s v="ULTRA COMPACT ANGELS ALC.FREE W 120 BAG"/>
    <x v="9"/>
    <x v="10"/>
    <x v="0"/>
    <x v="2"/>
    <x v="3"/>
    <n v="1.2582"/>
    <n v="4.4390999999999998"/>
    <n v="0.70909999999999995"/>
    <n v="67.526600000000002"/>
    <n v="226.15649999999999"/>
    <n v="33.759099999999997"/>
  </r>
  <r>
    <s v="ULTRA COMPACT MOMO CREAMY W 120 BAG"/>
    <x v="9"/>
    <x v="10"/>
    <x v="0"/>
    <x v="2"/>
    <x v="3"/>
    <n v="4.5986000000000002"/>
    <n v="6.1303000000000001"/>
    <n v="2.8555999999999999"/>
    <n v="228.69929999999999"/>
    <n v="310.51369999999997"/>
    <n v="123.6022"/>
  </r>
  <r>
    <s v="ULTRA COMPACT ANGELS ALC.FREE W 72 BAG"/>
    <x v="9"/>
    <x v="10"/>
    <x v="0"/>
    <x v="2"/>
    <x v="8"/>
    <n v="0.94640000000000002"/>
    <n v="1.6005"/>
    <n v="1.0179"/>
    <n v="54.868499999999997"/>
    <n v="87.027500000000003"/>
    <n v="38.080399999999997"/>
  </r>
  <r>
    <s v="ULTRACOMPACT BABY PH5.5 ALC.FREE W 72 BA"/>
    <x v="9"/>
    <x v="10"/>
    <x v="0"/>
    <x v="1"/>
    <x v="8"/>
    <n v="1.8199000000000001"/>
    <n v="0.76910000000000001"/>
    <n v="0.73480000000000001"/>
    <n v="83.522300000000001"/>
    <n v="35.127499999999998"/>
    <n v="37.258200000000002"/>
  </r>
  <r>
    <s v="KANZ NATURAL SENS.SKIN ALC.FREE W120 BAG"/>
    <x v="10"/>
    <x v="11"/>
    <x v="0"/>
    <x v="2"/>
    <x v="3"/>
    <m/>
    <n v="10.5616"/>
    <n v="42.6479"/>
    <m/>
    <n v="483.39569999999998"/>
    <n v="1689.356"/>
  </r>
  <r>
    <s v="KANZ EXTRA SOFT ALC.FREE W 50 BAG"/>
    <x v="10"/>
    <x v="11"/>
    <x v="0"/>
    <x v="2"/>
    <x v="10"/>
    <m/>
    <n v="2.0855999999999999"/>
    <n v="2.5316000000000001"/>
    <m/>
    <n v="61.262700000000002"/>
    <n v="71.165300000000002"/>
  </r>
  <r>
    <s v="KANZ ULTRA SOFT ALC.FREE W 72 BAG"/>
    <x v="10"/>
    <x v="11"/>
    <x v="0"/>
    <x v="2"/>
    <x v="8"/>
    <m/>
    <n v="0.54479999999999995"/>
    <n v="7.6315999999999997"/>
    <m/>
    <n v="20.880700000000001"/>
    <n v="330.70479999999998"/>
  </r>
  <r>
    <s v="CHICCO SALVIETTINE SENSITIVE W 60 BAG"/>
    <x v="11"/>
    <x v="12"/>
    <x v="0"/>
    <x v="3"/>
    <x v="11"/>
    <m/>
    <n v="1.5012000000000001"/>
    <n v="0.18310000000000001"/>
    <m/>
    <n v="36.194499999999998"/>
    <n v="4.9927999999999999"/>
  </r>
  <r>
    <s v="CHICCO SALVIETTINE PARABENI W 72 BAG"/>
    <x v="11"/>
    <x v="12"/>
    <x v="0"/>
    <x v="2"/>
    <x v="8"/>
    <n v="3.1665000000000001"/>
    <n v="0.6875"/>
    <n v="0.27989999999999998"/>
    <n v="65.203199999999995"/>
    <n v="14.1759"/>
    <n v="5.1737000000000002"/>
  </r>
  <r>
    <s v="UNI COMFORT LOTION P H5.5 72 BAG"/>
    <x v="12"/>
    <x v="13"/>
    <x v="0"/>
    <x v="1"/>
    <x v="8"/>
    <m/>
    <m/>
    <n v="5.57E-2"/>
    <m/>
    <m/>
    <n v="1.7425999999999999"/>
  </r>
  <r>
    <s v="EVENT BABY CALENDULA 140 BAG KAPAK"/>
    <x v="13"/>
    <x v="14"/>
    <x v="0"/>
    <x v="1"/>
    <x v="12"/>
    <n v="209.29769999999999"/>
    <n v="236.50559999999999"/>
    <n v="198.2927"/>
    <n v="7336.5478999999996"/>
    <n v="8103.1085000000003"/>
    <n v="7048.5825999999997"/>
  </r>
  <r>
    <s v="EVENT BABY CALENDULA 140 BAG KAPAK+WIP"/>
    <x v="13"/>
    <x v="14"/>
    <x v="0"/>
    <x v="1"/>
    <x v="12"/>
    <n v="2.7799999999999998E-2"/>
    <n v="4.5999999999999999E-3"/>
    <m/>
    <n v="1.2"/>
    <n v="0.2"/>
    <m/>
  </r>
  <r>
    <s v="EVENT BABY MOIST.CHAMOMILE 20 W BAG"/>
    <x v="13"/>
    <x v="14"/>
    <x v="0"/>
    <x v="1"/>
    <x v="0"/>
    <n v="27.777100000000001"/>
    <n v="19.717700000000001"/>
    <n v="14.4848"/>
    <n v="429.91730000000001"/>
    <n v="309.96710000000002"/>
    <n v="229.3313"/>
  </r>
  <r>
    <s v="EVENT BABY SENSIT. ALOE VERA 20 BAG"/>
    <x v="13"/>
    <x v="14"/>
    <x v="0"/>
    <x v="3"/>
    <x v="0"/>
    <n v="40.515599999999999"/>
    <n v="34.999099999999999"/>
    <n v="5.7746000000000004"/>
    <n v="630.63189999999997"/>
    <n v="558.36739999999998"/>
    <n v="90.998999999999995"/>
  </r>
  <r>
    <s v="EVENT BABY CALENDULA W 25 BAG"/>
    <x v="13"/>
    <x v="14"/>
    <x v="0"/>
    <x v="1"/>
    <x v="13"/>
    <n v="61.397500000000001"/>
    <n v="45.295999999999999"/>
    <n v="19.337599999999998"/>
    <n v="1027.2618"/>
    <n v="758.06629999999996"/>
    <n v="328.18349999999998"/>
  </r>
  <r>
    <s v="EVENT BABY CALENDULA W 25 BAG+WIP 140"/>
    <x v="13"/>
    <x v="14"/>
    <x v="0"/>
    <x v="1"/>
    <x v="13"/>
    <n v="1.03E-2"/>
    <n v="1.6999999999999999E-3"/>
    <m/>
    <n v="0.21429999999999999"/>
    <n v="3.5700000000000003E-2"/>
    <m/>
  </r>
  <r>
    <s v="EVENT BABY CALENDULA HYPOALL.W 30 BAG"/>
    <x v="13"/>
    <x v="14"/>
    <x v="0"/>
    <x v="4"/>
    <x v="14"/>
    <m/>
    <m/>
    <n v="8.3928999999999991"/>
    <m/>
    <m/>
    <n v="185.37119999999999"/>
  </r>
  <r>
    <s v="EVENT BABY HYPOAL.CALENDULA 64 W BAG"/>
    <x v="13"/>
    <x v="14"/>
    <x v="0"/>
    <x v="4"/>
    <x v="7"/>
    <n v="11.2281"/>
    <n v="7.5716999999999999"/>
    <n v="1.9255"/>
    <n v="325.11810000000003"/>
    <n v="236.1233"/>
    <n v="61.869799999999998"/>
  </r>
  <r>
    <s v="EVENT BABY HYPOALL.CHAMOMILE 72 W BAG"/>
    <x v="13"/>
    <x v="14"/>
    <x v="0"/>
    <x v="4"/>
    <x v="8"/>
    <n v="56.268599999999999"/>
    <n v="22.377800000000001"/>
    <n v="12.435499999999999"/>
    <n v="1799.2518"/>
    <n v="721.99059999999997"/>
    <n v="385.45190000000002"/>
  </r>
  <r>
    <s v="EVENT BABY MOIST.CHAMOMILE 72 W BAG"/>
    <x v="13"/>
    <x v="14"/>
    <x v="0"/>
    <x v="0"/>
    <x v="8"/>
    <n v="0.64159999999999995"/>
    <n v="0.34470000000000001"/>
    <m/>
    <n v="14.463900000000001"/>
    <n v="7.3648999999999996"/>
    <m/>
  </r>
  <r>
    <s v="EVENT BABY SENSIT. ALOE VERA 72 W BAG"/>
    <x v="13"/>
    <x v="14"/>
    <x v="0"/>
    <x v="3"/>
    <x v="8"/>
    <n v="64.480099999999993"/>
    <n v="81.182500000000005"/>
    <n v="15.496600000000001"/>
    <n v="2159.5493999999999"/>
    <n v="2486.1275000000001"/>
    <n v="493.73469999999998"/>
  </r>
  <r>
    <s v="TEX BABY PH5.5 ALC.FREE W 100 BAG PURPLE"/>
    <x v="14"/>
    <x v="15"/>
    <x v="0"/>
    <x v="1"/>
    <x v="2"/>
    <m/>
    <m/>
    <n v="0.24490000000000001"/>
    <m/>
    <m/>
    <n v="9.7979000000000003"/>
  </r>
  <r>
    <s v="TEX BABY PH5.5 ALC.FREE W 100 BAG YELLOW"/>
    <x v="14"/>
    <x v="15"/>
    <x v="0"/>
    <x v="1"/>
    <x v="2"/>
    <n v="0.22359999999999999"/>
    <n v="1.0136000000000001"/>
    <n v="0.81230000000000002"/>
    <n v="12.2155"/>
    <n v="49.151600000000002"/>
    <n v="34.919499999999999"/>
  </r>
  <r>
    <s v="NIVEA BABY SOFT&amp;CREME 20 BAG"/>
    <x v="15"/>
    <x v="16"/>
    <x v="0"/>
    <x v="0"/>
    <x v="0"/>
    <n v="15.0191"/>
    <n v="17.616800000000001"/>
    <n v="13.700200000000001"/>
    <n v="121.4559"/>
    <n v="162.24"/>
    <n v="126.0534"/>
  </r>
  <r>
    <s v="NIVEA BABY TODDIES 2IN1 60 BAG"/>
    <x v="15"/>
    <x v="16"/>
    <x v="0"/>
    <x v="0"/>
    <x v="11"/>
    <n v="19.776399999999999"/>
    <n v="13.798299999999999"/>
    <n v="7.5656999999999996"/>
    <n v="281.97280000000001"/>
    <n v="222.7071"/>
    <n v="118.9547"/>
  </r>
  <r>
    <s v="NIVEA BABY FRESH&amp;PURE 63 BAG"/>
    <x v="15"/>
    <x v="16"/>
    <x v="0"/>
    <x v="0"/>
    <x v="15"/>
    <n v="41.314100000000003"/>
    <n v="32.422600000000003"/>
    <n v="18.6829"/>
    <n v="549.64080000000001"/>
    <n v="416.84789999999998"/>
    <n v="241.38910000000001"/>
  </r>
  <r>
    <s v="NIVEA BABY PURE&amp;SENSITIVE 63 W BAG"/>
    <x v="15"/>
    <x v="16"/>
    <x v="0"/>
    <x v="2"/>
    <x v="15"/>
    <n v="10.5054"/>
    <n v="0.496"/>
    <m/>
    <n v="168.06010000000001"/>
    <n v="9.3780000000000001"/>
    <m/>
  </r>
  <r>
    <s v="NIVEA BABY SOFT&amp;CREME 63 BAG"/>
    <x v="15"/>
    <x v="16"/>
    <x v="0"/>
    <x v="0"/>
    <x v="15"/>
    <n v="26.694099999999999"/>
    <n v="16.9801"/>
    <n v="8.3484999999999996"/>
    <n v="362.30340000000001"/>
    <n v="234.6001"/>
    <n v="111.9991"/>
  </r>
  <r>
    <s v="SMILE ALOE&amp;CAMOMILE PH5.5 60 BAG"/>
    <x v="16"/>
    <x v="17"/>
    <x v="0"/>
    <x v="1"/>
    <x v="11"/>
    <n v="0.52039999999999997"/>
    <n v="1.6072"/>
    <n v="0.16420000000000001"/>
    <n v="10.5198"/>
    <n v="34.4998"/>
    <n v="3.1461000000000001"/>
  </r>
  <r>
    <s v="BABYCARE WITHCREAM W 80/8FREE BAG KAPAK"/>
    <x v="17"/>
    <x v="18"/>
    <x v="0"/>
    <x v="1"/>
    <x v="8"/>
    <m/>
    <n v="3.7900000000000003E-2"/>
    <n v="6.93E-2"/>
    <m/>
    <n v="2.3294000000000001"/>
    <n v="4.2670000000000003"/>
  </r>
  <r>
    <s v="ClearSight BABY ALOE VERA PH5.5 W 25 BAG"/>
    <x v="18"/>
    <x v="19"/>
    <x v="0"/>
    <x v="1"/>
    <x v="13"/>
    <m/>
    <n v="8.6E-3"/>
    <n v="13.3878"/>
    <m/>
    <n v="0.19639999999999999"/>
    <n v="341.02409999999998"/>
  </r>
  <r>
    <s v="ClearSight BABY CALENDULA PH5.5 W 25 BAG"/>
    <x v="18"/>
    <x v="19"/>
    <x v="0"/>
    <x v="1"/>
    <x v="13"/>
    <m/>
    <n v="4.8898999999999999"/>
    <n v="10.664400000000001"/>
    <m/>
    <n v="145.9169"/>
    <n v="284.60649999999998"/>
  </r>
  <r>
    <s v="ClearSight BABY CHAMOMILE PH5.5 W 25 BAG"/>
    <x v="18"/>
    <x v="19"/>
    <x v="0"/>
    <x v="1"/>
    <x v="13"/>
    <m/>
    <n v="5.8544999999999998"/>
    <n v="9.0564"/>
    <m/>
    <n v="166.38579999999999"/>
    <n v="238.54349999999999"/>
  </r>
  <r>
    <s v="ClearSight BABY CHAMOMILE PH5.5 W 66 BAG"/>
    <x v="18"/>
    <x v="19"/>
    <x v="0"/>
    <x v="1"/>
    <x v="16"/>
    <m/>
    <m/>
    <n v="0.9879"/>
    <m/>
    <m/>
    <n v="34.929000000000002"/>
  </r>
  <r>
    <s v="ClearSight BABY ALOE VERA PH5.5 W 80 BAG"/>
    <x v="18"/>
    <x v="19"/>
    <x v="0"/>
    <x v="1"/>
    <x v="1"/>
    <n v="15.267200000000001"/>
    <n v="16.318300000000001"/>
    <n v="16.784099999999999"/>
    <n v="431.15870000000001"/>
    <n v="473.67329999999998"/>
    <n v="505.80540000000002"/>
  </r>
  <r>
    <s v="ClearSight BABY CALENDULA PH5.5 W 80 BAG"/>
    <x v="18"/>
    <x v="19"/>
    <x v="0"/>
    <x v="1"/>
    <x v="1"/>
    <n v="9.5295000000000005"/>
    <n v="13.395300000000001"/>
    <n v="18.126999999999999"/>
    <n v="274.45499999999998"/>
    <n v="396.72109999999998"/>
    <n v="559.59109999999998"/>
  </r>
  <r>
    <s v="ClearSight BABY CHAMOMILE PH5.5 W 80 BAG"/>
    <x v="18"/>
    <x v="19"/>
    <x v="0"/>
    <x v="1"/>
    <x v="1"/>
    <n v="11.2293"/>
    <n v="14.7631"/>
    <n v="16.131900000000002"/>
    <n v="318.93810000000002"/>
    <n v="440.8152"/>
    <n v="474.58569999999997"/>
  </r>
  <r>
    <s v="OKIDOKI  FreshClean CAMOMILLA 60 BAG"/>
    <x v="19"/>
    <x v="20"/>
    <x v="0"/>
    <x v="0"/>
    <x v="11"/>
    <n v="1.03E-2"/>
    <m/>
    <m/>
    <n v="0.3876"/>
    <m/>
    <m/>
  </r>
  <r>
    <s v="BABY WISH VITE&amp;PROVITAMINB5 W 120 BAG"/>
    <x v="20"/>
    <x v="21"/>
    <x v="0"/>
    <x v="0"/>
    <x v="3"/>
    <m/>
    <n v="1.8077000000000001"/>
    <n v="54.250700000000002"/>
    <m/>
    <n v="127.6024"/>
    <n v="2956.24"/>
  </r>
  <r>
    <s v="COSMI BABY ARGAN W 20 BAG"/>
    <x v="21"/>
    <x v="22"/>
    <x v="0"/>
    <x v="0"/>
    <x v="0"/>
    <m/>
    <n v="0.1202"/>
    <m/>
    <m/>
    <n v="2.4085999999999999"/>
    <m/>
  </r>
  <r>
    <s v="AQUELLA BABY AMUR WITH CREAM W 120 BAG"/>
    <x v="22"/>
    <x v="23"/>
    <x v="0"/>
    <x v="1"/>
    <x v="3"/>
    <n v="28.356999999999999"/>
    <n v="20.580200000000001"/>
    <n v="0.78890000000000005"/>
    <n v="1646.7402"/>
    <n v="1088.8000999999999"/>
    <n v="38.968699999999998"/>
  </r>
  <r>
    <s v="AQUELLA BABY ULTRA SOFT CREAM W 120 BAG"/>
    <x v="22"/>
    <x v="23"/>
    <x v="0"/>
    <x v="2"/>
    <x v="3"/>
    <n v="12.003299999999999"/>
    <n v="12.0252"/>
    <n v="1.8045"/>
    <n v="643.41989999999998"/>
    <n v="689.18370000000004"/>
    <n v="98.837400000000002"/>
  </r>
  <r>
    <s v="AQUELLA TROPIC ALC.FREE W 120 BAG"/>
    <x v="22"/>
    <x v="23"/>
    <x v="0"/>
    <x v="2"/>
    <x v="3"/>
    <n v="0.11600000000000001"/>
    <m/>
    <m/>
    <n v="6.96"/>
    <m/>
    <m/>
  </r>
  <r>
    <s v="AQUELLA KIDS BABY ALOEVERA&amp;CREAM W 60BAG"/>
    <x v="22"/>
    <x v="23"/>
    <x v="0"/>
    <x v="1"/>
    <x v="11"/>
    <n v="4.6429999999999998"/>
    <n v="2.3708"/>
    <n v="3.8805999999999998"/>
    <n v="208.76240000000001"/>
    <n v="99.124899999999997"/>
    <n v="163.75460000000001"/>
  </r>
  <r>
    <s v="AQUELLA BABY VIT E&amp;PRO B5 W 72 BAG"/>
    <x v="22"/>
    <x v="23"/>
    <x v="0"/>
    <x v="2"/>
    <x v="8"/>
    <n v="8.5853000000000002"/>
    <n v="4.2140000000000004"/>
    <n v="0.26250000000000001"/>
    <n v="402.53930000000003"/>
    <n v="207.43709999999999"/>
    <n v="13.0296"/>
  </r>
  <r>
    <s v="AQUELLA KIDS BABY PH5.5 W 72 BAG"/>
    <x v="22"/>
    <x v="23"/>
    <x v="0"/>
    <x v="1"/>
    <x v="8"/>
    <n v="0.83140000000000003"/>
    <n v="1.5299999999999999E-2"/>
    <m/>
    <n v="39.196399999999997"/>
    <n v="0.64800000000000002"/>
    <m/>
  </r>
  <r>
    <s v="AQUELLA BABY VIT E&amp;PRO B5 W 90 BAG KAPAK"/>
    <x v="22"/>
    <x v="23"/>
    <x v="0"/>
    <x v="1"/>
    <x v="9"/>
    <n v="2.9493999999999998"/>
    <n v="0.27079999999999999"/>
    <m/>
    <n v="169.64840000000001"/>
    <n v="12.904400000000001"/>
    <m/>
  </r>
  <r>
    <s v="AURA ULTRA COMF. COTTON HYPOALL. W 100 B"/>
    <x v="22"/>
    <x v="24"/>
    <x v="0"/>
    <x v="4"/>
    <x v="2"/>
    <n v="4.0140000000000002"/>
    <m/>
    <m/>
    <n v="230.286"/>
    <m/>
    <m/>
  </r>
  <r>
    <s v="AURA ULTRA COMFORT COTTON W 63 BAG"/>
    <x v="22"/>
    <x v="24"/>
    <x v="0"/>
    <x v="0"/>
    <x v="15"/>
    <n v="4.0500000000000001E-2"/>
    <m/>
    <m/>
    <n v="2.8330000000000002"/>
    <m/>
    <m/>
  </r>
  <r>
    <s v="COTTON BABY UL.SOFT CREAM ALC.FREE W 120"/>
    <x v="22"/>
    <x v="25"/>
    <x v="0"/>
    <x v="2"/>
    <x v="3"/>
    <n v="0.76770000000000005"/>
    <m/>
    <m/>
    <n v="46.441400000000002"/>
    <m/>
    <m/>
  </r>
  <r>
    <s v="COTTON BABY PH5.5 AL.FREE W 90 BAG KAPAK"/>
    <x v="22"/>
    <x v="25"/>
    <x v="0"/>
    <x v="1"/>
    <x v="9"/>
    <n v="0.86809999999999998"/>
    <m/>
    <m/>
    <n v="43.337600000000002"/>
    <m/>
    <m/>
  </r>
  <r>
    <s v="MIMI NICE BABY PH5.5 W 15 BAG"/>
    <x v="22"/>
    <x v="26"/>
    <x v="0"/>
    <x v="1"/>
    <x v="4"/>
    <n v="9.5548999999999999"/>
    <n v="16.797000000000001"/>
    <n v="14.8012"/>
    <n v="338.9522"/>
    <n v="643.8528"/>
    <n v="454.05590000000001"/>
  </r>
  <r>
    <s v="MY COMFORT BABY ANGEL PH5.5 W 120 BAG"/>
    <x v="22"/>
    <x v="27"/>
    <x v="0"/>
    <x v="1"/>
    <x v="3"/>
    <n v="21.0763"/>
    <n v="7.9172000000000002"/>
    <n v="0.35720000000000002"/>
    <n v="1178.5386000000001"/>
    <n v="421.82799999999997"/>
    <n v="19.481100000000001"/>
  </r>
  <r>
    <s v="MY COMFORT BABY ARGAN ALK.FREE W 120 BAG"/>
    <x v="22"/>
    <x v="27"/>
    <x v="0"/>
    <x v="2"/>
    <x v="3"/>
    <n v="59.8855"/>
    <n v="18.673500000000001"/>
    <n v="4.4382000000000001"/>
    <n v="3588.4739"/>
    <n v="1054.2443000000001"/>
    <n v="241.28020000000001"/>
  </r>
  <r>
    <s v="NICEBABY PROVITB5&amp;VITE PH5.5 W 120 BAG"/>
    <x v="22"/>
    <x v="28"/>
    <x v="0"/>
    <x v="1"/>
    <x v="3"/>
    <n v="37.596899999999998"/>
    <n v="28.031099999999999"/>
    <n v="1.2394000000000001"/>
    <n v="2231.0284000000001"/>
    <n v="1606.1090999999999"/>
    <n v="64.665899999999993"/>
  </r>
  <r>
    <s v="WINEX BABY PH5.5 W 72 BAG"/>
    <x v="22"/>
    <x v="29"/>
    <x v="0"/>
    <x v="1"/>
    <x v="8"/>
    <n v="4.1798000000000002"/>
    <m/>
    <m/>
    <n v="212.80930000000001"/>
    <m/>
    <m/>
  </r>
  <r>
    <s v="WINEX BABY PROVITB5&amp;VIT.F PH5.5 W 72 BAG"/>
    <x v="22"/>
    <x v="29"/>
    <x v="0"/>
    <x v="1"/>
    <x v="8"/>
    <n v="16.9573"/>
    <n v="8.0383999999999993"/>
    <n v="4.7045000000000003"/>
    <n v="973.13670000000002"/>
    <n v="460.75880000000001"/>
    <n v="246.6643"/>
  </r>
  <r>
    <s v="PADDLERS SOFT&amp;CREAM PROVITB5&amp;VITE W 120"/>
    <x v="23"/>
    <x v="30"/>
    <x v="0"/>
    <x v="2"/>
    <x v="3"/>
    <n v="8.9794"/>
    <m/>
    <m/>
    <n v="618.46879999999999"/>
    <m/>
    <m/>
  </r>
  <r>
    <s v="PURE BABY JUMBO PH5.5 W 120 BAG"/>
    <x v="24"/>
    <x v="31"/>
    <x v="0"/>
    <x v="1"/>
    <x v="3"/>
    <m/>
    <n v="9.4999999999999998E-3"/>
    <m/>
    <m/>
    <n v="0.51649999999999996"/>
    <m/>
  </r>
  <r>
    <s v="SLEEPY BABY SENSITIVE 110 W BAG KAPAK"/>
    <x v="24"/>
    <x v="32"/>
    <x v="0"/>
    <x v="3"/>
    <x v="17"/>
    <n v="0.34189999999999998"/>
    <m/>
    <m/>
    <n v="17.095199999999998"/>
    <m/>
    <m/>
  </r>
  <r>
    <s v="SLEEPY BABY APPLE AL.FREE W 120 BAG"/>
    <x v="24"/>
    <x v="32"/>
    <x v="0"/>
    <x v="2"/>
    <x v="3"/>
    <m/>
    <n v="36.513300000000001"/>
    <n v="9.9184000000000001"/>
    <m/>
    <n v="2225.7903999999999"/>
    <n v="665.84569999999997"/>
  </r>
  <r>
    <s v="SLEEPY BABY LEMON AL.FREE W 120 BAG"/>
    <x v="24"/>
    <x v="32"/>
    <x v="0"/>
    <x v="2"/>
    <x v="3"/>
    <m/>
    <n v="28.314"/>
    <n v="9.1574000000000009"/>
    <m/>
    <n v="1712.6693"/>
    <n v="592.38390000000004"/>
  </r>
  <r>
    <s v="SLEEPY BABY ORANGE AL.FREE W 120 BAG"/>
    <x v="24"/>
    <x v="32"/>
    <x v="0"/>
    <x v="2"/>
    <x v="3"/>
    <m/>
    <n v="24.999500000000001"/>
    <n v="5.0659999999999998"/>
    <m/>
    <n v="1534.4268"/>
    <n v="349.95659999999998"/>
  </r>
  <r>
    <s v="SLEEPY BABY PH5.5 120 W BAG KAPAK"/>
    <x v="24"/>
    <x v="32"/>
    <x v="0"/>
    <x v="1"/>
    <x v="3"/>
    <n v="25.1"/>
    <n v="61.22"/>
    <n v="8.9021000000000008"/>
    <n v="1136.2986000000001"/>
    <n v="3402.5661"/>
    <n v="613.3809"/>
  </r>
  <r>
    <s v="SLEEPY STRAWBERRY BABY AL.FREE 120 W BAG"/>
    <x v="24"/>
    <x v="32"/>
    <x v="0"/>
    <x v="2"/>
    <x v="3"/>
    <m/>
    <n v="18.822399999999998"/>
    <n v="7.1738"/>
    <m/>
    <n v="1176.8929000000001"/>
    <n v="487.85019999999997"/>
  </r>
  <r>
    <s v="SLEEPY BABY MIXED FRUIT PH5.5 15 W BAG"/>
    <x v="24"/>
    <x v="32"/>
    <x v="0"/>
    <x v="1"/>
    <x v="4"/>
    <n v="1.24"/>
    <n v="2.9891000000000001"/>
    <n v="0.81240000000000001"/>
    <n v="69.486800000000002"/>
    <n v="154.24979999999999"/>
    <n v="41.637500000000003"/>
  </r>
  <r>
    <s v="SLEEPY BABY PH5.5 70 W BAG"/>
    <x v="24"/>
    <x v="32"/>
    <x v="0"/>
    <x v="1"/>
    <x v="18"/>
    <n v="1.1599999999999999"/>
    <n v="1.8923000000000001"/>
    <m/>
    <n v="44.862200000000001"/>
    <n v="87.694800000000001"/>
    <m/>
  </r>
  <r>
    <s v="SLEEPY  FreshClean 90 W BAG KAPAK"/>
    <x v="24"/>
    <x v="32"/>
    <x v="0"/>
    <x v="0"/>
    <x v="9"/>
    <m/>
    <n v="14.477"/>
    <n v="3.1046999999999998"/>
    <m/>
    <n v="762.29949999999997"/>
    <n v="149.91970000000001"/>
  </r>
  <r>
    <s v="YESS BABY ALC.FREE W 120 BAG"/>
    <x v="24"/>
    <x v="33"/>
    <x v="0"/>
    <x v="2"/>
    <x v="3"/>
    <n v="0.25940000000000002"/>
    <n v="47.287300000000002"/>
    <n v="13.3363"/>
    <n v="15.5664"/>
    <n v="2338.1842000000001"/>
    <n v="671.9117"/>
  </r>
  <r>
    <s v="YESS BABY ALC.FREE W 15 BAG"/>
    <x v="24"/>
    <x v="33"/>
    <x v="0"/>
    <x v="2"/>
    <x v="4"/>
    <m/>
    <n v="5.6702000000000004"/>
    <n v="10.135199999999999"/>
    <m/>
    <n v="206.95869999999999"/>
    <n v="365.12360000000001"/>
  </r>
  <r>
    <s v="ELAN SENS.CREAM LOTION W 120 BAG ZELENI"/>
    <x v="25"/>
    <x v="34"/>
    <x v="0"/>
    <x v="3"/>
    <x v="3"/>
    <m/>
    <n v="82.250100000000003"/>
    <n v="55.842500000000001"/>
    <m/>
    <n v="5284.8972000000003"/>
    <n v="3137.2123999999999"/>
  </r>
  <r>
    <s v="LAN SENS.CREAM LOTION 120 BAG LILAVI"/>
    <x v="25"/>
    <x v="34"/>
    <x v="0"/>
    <x v="3"/>
    <x v="3"/>
    <m/>
    <n v="88.414900000000003"/>
    <n v="45.6905"/>
    <m/>
    <n v="5662.4585999999999"/>
    <n v="2576.6464000000001"/>
  </r>
  <r>
    <s v="SETABLU OAT EXTRACT PH5.5 W 72 BAG KAPAK"/>
    <x v="26"/>
    <x v="35"/>
    <x v="0"/>
    <x v="1"/>
    <x v="8"/>
    <n v="0.24010000000000001"/>
    <m/>
    <m/>
    <n v="10.8056"/>
    <m/>
    <m/>
  </r>
  <r>
    <s v="LIBERO ALOE ALC.FREE W 20 BAG"/>
    <x v="27"/>
    <x v="36"/>
    <x v="0"/>
    <x v="2"/>
    <x v="0"/>
    <n v="8.8999999999999999E-3"/>
    <n v="1.9E-3"/>
    <m/>
    <n v="0.1"/>
    <n v="0.02"/>
    <m/>
  </r>
  <r>
    <s v="LIBERO ALOE&amp;CHAMOMILE W 20 BAG"/>
    <x v="27"/>
    <x v="36"/>
    <x v="0"/>
    <x v="2"/>
    <x v="0"/>
    <n v="3.6436000000000002"/>
    <n v="0.20610000000000001"/>
    <n v="0.1404"/>
    <n v="40.526699999999998"/>
    <n v="2.1286999999999998"/>
    <n v="1.4401999999999999"/>
  </r>
  <r>
    <s v="LIBERO ALOE&amp;CHAMOMILE W 4X64 BAG"/>
    <x v="27"/>
    <x v="36"/>
    <x v="0"/>
    <x v="2"/>
    <x v="7"/>
    <n v="4.9200000000000001E-2"/>
    <n v="1.14E-2"/>
    <m/>
    <n v="3.4851000000000001"/>
    <n v="0.25600000000000001"/>
    <m/>
  </r>
  <r>
    <s v="LIBERO ALOE&amp;CHAMOMILE W 64 BAG"/>
    <x v="27"/>
    <x v="36"/>
    <x v="0"/>
    <x v="2"/>
    <x v="7"/>
    <n v="4.9882"/>
    <n v="0.97860000000000003"/>
    <m/>
    <n v="116.9594"/>
    <n v="26.678799999999999"/>
    <m/>
  </r>
  <r>
    <s v="EVY BABY SOFT CHAMOMILE ALC.FREE W50 BAG"/>
    <x v="28"/>
    <x v="37"/>
    <x v="0"/>
    <x v="2"/>
    <x v="10"/>
    <m/>
    <m/>
    <n v="0.16420000000000001"/>
    <m/>
    <m/>
    <n v="5.0327000000000002"/>
  </r>
  <r>
    <s v="EVY BABY SOFT CHAMOMILE EXTRACT W 56 BAG"/>
    <x v="28"/>
    <x v="37"/>
    <x v="0"/>
    <x v="2"/>
    <x v="6"/>
    <n v="2.3513000000000002"/>
    <n v="13.7189"/>
    <n v="5.1338999999999997"/>
    <n v="93.938999999999993"/>
    <n v="476.75330000000002"/>
    <n v="161.36660000000001"/>
  </r>
  <r>
    <s v="EVY BABY CREAMY ALOE VERA MOIST W 60 BAG"/>
    <x v="28"/>
    <x v="37"/>
    <x v="0"/>
    <x v="2"/>
    <x v="11"/>
    <n v="7.0484"/>
    <n v="24.545400000000001"/>
    <n v="7.2644000000000002"/>
    <n v="315.70249999999999"/>
    <n v="945.68759999999997"/>
    <n v="273.77960000000002"/>
  </r>
  <r>
    <s v="EVY BABY SOFT CHAMOMILE EXTRACT W 60 BAG"/>
    <x v="28"/>
    <x v="37"/>
    <x v="0"/>
    <x v="2"/>
    <x v="11"/>
    <n v="6.2529000000000003"/>
    <m/>
    <m/>
    <n v="300.22300000000001"/>
    <m/>
    <m/>
  </r>
  <r>
    <s v="FEMOLE FRESH VITE PH5.5 W 72 BAG CHERVEN"/>
    <x v="29"/>
    <x v="38"/>
    <x v="0"/>
    <x v="1"/>
    <x v="8"/>
    <n v="1.6668000000000001"/>
    <n v="3.7600000000000001E-2"/>
    <m/>
    <n v="75.837299999999999"/>
    <n v="1.6555"/>
    <m/>
  </r>
  <r>
    <s v="FEMOLE FRESHBABY VITE PH5.5 W 72 BAG SIN"/>
    <x v="29"/>
    <x v="38"/>
    <x v="0"/>
    <x v="1"/>
    <x v="8"/>
    <n v="7.5975000000000001"/>
    <n v="0.1353"/>
    <n v="3.0000000000000001E-3"/>
    <n v="283.12259999999998"/>
    <n v="3.3016999999999999"/>
    <n v="7.1999999999999995E-2"/>
  </r>
  <r>
    <s v="BERFINY CLASSIC BABY W 72 BAG"/>
    <x v="30"/>
    <x v="39"/>
    <x v="0"/>
    <x v="2"/>
    <x v="8"/>
    <n v="2.5741999999999998"/>
    <n v="0.57930000000000004"/>
    <n v="9.0300000000000005E-2"/>
    <n v="138.52269999999999"/>
    <n v="28.2058"/>
    <n v="3.9451999999999998"/>
  </r>
  <r>
    <s v="BERFINY EXTRA BABY W 72 BAG"/>
    <x v="30"/>
    <x v="39"/>
    <x v="0"/>
    <x v="0"/>
    <x v="8"/>
    <m/>
    <n v="3.2000000000000002E-3"/>
    <m/>
    <m/>
    <n v="0.14879999999999999"/>
    <m/>
  </r>
  <r>
    <s v="FRESH RUNY BABY PH5.5 ALC.FREE W 120 BAG"/>
    <x v="30"/>
    <x v="40"/>
    <x v="0"/>
    <x v="1"/>
    <x v="3"/>
    <n v="29.782299999999999"/>
    <n v="8.0821000000000005"/>
    <n v="2.2058"/>
    <n v="1812.3146999999999"/>
    <n v="442.9864"/>
    <n v="129.73259999999999"/>
  </r>
  <r>
    <s v="FRESH RUNY BABY MILK&amp;HONEY W 64 BAG"/>
    <x v="30"/>
    <x v="40"/>
    <x v="0"/>
    <x v="0"/>
    <x v="7"/>
    <n v="0.4194"/>
    <n v="0.27539999999999998"/>
    <n v="7.5600000000000001E-2"/>
    <n v="22.036999999999999"/>
    <n v="13.908200000000001"/>
    <n v="3.7229000000000001"/>
  </r>
  <r>
    <s v="FRESH MAKER BABY PH5.5 W 120 BAG JUMBO"/>
    <x v="30"/>
    <x v="41"/>
    <x v="0"/>
    <x v="1"/>
    <x v="3"/>
    <n v="393.93759999999997"/>
    <n v="316.5532"/>
    <n v="120.4361"/>
    <n v="20334.628400000001"/>
    <n v="15456.115599999999"/>
    <n v="5660.8364000000001"/>
  </r>
  <r>
    <s v="FRESH MAKER BABY CREAM W 120/48FREE BAG"/>
    <x v="30"/>
    <x v="41"/>
    <x v="0"/>
    <x v="1"/>
    <x v="8"/>
    <n v="11.008699999999999"/>
    <m/>
    <m/>
    <n v="653.37990000000002"/>
    <m/>
    <m/>
  </r>
  <r>
    <s v="FRESH MAKER BABY CREAM W 72 BAG"/>
    <x v="30"/>
    <x v="41"/>
    <x v="0"/>
    <x v="1"/>
    <x v="8"/>
    <n v="6.3380999999999998"/>
    <n v="2.2010000000000001"/>
    <n v="4.9340999999999999"/>
    <n v="360.70839999999998"/>
    <n v="122.7465"/>
    <n v="260.16239999999999"/>
  </r>
  <r>
    <s v="FRESH MAKER BABY CREAM W 72 BAG KAPAK"/>
    <x v="30"/>
    <x v="41"/>
    <x v="0"/>
    <x v="1"/>
    <x v="8"/>
    <n v="17.2865"/>
    <n v="3.1953"/>
    <m/>
    <n v="1104.6166000000001"/>
    <n v="157.0744"/>
    <m/>
  </r>
  <r>
    <s v="FRESH MAKER BABY CREAM W 96/24FREE BAG"/>
    <x v="30"/>
    <x v="41"/>
    <x v="0"/>
    <x v="0"/>
    <x v="8"/>
    <n v="8.3360000000000003"/>
    <n v="4.1882999999999999"/>
    <n v="0.16869999999999999"/>
    <n v="355.34039999999999"/>
    <n v="181.6489"/>
    <n v="7.0335999999999999"/>
  </r>
  <r>
    <s v="FRESH MAKER BABY W 72 BAG"/>
    <x v="30"/>
    <x v="41"/>
    <x v="0"/>
    <x v="2"/>
    <x v="8"/>
    <n v="10.51"/>
    <n v="23.858699999999999"/>
    <n v="12.9741"/>
    <n v="602.08569999999997"/>
    <n v="1188.0914"/>
    <n v="658.29200000000003"/>
  </r>
  <r>
    <s v="FRESH MAKER BABY WITH CREAM W 72 BAG"/>
    <x v="30"/>
    <x v="41"/>
    <x v="0"/>
    <x v="1"/>
    <x v="8"/>
    <n v="0.1246"/>
    <m/>
    <n v="4.1500000000000002E-2"/>
    <n v="7.4763999999999999"/>
    <m/>
    <n v="3.0169000000000001"/>
  </r>
  <r>
    <s v="FRESH MAKER ALOE VERA PH5.5 W 90 BAG"/>
    <x v="30"/>
    <x v="41"/>
    <x v="0"/>
    <x v="1"/>
    <x v="9"/>
    <m/>
    <n v="1.9545999999999999"/>
    <n v="2.1882000000000001"/>
    <m/>
    <n v="80.589100000000002"/>
    <n v="78.875"/>
  </r>
  <r>
    <s v="FRESH MAKER SENSITIVE ALC.FREE W 90 BAG"/>
    <x v="30"/>
    <x v="41"/>
    <x v="0"/>
    <x v="3"/>
    <x v="9"/>
    <n v="4.02E-2"/>
    <m/>
    <n v="5.1000000000000004E-3"/>
    <n v="1.9040999999999999"/>
    <m/>
    <n v="0.1958"/>
  </r>
  <r>
    <s v="HAPPY ALOE VERA W 100 BAG KAPAK"/>
    <x v="30"/>
    <x v="42"/>
    <x v="0"/>
    <x v="1"/>
    <x v="2"/>
    <m/>
    <n v="6.88E-2"/>
    <n v="1.5603"/>
    <m/>
    <n v="2.9011"/>
    <n v="56.070300000000003"/>
  </r>
  <r>
    <s v="KIDS BABY WET WIPES W 72 BAG KAPACHE"/>
    <x v="30"/>
    <x v="43"/>
    <x v="0"/>
    <x v="1"/>
    <x v="8"/>
    <n v="225.05289999999999"/>
    <n v="160.9256"/>
    <n v="66.089799999999997"/>
    <n v="14096.87"/>
    <n v="9843.2201000000005"/>
    <n v="3643.3836000000001"/>
  </r>
  <r>
    <s v="LIO FRESH BABY CREAM LOTION W 72 BAG"/>
    <x v="30"/>
    <x v="44"/>
    <x v="0"/>
    <x v="2"/>
    <x v="8"/>
    <n v="27.677700000000002"/>
    <n v="22.1416"/>
    <n v="9.0610999999999997"/>
    <n v="1974.3932"/>
    <n v="1482.2675999999999"/>
    <n v="601.1807"/>
  </r>
  <r>
    <s v="NEMDIL BABY ROSE W 120 BAG KAPAK"/>
    <x v="30"/>
    <x v="45"/>
    <x v="0"/>
    <x v="2"/>
    <x v="3"/>
    <n v="41.221899999999998"/>
    <n v="44.201300000000003"/>
    <n v="20.616900000000001"/>
    <n v="1922.9742000000001"/>
    <n v="2020.3897999999999"/>
    <n v="923.72320000000002"/>
  </r>
  <r>
    <s v="NEMDIL BABY WITH CREAM W 120 BAG KAPAK"/>
    <x v="30"/>
    <x v="45"/>
    <x v="0"/>
    <x v="2"/>
    <x v="3"/>
    <n v="41.486600000000003"/>
    <n v="73.395700000000005"/>
    <n v="40.033299999999997"/>
    <n v="2454.0007999999998"/>
    <n v="4307.1679999999997"/>
    <n v="2180.9749000000002"/>
  </r>
  <r>
    <s v="NEMDIL BABY ALCOHOL FREE W 72 BAG"/>
    <x v="30"/>
    <x v="45"/>
    <x v="0"/>
    <x v="2"/>
    <x v="8"/>
    <m/>
    <m/>
    <n v="0.36020000000000002"/>
    <m/>
    <m/>
    <n v="18.523700000000002"/>
  </r>
  <r>
    <s v="NEMDIL BABY OLIVE OIL CAMOMILE W 72 BAG"/>
    <x v="30"/>
    <x v="45"/>
    <x v="0"/>
    <x v="0"/>
    <x v="8"/>
    <n v="50.296300000000002"/>
    <n v="34.107599999999998"/>
    <n v="15.9543"/>
    <n v="3350.8564000000001"/>
    <n v="2178.5326"/>
    <n v="866.22"/>
  </r>
  <r>
    <s v="NEMDIL BABYDELUXEALOE&amp;MIK&amp;HONEY W 72KAPA"/>
    <x v="30"/>
    <x v="45"/>
    <x v="0"/>
    <x v="0"/>
    <x v="8"/>
    <n v="5.0095999999999998"/>
    <n v="5.5152000000000001"/>
    <n v="4.4993999999999996"/>
    <n v="141.5444"/>
    <n v="154.2473"/>
    <n v="124.59650000000001"/>
  </r>
  <r>
    <s v="PREMIUM QUALITY BABY W 72 BAG &amp;&amp;&amp;"/>
    <x v="30"/>
    <x v="46"/>
    <x v="0"/>
    <x v="2"/>
    <x v="8"/>
    <n v="4.6416000000000004"/>
    <n v="5.1684999999999999"/>
    <n v="0.78010000000000002"/>
    <n v="142.55420000000001"/>
    <n v="145.93899999999999"/>
    <n v="21.435099999999998"/>
  </r>
  <r>
    <s v="PURE BABY LILIUM W 120 BAG KAPAK"/>
    <x v="30"/>
    <x v="47"/>
    <x v="0"/>
    <x v="2"/>
    <x v="3"/>
    <n v="137.1788"/>
    <n v="116.5658"/>
    <n v="65.912899999999993"/>
    <n v="7929.3796000000002"/>
    <n v="6740.5910999999996"/>
    <n v="3524.3125"/>
  </r>
  <r>
    <s v="NAPEEZBYGRACIA BABY PH5.5 100 BAG KAPAK"/>
    <x v="31"/>
    <x v="48"/>
    <x v="0"/>
    <x v="1"/>
    <x v="2"/>
    <n v="14.2293"/>
    <n v="21.789000000000001"/>
    <n v="7.9466000000000001"/>
    <n v="761.61429999999996"/>
    <n v="1129.7994000000001"/>
    <n v="412.24349999999998"/>
  </r>
  <r>
    <s v="MIKE LINE SENSIT.CREAM LOTION W 72 BAG"/>
    <x v="32"/>
    <x v="49"/>
    <x v="0"/>
    <x v="3"/>
    <x v="8"/>
    <n v="7.4866999999999999"/>
    <n v="1.5100000000000001E-2"/>
    <m/>
    <n v="509.18150000000003"/>
    <n v="0.77590000000000003"/>
    <m/>
  </r>
  <r>
    <s v="PRIME TALKO SENSITIVE 63 BAG KAPAK"/>
    <x v="33"/>
    <x v="50"/>
    <x v="0"/>
    <x v="3"/>
    <x v="15"/>
    <n v="1.3945000000000001"/>
    <m/>
    <m/>
    <n v="67.202299999999994"/>
    <m/>
    <m/>
  </r>
  <r>
    <s v="PRIME BABY ALC.FREE 72 BAG KAPAK"/>
    <x v="33"/>
    <x v="50"/>
    <x v="0"/>
    <x v="2"/>
    <x v="8"/>
    <n v="7.7927999999999997"/>
    <m/>
    <m/>
    <n v="362.96660000000003"/>
    <m/>
    <m/>
  </r>
  <r>
    <s v="PONKY BABY W 72 BAG +KAPACHE"/>
    <x v="34"/>
    <x v="51"/>
    <x v="0"/>
    <x v="0"/>
    <x v="8"/>
    <n v="63.770400000000002"/>
    <n v="23.340299999999999"/>
    <n v="11.8607"/>
    <n v="2545.3452000000002"/>
    <n v="949.45609999999999"/>
    <n v="459.19099999999997"/>
  </r>
  <r>
    <s v="PONKY BABY WET TOWEL W 72 BAG ZHALTI"/>
    <x v="34"/>
    <x v="51"/>
    <x v="0"/>
    <x v="2"/>
    <x v="8"/>
    <n v="12.7019"/>
    <n v="13.0259"/>
    <n v="5.5613999999999999"/>
    <n v="553.99599999999998"/>
    <n v="562.68320000000006"/>
    <n v="225.62440000000001"/>
  </r>
  <r>
    <s v="POZZY EXTRA MILK&amp;HONEY PH5.5 W 72 BAG"/>
    <x v="34"/>
    <x v="52"/>
    <x v="0"/>
    <x v="1"/>
    <x v="8"/>
    <n v="0.59"/>
    <m/>
    <m/>
    <n v="18.470099999999999"/>
    <m/>
    <m/>
  </r>
  <r>
    <s v="POZZY EXTRA OLIVE OIL ALC.FREE W 72 BAG"/>
    <x v="34"/>
    <x v="52"/>
    <x v="0"/>
    <x v="2"/>
    <x v="8"/>
    <n v="0.59"/>
    <m/>
    <m/>
    <n v="18.470099999999999"/>
    <m/>
    <m/>
  </r>
  <r>
    <s v="CLEANIC BABY ATOPICAL D-PANT. PH 50 BAG"/>
    <x v="35"/>
    <x v="53"/>
    <x v="0"/>
    <x v="4"/>
    <x v="10"/>
    <m/>
    <n v="1.1446000000000001"/>
    <n v="0.29039999999999999"/>
    <m/>
    <n v="11.6808"/>
    <n v="3.3864000000000001"/>
  </r>
  <r>
    <s v="CLEANIC BABY PROBIOTICAL HYPOAL.50 BAG"/>
    <x v="35"/>
    <x v="53"/>
    <x v="0"/>
    <x v="4"/>
    <x v="10"/>
    <m/>
    <n v="0.49220000000000003"/>
    <n v="0.1164"/>
    <m/>
    <n v="4.2202000000000002"/>
    <n v="0.85"/>
  </r>
  <r>
    <s v="CLEANIC BABY VEGEMILK VIT&amp;MIN.50 BAG"/>
    <x v="35"/>
    <x v="53"/>
    <x v="0"/>
    <x v="1"/>
    <x v="10"/>
    <m/>
    <n v="1.4152"/>
    <n v="0.3513"/>
    <m/>
    <n v="20.5671"/>
    <n v="6.5918999999999999"/>
  </r>
  <r>
    <s v="PETINO DELICATO&amp;FRESH ALANTOIN 120 BAG"/>
    <x v="35"/>
    <x v="54"/>
    <x v="0"/>
    <x v="0"/>
    <x v="3"/>
    <n v="6.1999999999999998E-3"/>
    <n v="21.155899999999999"/>
    <n v="10.029400000000001"/>
    <n v="0.32569999999999999"/>
    <n v="1092.0349000000001"/>
    <n v="489.28280000000001"/>
  </r>
  <r>
    <s v="PETINO DELICATO&amp;FRESH ALANTOIN 84/12FR"/>
    <x v="35"/>
    <x v="54"/>
    <x v="0"/>
    <x v="0"/>
    <x v="8"/>
    <n v="230.74209999999999"/>
    <n v="277.85789999999997"/>
    <n v="133.2149"/>
    <n v="11792.3397"/>
    <n v="14416.314700000001"/>
    <n v="6626.5474000000004"/>
  </r>
  <r>
    <s v="MOLFIX BABY COTTON PH5.5 W 50 BAG HAYAT"/>
    <x v="36"/>
    <x v="55"/>
    <x v="0"/>
    <x v="1"/>
    <x v="10"/>
    <n v="0.37059999999999998"/>
    <n v="0.24890000000000001"/>
    <m/>
    <n v="9.2727000000000004"/>
    <n v="7.0415000000000001"/>
    <m/>
  </r>
  <r>
    <s v="MOLFIX BABY IZOT.WATER PANT.&amp;LAN.W 60 BA"/>
    <x v="36"/>
    <x v="55"/>
    <x v="0"/>
    <x v="1"/>
    <x v="11"/>
    <n v="29.4162"/>
    <n v="107.9663"/>
    <n v="52.6723"/>
    <n v="866.39819999999997"/>
    <n v="3176.0981999999999"/>
    <n v="1396.3396"/>
  </r>
  <r>
    <s v="MOLFIX BABY LOTION ISO.WATER W 3X60 BAG"/>
    <x v="36"/>
    <x v="55"/>
    <x v="0"/>
    <x v="1"/>
    <x v="11"/>
    <n v="2.2702"/>
    <n v="6.8476999999999997"/>
    <n v="4.3963000000000001"/>
    <n v="71.277600000000007"/>
    <n v="210.60059999999999"/>
    <n v="121.2728"/>
  </r>
  <r>
    <s v="MOLFIX BABY LOTION PH5.5 W 60 BAG HAYAT"/>
    <x v="36"/>
    <x v="55"/>
    <x v="0"/>
    <x v="1"/>
    <x v="11"/>
    <n v="296.26589999999999"/>
    <n v="290.55259999999998"/>
    <n v="128.1713"/>
    <n v="8749.3634000000002"/>
    <n v="8593.8201000000008"/>
    <n v="3618.6093999999998"/>
  </r>
  <r>
    <s v="MOLFIX BABY LOTION W 3X60 BAG HAYAT"/>
    <x v="36"/>
    <x v="55"/>
    <x v="0"/>
    <x v="1"/>
    <x v="11"/>
    <n v="2.9716999999999998"/>
    <n v="0.47810000000000002"/>
    <n v="0.26490000000000002"/>
    <n v="93.2804"/>
    <n v="14.5885"/>
    <n v="7.5808999999999997"/>
  </r>
  <r>
    <s v="MOLFIX BABY LOTION W 3X63 BAG HAYAT"/>
    <x v="36"/>
    <x v="55"/>
    <x v="0"/>
    <x v="1"/>
    <x v="15"/>
    <n v="0.21840000000000001"/>
    <m/>
    <m/>
    <n v="7.3784000000000001"/>
    <m/>
    <m/>
  </r>
  <r>
    <s v="MOLFIX BABY W 63 BAG HAYAT"/>
    <x v="36"/>
    <x v="55"/>
    <x v="0"/>
    <x v="0"/>
    <x v="15"/>
    <n v="0.50360000000000005"/>
    <m/>
    <m/>
    <n v="14.988200000000001"/>
    <m/>
    <m/>
  </r>
  <r>
    <s v="HIMALAYA ALOE VERA&amp;INDIANLOTUS W 20 BAG"/>
    <x v="37"/>
    <x v="56"/>
    <x v="0"/>
    <x v="5"/>
    <x v="0"/>
    <n v="0.17610000000000001"/>
    <n v="1.0699999999999999E-2"/>
    <m/>
    <n v="3.1602000000000001"/>
    <n v="0.19450000000000001"/>
    <m/>
  </r>
  <r>
    <s v="HIMALAYA SOOTHING&amp;PROTECTINGBABY W 20BAG"/>
    <x v="37"/>
    <x v="56"/>
    <x v="0"/>
    <x v="5"/>
    <x v="0"/>
    <n v="0.50239999999999996"/>
    <n v="6.6451000000000002"/>
    <m/>
    <n v="10.56"/>
    <n v="115.3312"/>
    <m/>
  </r>
  <r>
    <s v="HIMALAYA ALOE VERA&amp;INDIANLOTUS W 56 BAG"/>
    <x v="37"/>
    <x v="56"/>
    <x v="0"/>
    <x v="5"/>
    <x v="6"/>
    <n v="0.31990000000000002"/>
    <m/>
    <m/>
    <n v="7.3638000000000003"/>
    <m/>
    <m/>
  </r>
  <r>
    <s v="HIMALAYA SOOTHING&amp;PROTECTINGBABY W 56BAG"/>
    <x v="37"/>
    <x v="56"/>
    <x v="0"/>
    <x v="5"/>
    <x v="6"/>
    <n v="3.0116000000000001"/>
    <m/>
    <m/>
    <n v="62.468000000000004"/>
    <m/>
    <m/>
  </r>
  <r>
    <s v="HIPP BABY SANFT ALMOND PH5.5 W 10 BAG"/>
    <x v="38"/>
    <x v="57"/>
    <x v="0"/>
    <x v="1"/>
    <x v="19"/>
    <n v="1.7111000000000001"/>
    <n v="0.48920000000000002"/>
    <n v="7.6600000000000001E-2"/>
    <n v="14.330299999999999"/>
    <n v="3.8454999999999999"/>
    <n v="0.62309999999999999"/>
  </r>
  <r>
    <s v="HIPP BABY ULTRASENSITIVE MANDEL W 52 BAG"/>
    <x v="38"/>
    <x v="57"/>
    <x v="0"/>
    <x v="3"/>
    <x v="20"/>
    <n v="88.057900000000004"/>
    <n v="26.767399999999999"/>
    <n v="2.3372999999999999"/>
    <n v="2166.7952"/>
    <n v="614.64589999999998"/>
    <n v="48.202599999999997"/>
  </r>
  <r>
    <s v="HIPP BABY ALMOND W 56 BAG"/>
    <x v="38"/>
    <x v="57"/>
    <x v="0"/>
    <x v="0"/>
    <x v="6"/>
    <n v="1.0826"/>
    <n v="0.79220000000000002"/>
    <m/>
    <n v="19.760000000000002"/>
    <n v="17.024000000000001"/>
    <m/>
  </r>
  <r>
    <s v="HIPP BABY GENTLE CARING W 56 BAG"/>
    <x v="38"/>
    <x v="57"/>
    <x v="0"/>
    <x v="1"/>
    <x v="6"/>
    <n v="0.44109999999999999"/>
    <n v="0.41260000000000002"/>
    <n v="4.5600000000000002E-2"/>
    <n v="8.4567999999999994"/>
    <n v="6.601"/>
    <n v="0.72929999999999995"/>
  </r>
  <r>
    <s v="HIPP BABY SANFT FEUCHT TUCHER W 56 BAG"/>
    <x v="38"/>
    <x v="57"/>
    <x v="0"/>
    <x v="3"/>
    <x v="6"/>
    <n v="2.1700000000000001E-2"/>
    <m/>
    <m/>
    <n v="0.48470000000000002"/>
    <m/>
    <m/>
  </r>
  <r>
    <s v="HIPP BABYSANFT BIOMANDELEXT.W 2X56+POD."/>
    <x v="38"/>
    <x v="57"/>
    <x v="0"/>
    <x v="1"/>
    <x v="6"/>
    <n v="1.675"/>
    <n v="2.4634999999999998"/>
    <n v="0.86060000000000003"/>
    <n v="31.331099999999999"/>
    <n v="43.584000000000003"/>
    <n v="15.645899999999999"/>
  </r>
  <r>
    <s v="HIPP BABYSANFT BIOMANDELEXTR. W 2X56 BAG"/>
    <x v="38"/>
    <x v="57"/>
    <x v="0"/>
    <x v="1"/>
    <x v="6"/>
    <n v="9.3126999999999995"/>
    <n v="6.4108999999999998"/>
    <n v="5.0708000000000002"/>
    <n v="206.11410000000001"/>
    <n v="126.16"/>
    <n v="101.6622"/>
  </r>
  <r>
    <s v="HIPP BABYSANFT BIOMANDELEXTRACT W 56 BAG"/>
    <x v="38"/>
    <x v="57"/>
    <x v="0"/>
    <x v="1"/>
    <x v="6"/>
    <n v="11.1845"/>
    <n v="11.7105"/>
    <n v="3.9420000000000002"/>
    <n v="216.30410000000001"/>
    <n v="238.77709999999999"/>
    <n v="77.523899999999998"/>
  </r>
  <r>
    <s v="BIONIKE TRIDERM BABY CLEANSING 72 BAG"/>
    <x v="39"/>
    <x v="58"/>
    <x v="0"/>
    <x v="4"/>
    <x v="8"/>
    <n v="6.6299999999999998E-2"/>
    <n v="0.12959999999999999"/>
    <n v="7.1499999999999994E-2"/>
    <n v="0.504"/>
    <n v="0.91539999999999999"/>
    <n v="0.52459999999999996"/>
  </r>
  <r>
    <s v="WATERWIPES FRUITEXTR.99.9%WATER W 10 BAG"/>
    <x v="40"/>
    <x v="59"/>
    <x v="0"/>
    <x v="0"/>
    <x v="19"/>
    <n v="0.61529999999999996"/>
    <n v="0.502"/>
    <n v="4.99E-2"/>
    <n v="4.0616000000000003"/>
    <n v="3.2562000000000002"/>
    <n v="0.25269999999999998"/>
  </r>
  <r>
    <s v="WATERWIPES FRUITEXTR.99.9%WATER W 240BAG"/>
    <x v="40"/>
    <x v="59"/>
    <x v="0"/>
    <x v="0"/>
    <x v="21"/>
    <n v="18.4224"/>
    <n v="21.849599999999999"/>
    <n v="15.9329"/>
    <n v="154.90440000000001"/>
    <n v="191.65379999999999"/>
    <n v="151.1"/>
  </r>
  <r>
    <s v="WATERWIPES FRUITEXTR.99.9%WATER W 28 BAG"/>
    <x v="40"/>
    <x v="59"/>
    <x v="0"/>
    <x v="0"/>
    <x v="22"/>
    <n v="1.851"/>
    <n v="2.4146999999999998"/>
    <n v="0.80920000000000003"/>
    <n v="10.083500000000001"/>
    <n v="14.928100000000001"/>
    <n v="5.5830000000000002"/>
  </r>
  <r>
    <s v="WATERWIPES FRUITEXTR.99.9%WATER W 60 BAG"/>
    <x v="40"/>
    <x v="59"/>
    <x v="0"/>
    <x v="0"/>
    <x v="11"/>
    <n v="198.11109999999999"/>
    <n v="233.6309"/>
    <n v="113.3126"/>
    <n v="1569.5084999999999"/>
    <n v="2030.1902"/>
    <n v="989.67420000000004"/>
  </r>
  <r>
    <s v="WATERWIPES SOAPBERRY99.9%WATER W 60 BAG"/>
    <x v="40"/>
    <x v="59"/>
    <x v="0"/>
    <x v="0"/>
    <x v="11"/>
    <n v="1.278"/>
    <n v="13.6012"/>
    <n v="11.1342"/>
    <n v="10.3644"/>
    <n v="118.5029"/>
    <n v="94.131399999999999"/>
  </r>
  <r>
    <s v="PAW PATROL  FreshClean 56 W BAG"/>
    <x v="41"/>
    <x v="60"/>
    <x v="0"/>
    <x v="0"/>
    <x v="6"/>
    <m/>
    <n v="0.2286"/>
    <n v="8.4099999999999994E-2"/>
    <m/>
    <n v="3.6671999999999998"/>
    <n v="1.3489"/>
  </r>
  <r>
    <s v="PEPPA PIG BABY MUDDY PUDDLE 56 W BAG"/>
    <x v="41"/>
    <x v="61"/>
    <x v="0"/>
    <x v="0"/>
    <x v="6"/>
    <m/>
    <n v="0.22009999999999999"/>
    <n v="0.1012"/>
    <m/>
    <n v="3.5211000000000001"/>
    <n v="1.6187"/>
  </r>
  <r>
    <s v="JOHNSONS BABY GENTLE ALL OVER W 20 BAG"/>
    <x v="42"/>
    <x v="62"/>
    <x v="0"/>
    <x v="5"/>
    <x v="0"/>
    <n v="0.3851"/>
    <n v="0.10680000000000001"/>
    <m/>
    <n v="4.9682000000000004"/>
    <n v="1.3105"/>
    <m/>
  </r>
  <r>
    <s v="JOHNSONS BAB COT.TOU SEN.W56+BOD+SHG+IGR"/>
    <x v="42"/>
    <x v="62"/>
    <x v="0"/>
    <x v="3"/>
    <x v="6"/>
    <n v="1.0960000000000001"/>
    <n v="0.3664"/>
    <n v="5.7799999999999997E-2"/>
    <n v="13.8332"/>
    <n v="3.4159999999999999"/>
    <n v="0.48"/>
  </r>
  <r>
    <s v="JOHNSONS BABY COTTON TOUCH SENS.W 56 BAG"/>
    <x v="42"/>
    <x v="62"/>
    <x v="0"/>
    <x v="3"/>
    <x v="6"/>
    <n v="8.1957000000000004"/>
    <n v="0.14119999999999999"/>
    <n v="1.1000000000000001E-3"/>
    <n v="213.62710000000001"/>
    <n v="2.6021999999999998"/>
    <n v="1.6E-2"/>
  </r>
  <r>
    <s v="JOHNSONS BABY GENTLE ALL OVER W 3X56 BAG"/>
    <x v="42"/>
    <x v="62"/>
    <x v="0"/>
    <x v="5"/>
    <x v="6"/>
    <n v="2.8999999999999998E-3"/>
    <m/>
    <m/>
    <n v="0.17960000000000001"/>
    <m/>
    <m/>
  </r>
  <r>
    <s v="JOHNSONS BABY SILK EXTRACT W 56 BAG"/>
    <x v="42"/>
    <x v="62"/>
    <x v="0"/>
    <x v="0"/>
    <x v="6"/>
    <n v="0.22670000000000001"/>
    <m/>
    <m/>
    <n v="4.5189000000000004"/>
    <m/>
    <m/>
  </r>
  <r>
    <s v="JOHNSONS BABY GENTLE ALL OVER W 72 BAG K"/>
    <x v="42"/>
    <x v="62"/>
    <x v="0"/>
    <x v="5"/>
    <x v="8"/>
    <n v="24.499500000000001"/>
    <n v="1.3658999999999999"/>
    <n v="5.9999999999999995E-4"/>
    <n v="789.96360000000004"/>
    <n v="36.531500000000001"/>
    <n v="2.06E-2"/>
  </r>
  <r>
    <s v="JOHNSONS BABY SENSITIVE ALC.FREE W 72 BA"/>
    <x v="42"/>
    <x v="62"/>
    <x v="0"/>
    <x v="3"/>
    <x v="8"/>
    <m/>
    <n v="2.8000000000000001E-2"/>
    <m/>
    <m/>
    <n v="0.80640000000000001"/>
    <m/>
  </r>
  <r>
    <s v="MAIA BABY PURE&amp;SENSITIVE PH5.5 W 72 BAG"/>
    <x v="43"/>
    <x v="63"/>
    <x v="0"/>
    <x v="1"/>
    <x v="8"/>
    <m/>
    <n v="10.2052"/>
    <n v="14.4321"/>
    <m/>
    <n v="569.2527"/>
    <n v="716.4248"/>
  </r>
  <r>
    <s v="KRISPA BABY CAMOMILE W 15 BAG"/>
    <x v="44"/>
    <x v="64"/>
    <x v="0"/>
    <x v="0"/>
    <x v="4"/>
    <n v="1.1900000000000001E-2"/>
    <m/>
    <m/>
    <n v="0.14000000000000001"/>
    <m/>
    <m/>
  </r>
  <r>
    <s v="FRESH'N SOFT WATER&amp;COTTON W 3X40 BAG"/>
    <x v="45"/>
    <x v="65"/>
    <x v="0"/>
    <x v="1"/>
    <x v="5"/>
    <m/>
    <m/>
    <n v="0.69599999999999995"/>
    <m/>
    <m/>
    <n v="11.551500000000001"/>
  </r>
  <r>
    <s v="FRESH'N SOFT CLASSIC PH5.5 W 90 BAG"/>
    <x v="45"/>
    <x v="65"/>
    <x v="0"/>
    <x v="1"/>
    <x v="9"/>
    <n v="0.33289999999999997"/>
    <n v="2.7199999999999998E-2"/>
    <n v="0.74419999999999997"/>
    <n v="16.585699999999999"/>
    <n v="2.2242999999999999"/>
    <n v="24.0091"/>
  </r>
  <r>
    <s v="RENKLY JUMBO CHAMOMILE 120 W BAG KAPAK"/>
    <x v="46"/>
    <x v="66"/>
    <x v="0"/>
    <x v="1"/>
    <x v="3"/>
    <m/>
    <n v="3.2099999999999997E-2"/>
    <n v="0.19070000000000001"/>
    <m/>
    <n v="1.7567999999999999"/>
    <n v="7.8956"/>
  </r>
  <r>
    <s v="RENKLY BABY ALC.FREE W 70 BAG"/>
    <x v="46"/>
    <x v="66"/>
    <x v="0"/>
    <x v="2"/>
    <x v="18"/>
    <m/>
    <m/>
    <n v="2.2185000000000001"/>
    <m/>
    <m/>
    <n v="128.51750000000001"/>
  </r>
  <r>
    <s v="RENKLY BABY ALOE VERA 70 W BAG"/>
    <x v="46"/>
    <x v="66"/>
    <x v="0"/>
    <x v="1"/>
    <x v="18"/>
    <m/>
    <n v="7.0191999999999997"/>
    <n v="7.8216999999999999"/>
    <m/>
    <n v="471.142"/>
    <n v="503.7824"/>
  </r>
  <r>
    <s v="RENKLI BABY ALC.FREE PH5.5 W 72 BAG KAPA"/>
    <x v="46"/>
    <x v="66"/>
    <x v="0"/>
    <x v="1"/>
    <x v="8"/>
    <n v="8.5007999999999999"/>
    <n v="1.8512999999999999"/>
    <n v="0.35020000000000001"/>
    <n v="288.41750000000002"/>
    <n v="66.691299999999998"/>
    <n v="13.4161"/>
  </r>
  <r>
    <s v="RENKLY BABY 72 W BAG"/>
    <x v="46"/>
    <x v="66"/>
    <x v="0"/>
    <x v="1"/>
    <x v="8"/>
    <n v="32.951099999999997"/>
    <n v="14.947100000000001"/>
    <n v="4.2103999999999999"/>
    <n v="1259.2874999999999"/>
    <n v="556.85670000000005"/>
    <n v="163.69149999999999"/>
  </r>
  <r>
    <s v="HUGGIES NATURAL CARE ALOE VERA W 56 BAG"/>
    <x v="47"/>
    <x v="67"/>
    <x v="0"/>
    <x v="2"/>
    <x v="6"/>
    <n v="53.822000000000003"/>
    <n v="66.983199999999997"/>
    <n v="42.143000000000001"/>
    <n v="1325.5655999999999"/>
    <n v="1594.76"/>
    <n v="1015.3249"/>
  </r>
  <r>
    <s v="HUGGIES PURE COTTON WOOL&amp;WATER 56 W BAG"/>
    <x v="47"/>
    <x v="67"/>
    <x v="0"/>
    <x v="2"/>
    <x v="6"/>
    <n v="81.760300000000001"/>
    <n v="83.135000000000005"/>
    <n v="53.412599999999998"/>
    <n v="1959.0420999999999"/>
    <n v="1973.6881000000001"/>
    <n v="1284.8007"/>
  </r>
  <r>
    <s v="HUGGIES SOFT SKIN VIT E 56 BAG"/>
    <x v="47"/>
    <x v="67"/>
    <x v="0"/>
    <x v="2"/>
    <x v="6"/>
    <n v="24.3629"/>
    <n v="18.871200000000002"/>
    <n v="0.95489999999999997"/>
    <n v="571.42309999999998"/>
    <n v="430.0342"/>
    <n v="21.356300000000001"/>
  </r>
  <r>
    <s v="HUGGIES UNISTAR LINGETTES 56 W BAG"/>
    <x v="47"/>
    <x v="67"/>
    <x v="0"/>
    <x v="0"/>
    <x v="6"/>
    <n v="6.2572999999999999"/>
    <n v="18.031600000000001"/>
    <n v="4.2451999999999996"/>
    <n v="140.29249999999999"/>
    <n v="398.21929999999998"/>
    <n v="95.220100000000002"/>
  </r>
  <r>
    <s v="HUGGIES ALOE+VIT E W 64 BAG"/>
    <x v="47"/>
    <x v="67"/>
    <x v="0"/>
    <x v="1"/>
    <x v="7"/>
    <m/>
    <m/>
    <n v="0.16520000000000001"/>
    <m/>
    <m/>
    <n v="4.4053000000000004"/>
  </r>
  <r>
    <s v="HUGGIES BABY UNISTAR W 64 BAG"/>
    <x v="47"/>
    <x v="67"/>
    <x v="0"/>
    <x v="0"/>
    <x v="7"/>
    <n v="2.9600000000000001E-2"/>
    <m/>
    <m/>
    <n v="0.8246"/>
    <m/>
    <m/>
  </r>
  <r>
    <s v="HUGGIES PURE 99% WATER 72 W BAG"/>
    <x v="47"/>
    <x v="67"/>
    <x v="0"/>
    <x v="0"/>
    <x v="8"/>
    <n v="2.3472"/>
    <n v="0.8044"/>
    <m/>
    <n v="54.641800000000003"/>
    <n v="24.183599999999998"/>
    <m/>
  </r>
  <r>
    <s v="KOMILI BABY SOFT ALC.FREE W 70 BAG"/>
    <x v="48"/>
    <x v="68"/>
    <x v="0"/>
    <x v="2"/>
    <x v="18"/>
    <n v="5.9740000000000002"/>
    <m/>
    <m/>
    <n v="416.80889999999999"/>
    <m/>
    <m/>
  </r>
  <r>
    <s v="KOMILI BABY COTTON PH5.5 W 80 BAG"/>
    <x v="48"/>
    <x v="68"/>
    <x v="0"/>
    <x v="1"/>
    <x v="1"/>
    <n v="0.1293"/>
    <n v="8.2299999999999998E-2"/>
    <m/>
    <n v="5.4459999999999997"/>
    <n v="3.4649000000000001"/>
    <m/>
  </r>
  <r>
    <s v="TANGO BABY SOFT VIT E ALC.FREE 72BR BAG"/>
    <x v="49"/>
    <x v="69"/>
    <x v="0"/>
    <x v="2"/>
    <x v="8"/>
    <n v="11.181699999999999"/>
    <n v="15.1816"/>
    <n v="9.6165000000000003"/>
    <n v="586.38080000000002"/>
    <n v="752.94479999999999"/>
    <n v="438.76389999999998"/>
  </r>
  <r>
    <s v="MUSTELA BEBE CLEANSING 25 W BAG"/>
    <x v="50"/>
    <x v="70"/>
    <x v="0"/>
    <x v="4"/>
    <x v="13"/>
    <n v="8.2699999999999996E-2"/>
    <n v="4.5199999999999997E-2"/>
    <n v="5.4999999999999997E-3"/>
    <n v="0.35360000000000003"/>
    <n v="0.2"/>
    <n v="2.5000000000000001E-2"/>
  </r>
  <r>
    <s v="MUSTELA BEBE CLEANSING 25 W NP KAPAK"/>
    <x v="50"/>
    <x v="70"/>
    <x v="0"/>
    <x v="4"/>
    <x v="13"/>
    <n v="2.0510000000000002"/>
    <n v="2.5941999999999998"/>
    <n v="0.76219999999999999"/>
    <n v="8.6088000000000005"/>
    <n v="11.446400000000001"/>
    <n v="3.6349999999999998"/>
  </r>
  <r>
    <s v="MUSTELA BEBE STELATOPIA W 50 BAG KAPAK"/>
    <x v="50"/>
    <x v="70"/>
    <x v="0"/>
    <x v="4"/>
    <x v="10"/>
    <n v="10.297499999999999"/>
    <n v="4.8240999999999996"/>
    <n v="4.976"/>
    <n v="49.665700000000001"/>
    <n v="27.7622"/>
    <n v="22.308599999999998"/>
  </r>
  <r>
    <s v="MUSTELABEBE STELATOPIAW50KAP+BOD+BOD+BOD"/>
    <x v="50"/>
    <x v="70"/>
    <x v="0"/>
    <x v="4"/>
    <x v="10"/>
    <n v="0.2089"/>
    <m/>
    <m/>
    <n v="1.25"/>
    <m/>
    <m/>
  </r>
  <r>
    <s v="MUSTELA BEBE CLEANSING 60 W BAG"/>
    <x v="50"/>
    <x v="70"/>
    <x v="0"/>
    <x v="0"/>
    <x v="11"/>
    <m/>
    <m/>
    <n v="0.18790000000000001"/>
    <m/>
    <m/>
    <n v="1.0885"/>
  </r>
  <r>
    <s v="MUSTELA BEBE CLEANSING AVOCADO 70 W BAG"/>
    <x v="50"/>
    <x v="70"/>
    <x v="0"/>
    <x v="0"/>
    <x v="18"/>
    <n v="1.4366000000000001"/>
    <n v="2.8525"/>
    <n v="1.1071"/>
    <n v="10.09"/>
    <n v="20.329999999999998"/>
    <n v="7.64"/>
  </r>
  <r>
    <s v="MUSTELA BEBE CLEANSING W 70 BAG KAPAK"/>
    <x v="50"/>
    <x v="70"/>
    <x v="0"/>
    <x v="4"/>
    <x v="18"/>
    <n v="6.5038999999999998"/>
    <n v="6.5046999999999997"/>
    <n v="1.2238"/>
    <n v="46.08"/>
    <n v="47.101700000000001"/>
    <n v="9.65"/>
  </r>
  <r>
    <s v="MUSTELA BEBE SOOTHING ALOE VERA 70 W BAG"/>
    <x v="50"/>
    <x v="70"/>
    <x v="0"/>
    <x v="2"/>
    <x v="18"/>
    <m/>
    <n v="6.5199999999999994E-2"/>
    <m/>
    <m/>
    <n v="0.35370000000000001"/>
    <m/>
  </r>
  <r>
    <s v="LANSINOH BABY ALC.FREE W 80 BAG KAPAK"/>
    <x v="51"/>
    <x v="71"/>
    <x v="0"/>
    <x v="2"/>
    <x v="1"/>
    <n v="7.0000000000000001E-3"/>
    <m/>
    <m/>
    <n v="0.08"/>
    <m/>
    <m/>
  </r>
  <r>
    <s v="LARA BABY SOFT ALOE VERA W 100 BAG KAPAK"/>
    <x v="52"/>
    <x v="72"/>
    <x v="0"/>
    <x v="2"/>
    <x v="2"/>
    <m/>
    <m/>
    <n v="0.80289999999999995"/>
    <m/>
    <m/>
    <n v="36.833599999999997"/>
  </r>
  <r>
    <s v="LARA BABY SOFT CAMOMILE W 100 BAG KAPAK"/>
    <x v="52"/>
    <x v="72"/>
    <x v="0"/>
    <x v="1"/>
    <x v="2"/>
    <n v="9.9892000000000003"/>
    <n v="8.1153999999999993"/>
    <n v="3.5836999999999999"/>
    <n v="492.51530000000002"/>
    <n v="366.96510000000001"/>
    <n v="145.6557"/>
  </r>
  <r>
    <s v="LARA BABY SOFT GERBERA DAISY W 100 BAG"/>
    <x v="52"/>
    <x v="72"/>
    <x v="0"/>
    <x v="2"/>
    <x v="2"/>
    <n v="2.3199999999999998E-2"/>
    <n v="2.375"/>
    <n v="2.0299"/>
    <n v="1.054"/>
    <n v="113.97580000000001"/>
    <n v="89.836200000000005"/>
  </r>
  <r>
    <s v="LARA BABY SOFT LAVENDER W 100 BAG KAPAK"/>
    <x v="52"/>
    <x v="72"/>
    <x v="0"/>
    <x v="1"/>
    <x v="2"/>
    <n v="12.8912"/>
    <n v="14.945399999999999"/>
    <n v="2.4279000000000002"/>
    <n v="607.44449999999995"/>
    <n v="678.69550000000004"/>
    <n v="103.8368"/>
  </r>
  <r>
    <s v="LARA BABY SOFT WILD ROSE W 100 BAG KAPAK"/>
    <x v="52"/>
    <x v="72"/>
    <x v="0"/>
    <x v="0"/>
    <x v="2"/>
    <m/>
    <n v="0.01"/>
    <n v="1.5183"/>
    <m/>
    <n v="0.48130000000000001"/>
    <n v="68.4452"/>
  </r>
  <r>
    <s v="LARA BABYSOFT LEMON&amp;GRAPEFRUIT W 100 BAG"/>
    <x v="52"/>
    <x v="72"/>
    <x v="0"/>
    <x v="2"/>
    <x v="2"/>
    <n v="32.355400000000003"/>
    <n v="38.555399999999999"/>
    <n v="28.667999999999999"/>
    <n v="1339.7692"/>
    <n v="1517.8848"/>
    <n v="1147.3356000000001"/>
  </r>
  <r>
    <s v="LARA BABY SOFT ALOE VERA W 120 BAG KAPAK"/>
    <x v="52"/>
    <x v="72"/>
    <x v="0"/>
    <x v="1"/>
    <x v="3"/>
    <n v="39.0503"/>
    <n v="53.6008"/>
    <n v="45.671900000000001"/>
    <n v="2028.7261000000001"/>
    <n v="2727.4971999999998"/>
    <n v="2409.5587999999998"/>
  </r>
  <r>
    <s v="LARA BABY SOFT CAMOMILE BREEZE W 120 BAG"/>
    <x v="52"/>
    <x v="72"/>
    <x v="0"/>
    <x v="2"/>
    <x v="3"/>
    <n v="18.061"/>
    <n v="20.3689"/>
    <n v="25.3782"/>
    <n v="997.27200000000005"/>
    <n v="1129.9784999999999"/>
    <n v="1401.0871999999999"/>
  </r>
  <r>
    <s v="LARA BABY SOFT CAMOMILE W 120 BAG KAPAK"/>
    <x v="52"/>
    <x v="72"/>
    <x v="0"/>
    <x v="1"/>
    <x v="3"/>
    <n v="60.256900000000002"/>
    <n v="59.171300000000002"/>
    <n v="46.391500000000001"/>
    <n v="3003.9076"/>
    <n v="2862.6754999999998"/>
    <n v="2309.9086000000002"/>
  </r>
  <r>
    <s v="LARA BABY SOFT GERBER W 120 BAG KAPAK"/>
    <x v="52"/>
    <x v="72"/>
    <x v="0"/>
    <x v="1"/>
    <x v="3"/>
    <n v="20.0168"/>
    <n v="19.4117"/>
    <n v="16.676400000000001"/>
    <n v="1086.6414"/>
    <n v="1089.1328000000001"/>
    <n v="913.75469999999996"/>
  </r>
  <r>
    <s v="LARA BABY SOFT LAVENDER W 120 BAG KAPAK"/>
    <x v="52"/>
    <x v="72"/>
    <x v="0"/>
    <x v="1"/>
    <x v="3"/>
    <n v="15.4658"/>
    <n v="23.898299999999999"/>
    <n v="20.8841"/>
    <n v="835.59469999999999"/>
    <n v="1304.8905999999999"/>
    <n v="1122.8086000000001"/>
  </r>
  <r>
    <s v="LARA BABY SOFT WILD ROSE W 120 BAG KAPAK"/>
    <x v="52"/>
    <x v="72"/>
    <x v="0"/>
    <x v="0"/>
    <x v="3"/>
    <n v="17.192699999999999"/>
    <n v="14.837400000000001"/>
    <n v="10.0755"/>
    <n v="845.18690000000004"/>
    <n v="818.97209999999995"/>
    <n v="554.23329999999999"/>
  </r>
  <r>
    <s v="LARA BABYSOFT LEMON&amp;GRAPEFRUIT W 120 BAG"/>
    <x v="52"/>
    <x v="72"/>
    <x v="0"/>
    <x v="2"/>
    <x v="3"/>
    <n v="12.4558"/>
    <n v="19.5045"/>
    <n v="19.680399999999999"/>
    <n v="695.70420000000001"/>
    <n v="1080.8305"/>
    <n v="1068.2409"/>
  </r>
  <r>
    <s v="LARA BABYSOFT PREMIUM ALC.FREE W 120 BAG"/>
    <x v="52"/>
    <x v="72"/>
    <x v="0"/>
    <x v="2"/>
    <x v="3"/>
    <n v="29.7578"/>
    <n v="42.059199999999997"/>
    <n v="37.9373"/>
    <n v="1513.1635000000001"/>
    <n v="2139.8314999999998"/>
    <n v="1997.7666999999999"/>
  </r>
  <r>
    <s v="LARA BABY SOFT&amp;FRESH PH5.5 W 20 BAG"/>
    <x v="52"/>
    <x v="72"/>
    <x v="0"/>
    <x v="1"/>
    <x v="0"/>
    <n v="12.4033"/>
    <n v="7.0781999999999998"/>
    <n v="1.7199"/>
    <n v="294.48759999999999"/>
    <n v="150.97989999999999"/>
    <n v="36.068199999999997"/>
  </r>
  <r>
    <s v="LARA BABY SOFT ALOE VERA W 40 BAG"/>
    <x v="52"/>
    <x v="72"/>
    <x v="0"/>
    <x v="2"/>
    <x v="5"/>
    <n v="1.6268"/>
    <m/>
    <m/>
    <n v="65.1297"/>
    <m/>
    <m/>
  </r>
  <r>
    <s v="LARA BABY SOFT VIT E&amp;PRO VIT B5 W 40 BAG"/>
    <x v="52"/>
    <x v="72"/>
    <x v="0"/>
    <x v="2"/>
    <x v="5"/>
    <n v="2.5358999999999998"/>
    <m/>
    <m/>
    <n v="101.7274"/>
    <m/>
    <m/>
  </r>
  <r>
    <s v="LARA CARE BABY 99%WATER PREBIOTIC W 60"/>
    <x v="52"/>
    <x v="72"/>
    <x v="0"/>
    <x v="0"/>
    <x v="11"/>
    <m/>
    <m/>
    <n v="3.6318999999999999"/>
    <m/>
    <m/>
    <n v="71.160700000000006"/>
  </r>
  <r>
    <s v="LARA BABY FRESH W 72 BAG/KAPACHE"/>
    <x v="52"/>
    <x v="72"/>
    <x v="0"/>
    <x v="0"/>
    <x v="8"/>
    <n v="17.9986"/>
    <n v="13.0489"/>
    <n v="10.643000000000001"/>
    <n v="650.62580000000003"/>
    <n v="424.79559999999998"/>
    <n v="323.3997"/>
  </r>
  <r>
    <s v="LARA BABY SENSITIVE PH5.5 W 72 BAG"/>
    <x v="52"/>
    <x v="72"/>
    <x v="0"/>
    <x v="3"/>
    <x v="8"/>
    <n v="18.099399999999999"/>
    <n v="12.3561"/>
    <n v="12.3432"/>
    <n v="1018.4675999999999"/>
    <n v="683.55870000000004"/>
    <n v="606.59050000000002"/>
  </r>
  <r>
    <s v="LARA BABY SOFT CAMOMILE W 72 BAG/KAPACHE"/>
    <x v="52"/>
    <x v="72"/>
    <x v="0"/>
    <x v="0"/>
    <x v="8"/>
    <n v="13.9643"/>
    <n v="11.9328"/>
    <n v="7.4202000000000004"/>
    <n v="510.25119999999998"/>
    <n v="382.31479999999999"/>
    <n v="215.15559999999999"/>
  </r>
  <r>
    <s v="LARA BABY SOFT PH5.5 W 72 BAG"/>
    <x v="52"/>
    <x v="72"/>
    <x v="0"/>
    <x v="1"/>
    <x v="8"/>
    <m/>
    <n v="0.56559999999999999"/>
    <n v="0.19719999999999999"/>
    <m/>
    <n v="6.4855"/>
    <n v="8.6998999999999995"/>
  </r>
  <r>
    <s v="LARA BABY SOFT PH5.5 W 72 BAG KAPAK"/>
    <x v="52"/>
    <x v="72"/>
    <x v="0"/>
    <x v="1"/>
    <x v="8"/>
    <n v="11.936500000000001"/>
    <n v="11.3424"/>
    <n v="2.8279999999999998"/>
    <n v="494.98500000000001"/>
    <n v="456.52679999999998"/>
    <n v="127.90179999999999"/>
  </r>
  <r>
    <s v="LARA BABY SOFT VIT E&amp;PRO VIT B5 W 72 BAG"/>
    <x v="52"/>
    <x v="72"/>
    <x v="0"/>
    <x v="2"/>
    <x v="8"/>
    <n v="16.799600000000002"/>
    <n v="11.79"/>
    <n v="3.1292"/>
    <n v="633.09360000000004"/>
    <n v="491.60489999999999"/>
    <n v="123.1259"/>
  </r>
  <r>
    <s v="LARA BABY SOFT&amp;FRESH W 72 BAG"/>
    <x v="52"/>
    <x v="72"/>
    <x v="0"/>
    <x v="1"/>
    <x v="8"/>
    <n v="15.0557"/>
    <n v="9.7439"/>
    <n v="7.3936000000000002"/>
    <n v="945.80409999999995"/>
    <n v="583.28309999999999"/>
    <n v="424.78879999999998"/>
  </r>
  <r>
    <s v="LARA BABY SPECIAL FORMULA VIT E W 72 BAG"/>
    <x v="52"/>
    <x v="72"/>
    <x v="0"/>
    <x v="1"/>
    <x v="8"/>
    <n v="2.5228000000000002"/>
    <m/>
    <m/>
    <n v="102.04300000000001"/>
    <m/>
    <m/>
  </r>
  <r>
    <s v="LARA BABY SOFT ALOE VERA W 80 BAG KAPAK"/>
    <x v="52"/>
    <x v="72"/>
    <x v="0"/>
    <x v="2"/>
    <x v="1"/>
    <n v="5.8501000000000003"/>
    <n v="3.1604999999999999"/>
    <n v="1.1102000000000001"/>
    <n v="279.7971"/>
    <n v="133.69110000000001"/>
    <n v="49.716799999999999"/>
  </r>
  <r>
    <s v="LARA BABY SOFT WILD ROSE W 80 BAG KAPAK"/>
    <x v="52"/>
    <x v="72"/>
    <x v="0"/>
    <x v="0"/>
    <x v="1"/>
    <n v="3.5649999999999999"/>
    <n v="3.9624000000000001"/>
    <n v="3.0468999999999999"/>
    <n v="186.07509999999999"/>
    <n v="188.92570000000001"/>
    <n v="146.31370000000001"/>
  </r>
  <r>
    <s v="LARA BABYSOFT CAMOMILEBREEZ.W 80 BAG KAP"/>
    <x v="52"/>
    <x v="72"/>
    <x v="0"/>
    <x v="2"/>
    <x v="1"/>
    <n v="4.5880999999999998"/>
    <n v="5.0932000000000004"/>
    <n v="5.0259"/>
    <n v="237.0685"/>
    <n v="259.80410000000001"/>
    <n v="248.8639"/>
  </r>
  <r>
    <s v="LARA BABY SOFT EXTRA W 96 BAG/KAPACHE"/>
    <x v="52"/>
    <x v="72"/>
    <x v="0"/>
    <x v="0"/>
    <x v="23"/>
    <m/>
    <n v="7.0000000000000001E-3"/>
    <m/>
    <m/>
    <n v="0.32779999999999998"/>
    <m/>
  </r>
  <r>
    <s v="PUFY FRESH GERBERA PH5.5 W 120 BAG"/>
    <x v="52"/>
    <x v="73"/>
    <x v="0"/>
    <x v="1"/>
    <x v="3"/>
    <n v="3.0200000000000001E-2"/>
    <n v="2.0104000000000002"/>
    <n v="1.0045999999999999"/>
    <n v="1.4571000000000001"/>
    <n v="118.0438"/>
    <n v="56.873399999999997"/>
  </r>
  <r>
    <s v="TOP BLITZ CREAM VIT E W 72 BAG"/>
    <x v="52"/>
    <x v="74"/>
    <x v="0"/>
    <x v="0"/>
    <x v="8"/>
    <n v="0.1913"/>
    <n v="0.55200000000000005"/>
    <n v="4.3700000000000003E-2"/>
    <n v="6.9211999999999998"/>
    <n v="19.9695"/>
    <n v="1.2094"/>
  </r>
  <r>
    <s v="CONFY BABY PH5.5 W 40 BAG"/>
    <x v="53"/>
    <x v="75"/>
    <x v="0"/>
    <x v="1"/>
    <x v="5"/>
    <n v="2.6700000000000002E-2"/>
    <n v="6.6E-3"/>
    <m/>
    <n v="1.3361000000000001"/>
    <n v="0.32919999999999999"/>
    <m/>
  </r>
  <r>
    <s v="CONFY BABY SENSITIVE W 90 BAG"/>
    <x v="53"/>
    <x v="75"/>
    <x v="0"/>
    <x v="3"/>
    <x v="9"/>
    <n v="6.93E-2"/>
    <n v="0.19889999999999999"/>
    <m/>
    <n v="3.0247000000000002"/>
    <n v="8.6912000000000003"/>
    <m/>
  </r>
  <r>
    <s v="CONFY BABY SENSITIVE W 90 BAG PINK"/>
    <x v="53"/>
    <x v="75"/>
    <x v="0"/>
    <x v="3"/>
    <x v="9"/>
    <n v="7.6300000000000007E-2"/>
    <n v="0.42759999999999998"/>
    <n v="0.15670000000000001"/>
    <n v="3.4260000000000002"/>
    <n v="18.685099999999998"/>
    <n v="6.8449999999999998"/>
  </r>
  <r>
    <s v="MIMOSA BABY ALOE VERA 64 BAG"/>
    <x v="54"/>
    <x v="76"/>
    <x v="0"/>
    <x v="0"/>
    <x v="7"/>
    <n v="13.539"/>
    <n v="14.939299999999999"/>
    <n v="5.9192"/>
    <n v="399.25150000000002"/>
    <n v="471.38619999999997"/>
    <n v="172.6644"/>
  </r>
  <r>
    <s v="MIMOSA BABY CHAMOMILE 64 BAG"/>
    <x v="54"/>
    <x v="76"/>
    <x v="0"/>
    <x v="0"/>
    <x v="7"/>
    <n v="9.7232000000000003"/>
    <n v="14.417199999999999"/>
    <n v="5.9874999999999998"/>
    <n v="300.88780000000003"/>
    <n v="488.67129999999997"/>
    <n v="199.4579"/>
  </r>
  <r>
    <s v="MIMOSA BABY PH5.5 72 BAG KAPAK"/>
    <x v="54"/>
    <x v="76"/>
    <x v="0"/>
    <x v="1"/>
    <x v="8"/>
    <n v="0.4834"/>
    <m/>
    <m/>
    <n v="12.901899999999999"/>
    <m/>
    <m/>
  </r>
  <r>
    <s v="SENCE BABY SENSITIVE PH5.5 W 60 BAG"/>
    <x v="55"/>
    <x v="77"/>
    <x v="0"/>
    <x v="3"/>
    <x v="11"/>
    <n v="0.13550000000000001"/>
    <m/>
    <m/>
    <n v="3.2519"/>
    <m/>
    <m/>
  </r>
  <r>
    <s v="BABY CARE CHAMOMILE 4X12/2FR BAG"/>
    <x v="56"/>
    <x v="78"/>
    <x v="0"/>
    <x v="5"/>
    <x v="24"/>
    <m/>
    <n v="2.3E-3"/>
    <m/>
    <m/>
    <n v="4.8000000000000001E-2"/>
    <m/>
  </r>
  <r>
    <s v="BABY CARE CHAMOMILE W 12 BAG"/>
    <x v="56"/>
    <x v="78"/>
    <x v="0"/>
    <x v="5"/>
    <x v="24"/>
    <n v="3.7978999999999998"/>
    <n v="0.23119999999999999"/>
    <n v="5.57E-2"/>
    <n v="45.909399999999998"/>
    <n v="3.0430999999999999"/>
    <n v="0.74270000000000003"/>
  </r>
  <r>
    <s v="BABY CARE CHAMOMILE W 3X12/1FR BAG"/>
    <x v="56"/>
    <x v="78"/>
    <x v="0"/>
    <x v="5"/>
    <x v="24"/>
    <n v="10.1713"/>
    <n v="1.4034"/>
    <n v="0.79169999999999996"/>
    <n v="191.46350000000001"/>
    <n v="25.065200000000001"/>
    <n v="12.493499999999999"/>
  </r>
  <r>
    <s v="BABY CARE TRAVEL CHAMOMILE 20 BAG"/>
    <x v="56"/>
    <x v="78"/>
    <x v="0"/>
    <x v="5"/>
    <x v="0"/>
    <n v="8.9099999999999999E-2"/>
    <m/>
    <m/>
    <n v="1.4943"/>
    <m/>
    <m/>
  </r>
  <r>
    <s v="BABY CARE CLAMING PURE WATER 63 BAG"/>
    <x v="56"/>
    <x v="78"/>
    <x v="0"/>
    <x v="0"/>
    <x v="15"/>
    <n v="16.7622"/>
    <n v="54.880099999999999"/>
    <n v="30.8141"/>
    <n v="558.82709999999997"/>
    <n v="1712.2448999999999"/>
    <n v="842.72770000000003"/>
  </r>
  <r>
    <s v="BABY CARE PURE COTTON EXTRACT 63 BAG"/>
    <x v="56"/>
    <x v="78"/>
    <x v="0"/>
    <x v="0"/>
    <x v="15"/>
    <n v="61.024299999999997"/>
    <n v="69.369399999999999"/>
    <n v="37.2607"/>
    <n v="1986.0632000000001"/>
    <n v="2074.7809000000002"/>
    <n v="1026.0545999999999"/>
  </r>
  <r>
    <s v="BABY CARE SENSITIVE OLIVE EXTRACT 63 BAG"/>
    <x v="56"/>
    <x v="78"/>
    <x v="0"/>
    <x v="3"/>
    <x v="15"/>
    <n v="99.720299999999995"/>
    <n v="82.962900000000005"/>
    <n v="1.6460999999999999"/>
    <n v="3124.0421999999999"/>
    <n v="2460.6639"/>
    <n v="45.897799999999997"/>
  </r>
  <r>
    <s v="BABY CARE TRAVEL CHAMOMILE 72 BAG RE"/>
    <x v="56"/>
    <x v="78"/>
    <x v="0"/>
    <x v="0"/>
    <x v="8"/>
    <n v="86.361699999999999"/>
    <n v="101.56570000000001"/>
    <n v="54.776899999999998"/>
    <n v="3022.1621"/>
    <n v="3499.3182999999999"/>
    <n v="1704.9738"/>
  </r>
  <r>
    <s v="BABYLINO SENSITIVE ARNIKA&amp;CHAM W10+WIPFI"/>
    <x v="56"/>
    <x v="79"/>
    <x v="0"/>
    <x v="3"/>
    <x v="19"/>
    <m/>
    <m/>
    <m/>
    <n v="0.2349"/>
    <m/>
    <m/>
  </r>
  <r>
    <s v="BABY LINO SENSITIVE CHAMOMILE W 54 BAG"/>
    <x v="56"/>
    <x v="79"/>
    <x v="0"/>
    <x v="3"/>
    <x v="25"/>
    <n v="23.7104"/>
    <n v="2.5188000000000001"/>
    <n v="0.15770000000000001"/>
    <n v="549.04570000000001"/>
    <n v="49.080599999999997"/>
    <n v="2.9064000000000001"/>
  </r>
  <r>
    <s v="BABYLINO SENSITIVE ARNIKACHAMOMILE W 54"/>
    <x v="56"/>
    <x v="79"/>
    <x v="0"/>
    <x v="3"/>
    <x v="25"/>
    <n v="34.488300000000002"/>
    <n v="5.6889000000000003"/>
    <n v="0.2626"/>
    <n v="739.96220000000005"/>
    <n v="104.66840000000001"/>
    <n v="4.7222"/>
  </r>
  <r>
    <s v="BABYLINO SENSITIVE CHAMOMILE W 54+10 BAG"/>
    <x v="56"/>
    <x v="79"/>
    <x v="0"/>
    <x v="3"/>
    <x v="25"/>
    <n v="0.31869999999999998"/>
    <m/>
    <m/>
    <n v="6.5327000000000002"/>
    <m/>
    <m/>
  </r>
  <r>
    <s v="BABYLINO SENSITIVE CHAMOMILE W 54+WIP 10"/>
    <x v="56"/>
    <x v="79"/>
    <x v="0"/>
    <x v="3"/>
    <x v="25"/>
    <n v="7.1499999999999994E-2"/>
    <m/>
    <m/>
    <n v="1.2682"/>
    <m/>
    <m/>
  </r>
  <r>
    <s v="L'UNICO BABY OLIO DI ARGAN HYPO.W 72 BAG"/>
    <x v="57"/>
    <x v="80"/>
    <x v="0"/>
    <x v="4"/>
    <x v="8"/>
    <m/>
    <n v="6.2138"/>
    <n v="8.77E-2"/>
    <m/>
    <n v="384.83499999999998"/>
    <n v="5.7408999999999999"/>
  </r>
  <r>
    <s v="BIG SOFT SENSITIVE WITH CREAM 100 BAG"/>
    <x v="58"/>
    <x v="81"/>
    <x v="0"/>
    <x v="3"/>
    <x v="2"/>
    <n v="2.8529"/>
    <m/>
    <m/>
    <n v="195.97380000000001"/>
    <m/>
    <m/>
  </r>
  <r>
    <s v="BIGSOFT SENSITIVEWITHCREAM 100 BAG KAPAK"/>
    <x v="58"/>
    <x v="81"/>
    <x v="0"/>
    <x v="3"/>
    <x v="2"/>
    <n v="13.515499999999999"/>
    <n v="1.9742999999999999"/>
    <n v="2.98E-2"/>
    <n v="813.32730000000004"/>
    <n v="103.7679"/>
    <n v="1.4246000000000001"/>
  </r>
  <r>
    <s v="BIG SOFT CREAM SENS.PH5.5 W 120 BAG"/>
    <x v="58"/>
    <x v="81"/>
    <x v="0"/>
    <x v="3"/>
    <x v="3"/>
    <m/>
    <n v="47.540100000000002"/>
    <n v="13.0617"/>
    <m/>
    <n v="2356.4949999999999"/>
    <n v="720.12469999999996"/>
  </r>
  <r>
    <s v="BIG SOFT SENSITIVE OLIVE OIL ALOE 70 BAG"/>
    <x v="58"/>
    <x v="81"/>
    <x v="0"/>
    <x v="3"/>
    <x v="18"/>
    <n v="4.0548000000000002"/>
    <n v="2.4268999999999998"/>
    <m/>
    <n v="220.69159999999999"/>
    <n v="134.58930000000001"/>
    <m/>
  </r>
  <r>
    <s v="HAPPY FAMILY BABY PH5.5 W 70 BAG"/>
    <x v="58"/>
    <x v="82"/>
    <x v="0"/>
    <x v="1"/>
    <x v="18"/>
    <n v="42.300199999999997"/>
    <n v="20.829499999999999"/>
    <n v="4.8948"/>
    <n v="2912.5239999999999"/>
    <n v="1143.2672"/>
    <n v="245.0727"/>
  </r>
  <r>
    <s v="MORS CHAMOMILE PH5.5 W 120 BAG KAPAK"/>
    <x v="59"/>
    <x v="83"/>
    <x v="0"/>
    <x v="1"/>
    <x v="3"/>
    <n v="12.6196"/>
    <n v="0.30170000000000002"/>
    <m/>
    <n v="774.8818"/>
    <n v="18.222799999999999"/>
    <m/>
  </r>
  <r>
    <s v="WIPEST COMFORT ALC.FREE W 120 BAG KAPAK"/>
    <x v="59"/>
    <x v="84"/>
    <x v="0"/>
    <x v="2"/>
    <x v="3"/>
    <m/>
    <n v="39.128300000000003"/>
    <n v="18.019200000000001"/>
    <m/>
    <n v="2116.4569999999999"/>
    <n v="1056.0386000000001"/>
  </r>
  <r>
    <s v="WIPEST COMFORT ALC.FREE W 72 BAG KAPAK"/>
    <x v="59"/>
    <x v="84"/>
    <x v="0"/>
    <x v="2"/>
    <x v="8"/>
    <n v="14.5854"/>
    <n v="45.532299999999999"/>
    <n v="49.915700000000001"/>
    <n v="930.23509999999999"/>
    <n v="2490.5082000000002"/>
    <n v="2411.3348000000001"/>
  </r>
  <r>
    <s v="NATY SENSITIVE ALOE VERA W 56 BAG"/>
    <x v="60"/>
    <x v="85"/>
    <x v="0"/>
    <x v="3"/>
    <x v="6"/>
    <n v="0.1139"/>
    <n v="4.0300000000000002E-2"/>
    <m/>
    <n v="0.85599999999999998"/>
    <n v="0.30399999999999999"/>
    <m/>
  </r>
  <r>
    <s v="NATY SENSITIVE W 56 BAG NATY AB"/>
    <x v="60"/>
    <x v="85"/>
    <x v="0"/>
    <x v="3"/>
    <x v="6"/>
    <n v="0.19919999999999999"/>
    <m/>
    <m/>
    <n v="1.496"/>
    <m/>
    <m/>
  </r>
  <r>
    <s v="FRESH BABY PREMIUM ALC.FREE W 100 BAG"/>
    <x v="61"/>
    <x v="86"/>
    <x v="0"/>
    <x v="2"/>
    <x v="2"/>
    <n v="4.4461000000000004"/>
    <n v="2.0626000000000002"/>
    <m/>
    <n v="234.7319"/>
    <n v="137.5095"/>
    <m/>
  </r>
  <r>
    <s v="FRESH BABY PH5.5 W 15 BAG"/>
    <x v="61"/>
    <x v="86"/>
    <x v="0"/>
    <x v="1"/>
    <x v="4"/>
    <n v="0.15609999999999999"/>
    <n v="2.98E-2"/>
    <n v="0.25540000000000002"/>
    <n v="9.3703000000000003"/>
    <n v="1.4905999999999999"/>
    <n v="12.7729"/>
  </r>
  <r>
    <s v="FRESH BABY WATER 99.9% W 60 BAG"/>
    <x v="61"/>
    <x v="86"/>
    <x v="0"/>
    <x v="0"/>
    <x v="11"/>
    <n v="1.8445"/>
    <m/>
    <m/>
    <n v="41.871899999999997"/>
    <m/>
    <m/>
  </r>
  <r>
    <s v="FRESH BABY P H5.5 W 72 BAG"/>
    <x v="61"/>
    <x v="86"/>
    <x v="0"/>
    <x v="1"/>
    <x v="8"/>
    <n v="0.57199999999999995"/>
    <m/>
    <m/>
    <n v="34.318100000000001"/>
    <m/>
    <m/>
  </r>
  <r>
    <s v="FRESH BABY PH5.5 W 72 BAG KAPAK"/>
    <x v="61"/>
    <x v="86"/>
    <x v="0"/>
    <x v="1"/>
    <x v="8"/>
    <n v="10.123900000000001"/>
    <n v="4.3895"/>
    <m/>
    <n v="617.78060000000005"/>
    <n v="241.07740000000001"/>
    <m/>
  </r>
  <r>
    <s v="GOLDEN SENSITIVE W 120 BAG"/>
    <x v="61"/>
    <x v="87"/>
    <x v="0"/>
    <x v="3"/>
    <x v="3"/>
    <m/>
    <n v="56.203800000000001"/>
    <n v="22.180299999999999"/>
    <m/>
    <n v="3259.8697999999999"/>
    <n v="1260.6195"/>
  </r>
  <r>
    <s v="GOLDEN SENSITIVE W 72 BAG"/>
    <x v="61"/>
    <x v="87"/>
    <x v="0"/>
    <x v="3"/>
    <x v="8"/>
    <m/>
    <n v="15.356400000000001"/>
    <n v="10.720599999999999"/>
    <m/>
    <n v="847.21910000000003"/>
    <n v="534.71069999999997"/>
  </r>
  <r>
    <s v="MY FIX BABY ROSE FRESH W 80 BAG KAPAK"/>
    <x v="61"/>
    <x v="88"/>
    <x v="0"/>
    <x v="0"/>
    <x v="1"/>
    <n v="1.0731999999999999"/>
    <m/>
    <m/>
    <n v="47.075600000000001"/>
    <m/>
    <m/>
  </r>
  <r>
    <s v="PUFFY BABY SENSITIVE PURE W 88 BAG KAPAK"/>
    <x v="61"/>
    <x v="89"/>
    <x v="0"/>
    <x v="3"/>
    <x v="26"/>
    <n v="2.6486999999999998"/>
    <m/>
    <m/>
    <n v="124.62050000000001"/>
    <m/>
    <m/>
  </r>
  <r>
    <s v="TITO BABY SOFT COMFORT PH5.5 W 120 BAG"/>
    <x v="61"/>
    <x v="90"/>
    <x v="0"/>
    <x v="1"/>
    <x v="3"/>
    <n v="84.095799999999997"/>
    <n v="151.49979999999999"/>
    <n v="39.488900000000001"/>
    <n v="4863.5491000000002"/>
    <n v="8687.4974999999995"/>
    <n v="2240.9688000000001"/>
  </r>
  <r>
    <s v="TITO BABY PH5.5 ALC.FREE W 72 BAG KAPAK"/>
    <x v="61"/>
    <x v="90"/>
    <x v="0"/>
    <x v="1"/>
    <x v="8"/>
    <n v="24.440899999999999"/>
    <n v="13.931900000000001"/>
    <n v="5.4257"/>
    <n v="1419.3269"/>
    <n v="757.8877"/>
    <n v="289.12630000000001"/>
  </r>
  <r>
    <s v="TITO BABY SOFT COMFORT PH5.5 W 72 BAG"/>
    <x v="61"/>
    <x v="90"/>
    <x v="0"/>
    <x v="1"/>
    <x v="8"/>
    <n v="2.0893000000000002"/>
    <n v="2.5973000000000002"/>
    <n v="0.1109"/>
    <n v="135.5565"/>
    <n v="141.02850000000001"/>
    <n v="6.4691999999999998"/>
  </r>
  <r>
    <s v="FRESH BABY PREM.QUALITY PH5.5 W 120 BAG"/>
    <x v="62"/>
    <x v="91"/>
    <x v="0"/>
    <x v="1"/>
    <x v="3"/>
    <n v="6.1833"/>
    <n v="0.61119999999999997"/>
    <m/>
    <n v="392.1592"/>
    <n v="31.181999999999999"/>
    <m/>
  </r>
  <r>
    <s v="PUFY BABY CHAMOMILE PH5.5 W 120 BAG"/>
    <x v="62"/>
    <x v="92"/>
    <x v="0"/>
    <x v="1"/>
    <x v="3"/>
    <n v="2.5480999999999998"/>
    <n v="2.6009000000000002"/>
    <m/>
    <n v="132.16820000000001"/>
    <n v="141.76490000000001"/>
    <m/>
  </r>
  <r>
    <s v="SPEEDYCARE BABYLINECONCREMAMAXI 20 BAG"/>
    <x v="63"/>
    <x v="93"/>
    <x v="0"/>
    <x v="4"/>
    <x v="0"/>
    <n v="0.15809999999999999"/>
    <n v="2E-3"/>
    <n v="1E-3"/>
    <n v="2.1"/>
    <n v="0.02"/>
    <n v="0.02"/>
  </r>
  <r>
    <s v="CAN BEBE BASIC CARE ALK.FREE W 56 BAG"/>
    <x v="64"/>
    <x v="94"/>
    <x v="0"/>
    <x v="2"/>
    <x v="6"/>
    <n v="6.0000000000000001E-3"/>
    <n v="0.35439999999999999"/>
    <m/>
    <n v="0.33839999999999998"/>
    <n v="16.541699999999999"/>
    <m/>
  </r>
  <r>
    <s v="KOPRINA  FreshClean 72 W BAG KAPAK"/>
    <x v="65"/>
    <x v="95"/>
    <x v="0"/>
    <x v="1"/>
    <x v="8"/>
    <m/>
    <m/>
    <n v="9.8000000000000004E-2"/>
    <m/>
    <m/>
    <n v="3.3592"/>
  </r>
  <r>
    <s v="BEBIKO VIP BABY ALOE VERA W 72 BAG KAPAK"/>
    <x v="66"/>
    <x v="96"/>
    <x v="0"/>
    <x v="0"/>
    <x v="8"/>
    <m/>
    <n v="0.79349999999999998"/>
    <n v="0.7298"/>
    <m/>
    <n v="47.268799999999999"/>
    <n v="43.602699999999999"/>
  </r>
  <r>
    <s v="PAPATYA BABY B5&amp;VIT E PH5.5 90 W BAG"/>
    <x v="67"/>
    <x v="97"/>
    <x v="0"/>
    <x v="1"/>
    <x v="9"/>
    <n v="0.36020000000000002"/>
    <n v="5.21E-2"/>
    <n v="9.4000000000000004E-3"/>
    <n v="19.065100000000001"/>
    <n v="2.6206"/>
    <n v="0.48"/>
  </r>
  <r>
    <s v="PERFETTO PH5.5 ALC.FREE W 80 BAG"/>
    <x v="68"/>
    <x v="98"/>
    <x v="0"/>
    <x v="1"/>
    <x v="1"/>
    <m/>
    <m/>
    <n v="2.0999999999999999E-3"/>
    <m/>
    <m/>
    <n v="0.17710000000000001"/>
  </r>
  <r>
    <s v="BETTY BABY ALC.FREE W 24 BAG"/>
    <x v="69"/>
    <x v="99"/>
    <x v="0"/>
    <x v="2"/>
    <x v="27"/>
    <n v="1.4545999999999999"/>
    <n v="0.15629999999999999"/>
    <n v="5.8099999999999999E-2"/>
    <n v="31.957999999999998"/>
    <n v="3.1030000000000002"/>
    <n v="1.1613"/>
  </r>
  <r>
    <s v="BETTY BABY ALC.FREE W 72 BAG"/>
    <x v="69"/>
    <x v="99"/>
    <x v="0"/>
    <x v="2"/>
    <x v="8"/>
    <n v="0.69610000000000005"/>
    <m/>
    <m/>
    <n v="23.8918"/>
    <m/>
    <m/>
  </r>
  <r>
    <s v="KLORANE BEBE CALENDULA ALC.FREE W 25 BAG"/>
    <x v="70"/>
    <x v="100"/>
    <x v="0"/>
    <x v="2"/>
    <x v="13"/>
    <n v="0.83640000000000003"/>
    <n v="0.55679999999999996"/>
    <n v="0.16950000000000001"/>
    <n v="3.2871000000000001"/>
    <n v="1.9970000000000001"/>
    <n v="0.75749999999999995"/>
  </r>
  <r>
    <s v="KLORANE BEBE CALENDULA CLEAN.LOTION W 70"/>
    <x v="70"/>
    <x v="100"/>
    <x v="0"/>
    <x v="2"/>
    <x v="18"/>
    <n v="1.8599999999999998E-2"/>
    <m/>
    <m/>
    <n v="0.14000000000000001"/>
    <m/>
    <m/>
  </r>
  <r>
    <s v="KLORANE BEBE CALENDULA THICKCL. W 70 BAG"/>
    <x v="70"/>
    <x v="100"/>
    <x v="0"/>
    <x v="2"/>
    <x v="18"/>
    <n v="0.34599999999999997"/>
    <n v="0.3881"/>
    <n v="0.2717"/>
    <n v="2.4157999999999999"/>
    <n v="2.4979"/>
    <n v="1.68"/>
  </r>
  <r>
    <s v="KLORANE BEBE CALENDULA W 70 SP.TS. BAG"/>
    <x v="70"/>
    <x v="100"/>
    <x v="0"/>
    <x v="2"/>
    <x v="18"/>
    <n v="0.25569999999999998"/>
    <n v="2.6200000000000001E-2"/>
    <m/>
    <n v="2.27"/>
    <n v="0.31"/>
    <m/>
  </r>
  <r>
    <s v="FRESH BABY ALOE&amp;CALEN. PH5.5 W 60 BAG"/>
    <x v="71"/>
    <x v="101"/>
    <x v="0"/>
    <x v="1"/>
    <x v="11"/>
    <n v="4.2514000000000003"/>
    <n v="9.5349000000000004"/>
    <n v="4.3247999999999998"/>
    <n v="118.9742"/>
    <n v="264.43900000000002"/>
    <n v="116.2043"/>
  </r>
  <r>
    <s v="FRESH BABY AQUA PURE PH5.5 W 60 BAG"/>
    <x v="71"/>
    <x v="101"/>
    <x v="0"/>
    <x v="1"/>
    <x v="11"/>
    <m/>
    <n v="3.1814"/>
    <n v="1.8621000000000001"/>
    <m/>
    <n v="84.536500000000004"/>
    <n v="48.9773"/>
  </r>
  <r>
    <s v="FRESH BABY CARE ALOE VERA W 60 BAG"/>
    <x v="71"/>
    <x v="101"/>
    <x v="0"/>
    <x v="0"/>
    <x v="11"/>
    <n v="9.6434999999999995"/>
    <m/>
    <m/>
    <n v="280.5643"/>
    <m/>
    <m/>
  </r>
  <r>
    <s v="FRESH BABY SOFT CREAM W 60 BAG"/>
    <x v="71"/>
    <x v="101"/>
    <x v="0"/>
    <x v="0"/>
    <x v="11"/>
    <n v="12.711499999999999"/>
    <m/>
    <m/>
    <n v="374.43990000000002"/>
    <m/>
    <m/>
  </r>
  <r>
    <s v="SLIPP BEBE SENS.LOTION&amp;VITE&amp;B5 W 120 BAG"/>
    <x v="72"/>
    <x v="102"/>
    <x v="0"/>
    <x v="3"/>
    <x v="3"/>
    <m/>
    <m/>
    <n v="0.624"/>
    <m/>
    <m/>
    <n v="34.035699999999999"/>
  </r>
  <r>
    <s v="MELANI BABY ALOEVERA&amp;VITE W 64 BAG KAPAK"/>
    <x v="73"/>
    <x v="103"/>
    <x v="0"/>
    <x v="0"/>
    <x v="7"/>
    <n v="192.72300000000001"/>
    <n v="183.24340000000001"/>
    <n v="97.209599999999995"/>
    <n v="7900.9691000000003"/>
    <n v="6838.8454000000002"/>
    <n v="3264.5805999999998"/>
  </r>
  <r>
    <s v="PAMPERS AQUA PURE ALC.FREE 12 BAG+DIA"/>
    <x v="74"/>
    <x v="104"/>
    <x v="0"/>
    <x v="2"/>
    <x v="24"/>
    <n v="6.59E-2"/>
    <n v="0.95820000000000005"/>
    <m/>
    <n v="0.18509999999999999"/>
    <n v="3.0327999999999999"/>
    <m/>
  </r>
  <r>
    <s v="PAMPERS AQUA PURE ALC.FREE 12 BAG+DIA28"/>
    <x v="74"/>
    <x v="104"/>
    <x v="0"/>
    <x v="2"/>
    <x v="24"/>
    <n v="5.1000000000000004E-3"/>
    <n v="0.40570000000000001"/>
    <m/>
    <n v="1.37E-2"/>
    <n v="1.3527"/>
    <m/>
  </r>
  <r>
    <s v="PAMPERS AQUA PURE ALC.FREE 12 BAG+DIA50"/>
    <x v="74"/>
    <x v="104"/>
    <x v="0"/>
    <x v="2"/>
    <x v="24"/>
    <n v="0.1182"/>
    <n v="1.0884"/>
    <m/>
    <n v="0.31890000000000002"/>
    <n v="3.3033999999999999"/>
    <m/>
  </r>
  <r>
    <s v="PAMPERS SENSITIVE ALC.FREE 12 BAG"/>
    <x v="74"/>
    <x v="104"/>
    <x v="0"/>
    <x v="3"/>
    <x v="24"/>
    <n v="0.87180000000000002"/>
    <n v="4.3999999999999997E-2"/>
    <m/>
    <n v="8.5823999999999998"/>
    <n v="0.58599999999999997"/>
    <m/>
  </r>
  <r>
    <s v="PAMPERS SENSITIVE PH5.5 12 BAG"/>
    <x v="74"/>
    <x v="104"/>
    <x v="0"/>
    <x v="3"/>
    <x v="24"/>
    <n v="5.4508000000000001"/>
    <n v="2.1189"/>
    <n v="0.77749999999999997"/>
    <n v="70.866600000000005"/>
    <n v="26.7118"/>
    <n v="8.9403000000000006"/>
  </r>
  <r>
    <s v="PAMPERS BABY FRESH 24 BAG"/>
    <x v="74"/>
    <x v="104"/>
    <x v="0"/>
    <x v="2"/>
    <x v="27"/>
    <n v="9.06E-2"/>
    <m/>
    <m/>
    <n v="1.3372999999999999"/>
    <m/>
    <m/>
  </r>
  <r>
    <s v="PAMPERS SOLE E LUNA CAMOMILLA 50/25%BAG"/>
    <x v="74"/>
    <x v="104"/>
    <x v="0"/>
    <x v="0"/>
    <x v="28"/>
    <n v="1.3827"/>
    <n v="0.7681"/>
    <n v="2.3199999999999998E-2"/>
    <n v="23.328099999999999"/>
    <n v="13.2523"/>
    <n v="0.52669999999999995"/>
  </r>
  <r>
    <s v="PAMPERS AQUA HARMONIE 99%WATER 3X48 BAG"/>
    <x v="74"/>
    <x v="104"/>
    <x v="0"/>
    <x v="2"/>
    <x v="29"/>
    <m/>
    <m/>
    <n v="20.740400000000001"/>
    <m/>
    <m/>
    <n v="310.0301"/>
  </r>
  <r>
    <s v="PAMPERS AQUA HARMONIE 99%WATER AL.FR.48"/>
    <x v="74"/>
    <x v="104"/>
    <x v="0"/>
    <x v="2"/>
    <x v="29"/>
    <m/>
    <m/>
    <n v="1.2435"/>
    <m/>
    <m/>
    <n v="17.1813"/>
  </r>
  <r>
    <s v="PAMPERS AQUA PURE ALC.FREE 3X48 BAG"/>
    <x v="74"/>
    <x v="104"/>
    <x v="0"/>
    <x v="2"/>
    <x v="29"/>
    <n v="4.0780000000000003"/>
    <n v="35.126199999999997"/>
    <n v="26.273900000000001"/>
    <n v="71.718599999999995"/>
    <n v="592.5693"/>
    <n v="441.30500000000001"/>
  </r>
  <r>
    <s v="PAMPERS AQUA PURE ALC.FREE 48 BAG"/>
    <x v="74"/>
    <x v="104"/>
    <x v="0"/>
    <x v="2"/>
    <x v="29"/>
    <n v="264.06810000000002"/>
    <n v="329.44319999999999"/>
    <n v="205.9486"/>
    <n v="3958.0279"/>
    <n v="5113.9928"/>
    <n v="2876.5592000000001"/>
  </r>
  <r>
    <s v="PAMPERS BABY FRESH CLEAN W 2X52 BAG"/>
    <x v="74"/>
    <x v="104"/>
    <x v="0"/>
    <x v="2"/>
    <x v="20"/>
    <n v="8.5046999999999997"/>
    <n v="12.872299999999999"/>
    <n v="4.3821000000000003"/>
    <n v="194.4057"/>
    <n v="338.25259999999997"/>
    <n v="110.48520000000001"/>
  </r>
  <r>
    <s v="PAMPERS BABY FRESH CLEAN W 4X52 BAG"/>
    <x v="74"/>
    <x v="104"/>
    <x v="0"/>
    <x v="2"/>
    <x v="20"/>
    <n v="171.4581"/>
    <n v="146.56880000000001"/>
    <n v="94.527100000000004"/>
    <n v="5827.8176999999996"/>
    <n v="5036.4476000000004"/>
    <n v="3121.8564000000001"/>
  </r>
  <r>
    <s v="PAMPERS BABY FRESH CLEAN W 52 BAG"/>
    <x v="74"/>
    <x v="104"/>
    <x v="0"/>
    <x v="2"/>
    <x v="20"/>
    <n v="195.73400000000001"/>
    <n v="242.5813"/>
    <n v="163.20820000000001"/>
    <n v="3936.1988000000001"/>
    <n v="5003.2757000000001"/>
    <n v="3062.0891000000001"/>
  </r>
  <r>
    <s v="PAMPERS BABY FRESH CLEAN W 52 BAG+DIA 38"/>
    <x v="74"/>
    <x v="104"/>
    <x v="0"/>
    <x v="2"/>
    <x v="20"/>
    <n v="0.2492"/>
    <n v="5.8500000000000003E-2"/>
    <m/>
    <n v="4.6970000000000001"/>
    <n v="1.1557999999999999"/>
    <m/>
  </r>
  <r>
    <s v="PAMPERS BABY FRESH CLEAN W 52 BAG+DIA 40"/>
    <x v="74"/>
    <x v="104"/>
    <x v="0"/>
    <x v="2"/>
    <x v="20"/>
    <n v="0.97950000000000004"/>
    <m/>
    <m/>
    <n v="23.239000000000001"/>
    <m/>
    <m/>
  </r>
  <r>
    <s v="PAMPERS BABY FRESH CLEAN W 52 BAG+DIA 42"/>
    <x v="74"/>
    <x v="104"/>
    <x v="0"/>
    <x v="2"/>
    <x v="20"/>
    <n v="1.0518000000000001"/>
    <m/>
    <m/>
    <n v="15.4772"/>
    <m/>
    <m/>
  </r>
  <r>
    <s v="PAMPERS BABY FRESH CLEAN W 52 BAG+DIA 44"/>
    <x v="74"/>
    <x v="104"/>
    <x v="0"/>
    <x v="2"/>
    <x v="20"/>
    <n v="1.23"/>
    <n v="5.5100000000000003E-2"/>
    <m/>
    <n v="22.518699999999999"/>
    <n v="1.0911"/>
    <m/>
  </r>
  <r>
    <s v="PAMPERS BABY FRESH CLEAN W 52 BAG+DIA 51"/>
    <x v="74"/>
    <x v="104"/>
    <x v="0"/>
    <x v="2"/>
    <x v="20"/>
    <n v="0.64070000000000005"/>
    <m/>
    <m/>
    <n v="15.170299999999999"/>
    <m/>
    <m/>
  </r>
  <r>
    <s v="PAMPERS BABY FRESH CLEAN W 52 BAG+DIA 52"/>
    <x v="74"/>
    <x v="104"/>
    <x v="0"/>
    <x v="2"/>
    <x v="20"/>
    <n v="0.8125"/>
    <n v="2.2100000000000002E-2"/>
    <m/>
    <n v="14.451000000000001"/>
    <n v="0.38290000000000002"/>
    <m/>
  </r>
  <r>
    <s v="PAMPERS BABY FRESH CLEAN W 52 BAG+DIA 53"/>
    <x v="74"/>
    <x v="104"/>
    <x v="0"/>
    <x v="2"/>
    <x v="20"/>
    <n v="0.40889999999999999"/>
    <n v="7.7899999999999997E-2"/>
    <m/>
    <n v="9.6999999999999993"/>
    <n v="1.9962"/>
    <m/>
  </r>
  <r>
    <s v="PAMPERS BABY FRESH CLEAN W 52 BAG+DIA 54"/>
    <x v="74"/>
    <x v="104"/>
    <x v="0"/>
    <x v="2"/>
    <x v="20"/>
    <n v="1.716"/>
    <m/>
    <m/>
    <n v="43.815600000000003"/>
    <m/>
    <m/>
  </r>
  <r>
    <s v="PAMPERS BABY FRESH CLEAN W 52 BAG+DIA 58"/>
    <x v="74"/>
    <x v="104"/>
    <x v="0"/>
    <x v="2"/>
    <x v="20"/>
    <n v="0.17050000000000001"/>
    <n v="7.7700000000000005E-2"/>
    <m/>
    <n v="3.5674000000000001"/>
    <n v="1.7087000000000001"/>
    <m/>
  </r>
  <r>
    <s v="PAMPERS BABY FRESH CLEAN W 52 BAG+DIA 60"/>
    <x v="74"/>
    <x v="104"/>
    <x v="0"/>
    <x v="2"/>
    <x v="20"/>
    <n v="1.5501"/>
    <n v="0.42659999999999998"/>
    <n v="0.12859999999999999"/>
    <n v="28.959800000000001"/>
    <n v="8.7736999999999998"/>
    <n v="2.5320999999999998"/>
  </r>
  <r>
    <s v="PAMPERS BABY FRESH CLEAN W 52 BAG+DIA 66"/>
    <x v="74"/>
    <x v="104"/>
    <x v="0"/>
    <x v="2"/>
    <x v="20"/>
    <n v="0.83640000000000003"/>
    <n v="0.51139999999999997"/>
    <m/>
    <n v="18.6389"/>
    <n v="9.5508000000000006"/>
    <m/>
  </r>
  <r>
    <s v="PAMPERS BABY FRESH CLEAN W 52 BAG+DIA 68"/>
    <x v="74"/>
    <x v="104"/>
    <x v="0"/>
    <x v="2"/>
    <x v="20"/>
    <n v="0.72089999999999999"/>
    <m/>
    <m/>
    <n v="9.8262"/>
    <m/>
    <m/>
  </r>
  <r>
    <s v="PAMPERS BABY FRESH CLEAN W 52 BAG+DIA 76"/>
    <x v="74"/>
    <x v="104"/>
    <x v="0"/>
    <x v="2"/>
    <x v="20"/>
    <n v="0.48470000000000002"/>
    <m/>
    <m/>
    <n v="10.088699999999999"/>
    <m/>
    <m/>
  </r>
  <r>
    <s v="PAMPERS BABY FRESH CLEAN W 52 BAG+DIA 78"/>
    <x v="74"/>
    <x v="104"/>
    <x v="0"/>
    <x v="2"/>
    <x v="20"/>
    <n v="1.3634999999999999"/>
    <n v="2.1999999999999999E-2"/>
    <m/>
    <n v="21.971299999999999"/>
    <n v="0.34660000000000002"/>
    <m/>
  </r>
  <r>
    <s v="PAMPERS BABY FRESH CLEAN W 52 BAG+DIA 90"/>
    <x v="74"/>
    <x v="104"/>
    <x v="0"/>
    <x v="2"/>
    <x v="20"/>
    <n v="0.2001"/>
    <m/>
    <m/>
    <n v="3.1530999999999998"/>
    <m/>
    <m/>
  </r>
  <r>
    <s v="PAMPERS BABY FRESH CLEAN W 52 BAG+DIA104"/>
    <x v="74"/>
    <x v="104"/>
    <x v="0"/>
    <x v="2"/>
    <x v="20"/>
    <n v="0.30409999999999998"/>
    <m/>
    <m/>
    <n v="4.4311999999999996"/>
    <m/>
    <m/>
  </r>
  <r>
    <s v="PAMPERS BABY FRESH CLEAN W 52 BAG+DIA50"/>
    <x v="74"/>
    <x v="104"/>
    <x v="0"/>
    <x v="2"/>
    <x v="20"/>
    <n v="1.4756"/>
    <n v="0.29549999999999998"/>
    <n v="0.13869999999999999"/>
    <n v="38.575499999999998"/>
    <n v="5.6929999999999996"/>
    <n v="2.5320999999999998"/>
  </r>
  <r>
    <s v="PAMPERS BABY FRESH CLEAN W 52+DIA PANT38"/>
    <x v="74"/>
    <x v="104"/>
    <x v="0"/>
    <x v="2"/>
    <x v="20"/>
    <n v="0.92279999999999995"/>
    <m/>
    <m/>
    <n v="21.822199999999999"/>
    <m/>
    <m/>
  </r>
  <r>
    <s v="PAMPERS BABY FRESH CLEAN W 6X52 BAG"/>
    <x v="74"/>
    <x v="104"/>
    <x v="0"/>
    <x v="2"/>
    <x v="20"/>
    <n v="105.723"/>
    <n v="231.39109999999999"/>
    <n v="190.30779999999999"/>
    <n v="3632.1455999999998"/>
    <n v="7878.6941999999999"/>
    <n v="6167.0902999999998"/>
  </r>
  <r>
    <s v="PAMPERS BABY FRESH CLEAN W52+DIA ACT6 44"/>
    <x v="74"/>
    <x v="104"/>
    <x v="0"/>
    <x v="2"/>
    <x v="20"/>
    <n v="0.97140000000000004"/>
    <n v="3.1E-2"/>
    <m/>
    <n v="22.952100000000002"/>
    <n v="0.70540000000000003"/>
    <m/>
  </r>
  <r>
    <s v="PAMPERS BABY FRESH CLEAN W52+DIA PANTS60"/>
    <x v="74"/>
    <x v="104"/>
    <x v="0"/>
    <x v="2"/>
    <x v="20"/>
    <n v="0.23680000000000001"/>
    <m/>
    <m/>
    <n v="4.3052000000000001"/>
    <m/>
    <m/>
  </r>
  <r>
    <s v="PAMPERS SENSITIVE PH5.5 2X52 BAG"/>
    <x v="74"/>
    <x v="104"/>
    <x v="0"/>
    <x v="3"/>
    <x v="20"/>
    <n v="40.155500000000004"/>
    <n v="53.039099999999998"/>
    <n v="19.640599999999999"/>
    <n v="809.24120000000005"/>
    <n v="1117.5988"/>
    <n v="353.57029999999997"/>
  </r>
  <r>
    <s v="PAMPERS SENSITIVE PH5.5 4X52 BAG"/>
    <x v="74"/>
    <x v="104"/>
    <x v="0"/>
    <x v="3"/>
    <x v="20"/>
    <n v="124.0141"/>
    <n v="119.1621"/>
    <n v="72.991100000000003"/>
    <n v="4179.8078999999998"/>
    <n v="4057.9854"/>
    <n v="2439.5360000000001"/>
  </r>
  <r>
    <s v="PAMPERS SENSITIVE PH5.5 52 BAG"/>
    <x v="74"/>
    <x v="104"/>
    <x v="0"/>
    <x v="3"/>
    <x v="20"/>
    <n v="126.2456"/>
    <n v="161.7927"/>
    <n v="82.616799999999998"/>
    <n v="2585.6873000000001"/>
    <n v="3416.431"/>
    <n v="1611.8206"/>
  </r>
  <r>
    <s v="PAMPERS SENSITIVE PH5.5 6X52 BAG"/>
    <x v="74"/>
    <x v="104"/>
    <x v="0"/>
    <x v="3"/>
    <x v="20"/>
    <n v="95.148099999999999"/>
    <n v="213.16730000000001"/>
    <n v="155.60400000000001"/>
    <n v="3171.4767999999999"/>
    <n v="7264.2154"/>
    <n v="5013.7686000000003"/>
  </r>
  <r>
    <s v="PAMPERS SENSITIVE 54 BAG KAPAK"/>
    <x v="74"/>
    <x v="104"/>
    <x v="0"/>
    <x v="3"/>
    <x v="25"/>
    <n v="19.249199999999998"/>
    <n v="1.4004000000000001"/>
    <m/>
    <n v="316.69850000000002"/>
    <n v="25.215900000000001"/>
    <m/>
  </r>
  <r>
    <s v="PAMPERS SENSITIVE 2X56 BAG"/>
    <x v="74"/>
    <x v="104"/>
    <x v="0"/>
    <x v="3"/>
    <x v="6"/>
    <n v="0.76639999999999997"/>
    <n v="3.6499999999999998E-2"/>
    <m/>
    <n v="14.48"/>
    <n v="0.67200000000000004"/>
    <m/>
  </r>
  <r>
    <s v="PAMPERS SENSITIVE 4X56 BAG"/>
    <x v="74"/>
    <x v="104"/>
    <x v="0"/>
    <x v="3"/>
    <x v="6"/>
    <n v="0.17649999999999999"/>
    <m/>
    <m/>
    <n v="2.9144999999999999"/>
    <m/>
    <m/>
  </r>
  <r>
    <s v="PAMPERS SENSITIVE 56 BAG"/>
    <x v="74"/>
    <x v="104"/>
    <x v="0"/>
    <x v="3"/>
    <x v="6"/>
    <n v="3.9998"/>
    <n v="2.0327000000000002"/>
    <n v="0.44619999999999999"/>
    <n v="76.599100000000007"/>
    <n v="45.206499999999998"/>
    <n v="9.7993000000000006"/>
  </r>
  <r>
    <s v="PAMPERS SENSITIVE 56 BAG KAPAK"/>
    <x v="74"/>
    <x v="104"/>
    <x v="0"/>
    <x v="3"/>
    <x v="6"/>
    <n v="3.4256000000000002"/>
    <n v="0.1051"/>
    <m/>
    <n v="52.9163"/>
    <n v="1.5987"/>
    <m/>
  </r>
  <r>
    <s v="PAMPERS SENSITIVE 56 BAG+DIA PANTS3 60"/>
    <x v="74"/>
    <x v="104"/>
    <x v="0"/>
    <x v="3"/>
    <x v="6"/>
    <n v="2.7799999999999998E-2"/>
    <m/>
    <m/>
    <n v="0.59"/>
    <m/>
    <m/>
  </r>
  <r>
    <s v="PAMPERS SENSITIVE 56 BAG+DIA PANTS4 52"/>
    <x v="74"/>
    <x v="104"/>
    <x v="0"/>
    <x v="3"/>
    <x v="6"/>
    <n v="2.0205000000000002"/>
    <n v="6.1100000000000002E-2"/>
    <n v="4.3E-3"/>
    <n v="30.746600000000001"/>
    <n v="0.89600000000000002"/>
    <n v="5.6000000000000001E-2"/>
  </r>
  <r>
    <s v="PAMPERS SENSITIVE 56 BAG+DIA PANTS5 48 1"/>
    <x v="74"/>
    <x v="104"/>
    <x v="0"/>
    <x v="3"/>
    <x v="6"/>
    <n v="2.1128999999999998"/>
    <n v="3.0200000000000001E-2"/>
    <m/>
    <n v="32.116500000000002"/>
    <n v="0.44800000000000001"/>
    <m/>
  </r>
  <r>
    <s v="PAMPERS SENSITIVE 56 BAG+DIA PR CARE54"/>
    <x v="74"/>
    <x v="104"/>
    <x v="0"/>
    <x v="3"/>
    <x v="6"/>
    <n v="0.03"/>
    <n v="5.8999999999999999E-3"/>
    <m/>
    <n v="0.67200000000000004"/>
    <n v="0.16800000000000001"/>
    <m/>
  </r>
  <r>
    <s v="PAMPERS SENSITIVE 56 BAG+DIAPREMCARE3 60"/>
    <x v="74"/>
    <x v="104"/>
    <x v="0"/>
    <x v="3"/>
    <x v="6"/>
    <n v="3.5200000000000002E-2"/>
    <m/>
    <m/>
    <n v="0.65949999999999998"/>
    <m/>
    <m/>
  </r>
  <r>
    <s v="PAMPERS SENSITIVE 56 BAG+DIAPREMCARE5 44"/>
    <x v="74"/>
    <x v="104"/>
    <x v="0"/>
    <x v="3"/>
    <x v="6"/>
    <n v="0.17460000000000001"/>
    <n v="5.2699999999999997E-2"/>
    <n v="1.09E-2"/>
    <n v="3.8159000000000001"/>
    <n v="1.4"/>
    <n v="0.28000000000000003"/>
  </r>
  <r>
    <s v="PAMPERS SENSITIVE 6X56/2BR FREE BAG"/>
    <x v="74"/>
    <x v="104"/>
    <x v="0"/>
    <x v="3"/>
    <x v="6"/>
    <n v="1.0412999999999999"/>
    <m/>
    <m/>
    <n v="23.5031"/>
    <m/>
    <m/>
  </r>
  <r>
    <s v="PAMPERS SENSITIVE CAMOMILE&amp;ALOE 56 BAG"/>
    <x v="74"/>
    <x v="104"/>
    <x v="0"/>
    <x v="3"/>
    <x v="6"/>
    <n v="3.8100000000000002E-2"/>
    <n v="7.4000000000000003E-3"/>
    <n v="1.11E-2"/>
    <n v="0.67200000000000004"/>
    <n v="0.112"/>
    <n v="0.16800000000000001"/>
  </r>
  <r>
    <s v="PAMPERS SENSITIVE SOFTLIKECOTTON 56 BAG"/>
    <x v="74"/>
    <x v="104"/>
    <x v="0"/>
    <x v="3"/>
    <x v="6"/>
    <n v="1.0855999999999999"/>
    <n v="0.58120000000000005"/>
    <m/>
    <n v="19.170200000000001"/>
    <n v="10.2963"/>
    <m/>
  </r>
  <r>
    <s v="PAMPERS SENSITIVE W 6X56/336 BAG"/>
    <x v="74"/>
    <x v="104"/>
    <x v="0"/>
    <x v="3"/>
    <x v="6"/>
    <n v="0.72109999999999996"/>
    <n v="5.3105000000000002"/>
    <m/>
    <n v="13.8162"/>
    <n v="130.43450000000001"/>
    <m/>
  </r>
  <r>
    <s v="PAMPERS SENSITIVE XXL W 6X56/2BR FR BAG"/>
    <x v="74"/>
    <x v="104"/>
    <x v="0"/>
    <x v="3"/>
    <x v="6"/>
    <n v="0.80620000000000003"/>
    <m/>
    <m/>
    <n v="18.060500000000001"/>
    <m/>
    <m/>
  </r>
  <r>
    <s v="PAMPERS BABY FRESH ALOE W 64 BAG"/>
    <x v="74"/>
    <x v="104"/>
    <x v="0"/>
    <x v="2"/>
    <x v="7"/>
    <n v="15.5359"/>
    <n v="0.67789999999999995"/>
    <m/>
    <n v="345.3125"/>
    <n v="13.0631"/>
    <m/>
  </r>
  <r>
    <s v="PAMPERS BABY FRESH CLEAN W 4X64 BAG"/>
    <x v="74"/>
    <x v="104"/>
    <x v="0"/>
    <x v="0"/>
    <x v="7"/>
    <n v="0.33579999999999999"/>
    <m/>
    <m/>
    <n v="9.1472999999999995"/>
    <m/>
    <m/>
  </r>
  <r>
    <s v="PAMPERS BABY FRESH CLEAN W 64 BAG"/>
    <x v="74"/>
    <x v="104"/>
    <x v="0"/>
    <x v="0"/>
    <x v="7"/>
    <n v="27.901900000000001"/>
    <n v="8.1903000000000006"/>
    <n v="0.88470000000000004"/>
    <n v="618.1096"/>
    <n v="185.2071"/>
    <n v="18.353999999999999"/>
  </r>
  <r>
    <s v="PAMPERS BABY FRESH CLEAN W 64 BAG+DIA 42"/>
    <x v="74"/>
    <x v="104"/>
    <x v="0"/>
    <x v="0"/>
    <x v="7"/>
    <n v="2.58E-2"/>
    <n v="7.9000000000000008E-3"/>
    <m/>
    <n v="0.57599999999999996"/>
    <n v="0.38400000000000001"/>
    <m/>
  </r>
  <r>
    <s v="PAMPERS BABY FRESH CLEAN W 64 BAG+DIA68"/>
    <x v="74"/>
    <x v="104"/>
    <x v="0"/>
    <x v="0"/>
    <x v="7"/>
    <n v="0.55289999999999995"/>
    <n v="0.47820000000000001"/>
    <n v="8.14E-2"/>
    <n v="17.2395"/>
    <n v="16.416799999999999"/>
    <n v="2.5183"/>
  </r>
  <r>
    <s v="PAMPERS BABY FRESH CLEAN W 6X64/384 BAG"/>
    <x v="74"/>
    <x v="104"/>
    <x v="0"/>
    <x v="0"/>
    <x v="7"/>
    <n v="3.53"/>
    <n v="1.6247"/>
    <m/>
    <n v="92.468000000000004"/>
    <n v="38.321599999999997"/>
    <m/>
  </r>
  <r>
    <s v="PAMPERS BABY FRESH ECONOMY W 2X64 BAG"/>
    <x v="74"/>
    <x v="104"/>
    <x v="0"/>
    <x v="2"/>
    <x v="7"/>
    <n v="0.42930000000000001"/>
    <n v="0.67159999999999997"/>
    <m/>
    <n v="9.3439999999999994"/>
    <n v="12.986599999999999"/>
    <m/>
  </r>
  <r>
    <s v="PAMPERS BABYFRESHCLEAN ALOE W 6X64/2BRFR"/>
    <x v="74"/>
    <x v="104"/>
    <x v="0"/>
    <x v="0"/>
    <x v="7"/>
    <n v="0.48170000000000002"/>
    <m/>
    <m/>
    <n v="13.007199999999999"/>
    <m/>
    <m/>
  </r>
  <r>
    <s v="PAMPERS BABYFRESHCLEAN W 3X64/1FREE BAG"/>
    <x v="74"/>
    <x v="104"/>
    <x v="0"/>
    <x v="0"/>
    <x v="7"/>
    <m/>
    <m/>
    <n v="8.9800000000000005E-2"/>
    <m/>
    <m/>
    <n v="1.9842"/>
  </r>
  <r>
    <s v="PAMPERS CLEAN&amp;PLAY 64 BAG"/>
    <x v="74"/>
    <x v="104"/>
    <x v="0"/>
    <x v="0"/>
    <x v="7"/>
    <m/>
    <m/>
    <n v="0.16889999999999999"/>
    <m/>
    <m/>
    <n v="4.3247"/>
  </r>
  <r>
    <s v="PAMPERS NATURAL CLEAN W 64 BAG KAPAK"/>
    <x v="74"/>
    <x v="104"/>
    <x v="0"/>
    <x v="0"/>
    <x v="7"/>
    <n v="4.2949000000000002"/>
    <n v="0.33839999999999998"/>
    <m/>
    <n v="87.926599999999993"/>
    <n v="6.2496999999999998"/>
    <m/>
  </r>
  <r>
    <s v="PAMPERS NATURALCLEAN FRAGR.FREE W 64 BAG"/>
    <x v="74"/>
    <x v="104"/>
    <x v="0"/>
    <x v="0"/>
    <x v="7"/>
    <n v="13.5303"/>
    <n v="2.3972000000000002"/>
    <n v="0.73670000000000002"/>
    <n v="272.4522"/>
    <n v="43.2258"/>
    <n v="13.669700000000001"/>
  </r>
  <r>
    <s v="PAMPERS NATURALLY CLEAN W 4X64 BAG"/>
    <x v="74"/>
    <x v="104"/>
    <x v="0"/>
    <x v="0"/>
    <x v="7"/>
    <n v="8.9724000000000004"/>
    <n v="2.3250000000000002"/>
    <n v="9.6000000000000002E-2"/>
    <n v="202.00700000000001"/>
    <n v="55.267699999999998"/>
    <n v="2.0488"/>
  </r>
  <r>
    <s v="PAMPERS NATURALLY CLEAN+CHAMOMILE W 2X64"/>
    <x v="74"/>
    <x v="104"/>
    <x v="0"/>
    <x v="0"/>
    <x v="7"/>
    <n v="0.24310000000000001"/>
    <n v="0.1048"/>
    <m/>
    <n v="5.5039999999999996"/>
    <n v="2.3589000000000002"/>
    <m/>
  </r>
  <r>
    <s v="PAMPERS BABY FRESH CLEAN XXL W 80 BAG"/>
    <x v="74"/>
    <x v="104"/>
    <x v="0"/>
    <x v="2"/>
    <x v="1"/>
    <n v="299.24509999999998"/>
    <n v="239.40260000000001"/>
    <n v="70.132900000000006"/>
    <n v="8505.4575000000004"/>
    <n v="6543.0663999999997"/>
    <n v="1626.3281999999999"/>
  </r>
  <r>
    <s v="PAMPERS SENSITIVE PH5.5 XXL 80 BAG"/>
    <x v="74"/>
    <x v="104"/>
    <x v="0"/>
    <x v="3"/>
    <x v="1"/>
    <n v="228.9504"/>
    <n v="220.107"/>
    <n v="99.616699999999994"/>
    <n v="6068.1558999999997"/>
    <n v="5788.4287000000004"/>
    <n v="2377.8838000000001"/>
  </r>
  <r>
    <s v="PAMPERS HARMONIE COCO AL.FREE 3X42 BAG"/>
    <x v="74"/>
    <x v="104"/>
    <x v="0"/>
    <x v="2"/>
    <x v="30"/>
    <m/>
    <m/>
    <n v="4.2099999999999999E-2"/>
    <m/>
    <m/>
    <n v="0.45"/>
  </r>
  <r>
    <s v="PAMPERS HARMONIE COCO AL.FREE 42 BAG"/>
    <x v="74"/>
    <x v="104"/>
    <x v="0"/>
    <x v="2"/>
    <x v="30"/>
    <m/>
    <m/>
    <n v="0.3543"/>
    <m/>
    <m/>
    <n v="4.1279000000000003"/>
  </r>
  <r>
    <s v="PAMPERS PURE COCONUT AL.FREE 3X42 BAG"/>
    <x v="74"/>
    <x v="104"/>
    <x v="0"/>
    <x v="2"/>
    <x v="30"/>
    <n v="9.0039999999999996"/>
    <n v="27.005199999999999"/>
    <n v="7.3737000000000004"/>
    <n v="168.55369999999999"/>
    <n v="470.04379999999998"/>
    <n v="117.492"/>
  </r>
  <r>
    <s v="PAMPERS PURE COCONUT AL.FREE 42 BAG"/>
    <x v="74"/>
    <x v="104"/>
    <x v="0"/>
    <x v="2"/>
    <x v="30"/>
    <n v="9.5648"/>
    <n v="36.633899999999997"/>
    <n v="14.959"/>
    <n v="136.73179999999999"/>
    <n v="512.46489999999994"/>
    <n v="178.05029999999999"/>
  </r>
  <r>
    <s v="PAMPERS 72 R BAG"/>
    <x v="74"/>
    <x v="104"/>
    <x v="0"/>
    <x v="0"/>
    <x v="8"/>
    <n v="0.18679999999999999"/>
    <m/>
    <m/>
    <n v="4.4957000000000003"/>
    <m/>
    <m/>
  </r>
  <r>
    <s v="PAMPERS SENSITIVE 56 BOX"/>
    <x v="74"/>
    <x v="104"/>
    <x v="1"/>
    <x v="3"/>
    <x v="6"/>
    <n v="0.2319"/>
    <m/>
    <m/>
    <n v="3.4005999999999998"/>
    <m/>
    <m/>
  </r>
  <r>
    <s v="PRIMA HASSAS CILTLER W 56 BAG"/>
    <x v="74"/>
    <x v="105"/>
    <x v="0"/>
    <x v="3"/>
    <x v="6"/>
    <n v="0.2671"/>
    <m/>
    <m/>
    <n v="5.0296000000000003"/>
    <m/>
    <m/>
  </r>
  <r>
    <s v="PRIMA  FreshClean ALOE W 64 BAG"/>
    <x v="74"/>
    <x v="105"/>
    <x v="0"/>
    <x v="0"/>
    <x v="7"/>
    <n v="0.10589999999999999"/>
    <n v="1.12E-2"/>
    <m/>
    <n v="2.2591999999999999"/>
    <n v="0.2389"/>
    <m/>
  </r>
  <r>
    <s v="URIAGE BEBE HYPOALERGENIC W 2X70/1FR BAG"/>
    <x v="75"/>
    <x v="106"/>
    <x v="0"/>
    <x v="5"/>
    <x v="18"/>
    <n v="2.1598999999999999"/>
    <n v="5.1025"/>
    <n v="6.3079000000000001"/>
    <n v="36.4"/>
    <n v="77.862799999999993"/>
    <n v="91.042100000000005"/>
  </r>
  <r>
    <s v="URIAGE BEBE HYPOALERGENIC W 70 BAG"/>
    <x v="75"/>
    <x v="106"/>
    <x v="0"/>
    <x v="5"/>
    <x v="18"/>
    <n v="10.1408"/>
    <n v="7.4416000000000002"/>
    <n v="2.3571"/>
    <n v="91.191500000000005"/>
    <n v="64.807599999999994"/>
    <n v="19.349299999999999"/>
  </r>
  <r>
    <s v="BIMBO&amp;BIMBA CHAMOMILE&amp;ALOE W 80 BAG"/>
    <x v="76"/>
    <x v="107"/>
    <x v="0"/>
    <x v="1"/>
    <x v="1"/>
    <n v="2.9045000000000001"/>
    <m/>
    <m/>
    <n v="116.9823"/>
    <m/>
    <m/>
  </r>
  <r>
    <s v="BIMBO&amp;BIMBA CHAMOMILE&amp;CALENDULA W 80 BAG"/>
    <x v="76"/>
    <x v="107"/>
    <x v="0"/>
    <x v="0"/>
    <x v="1"/>
    <n v="2.9113000000000002"/>
    <m/>
    <m/>
    <n v="119.83880000000001"/>
    <m/>
    <m/>
  </r>
  <r>
    <s v="BIMBO&amp;BIMBA CHAMOMILE&amp;LAVENDER W 80 BAG"/>
    <x v="76"/>
    <x v="107"/>
    <x v="0"/>
    <x v="0"/>
    <x v="1"/>
    <n v="4.2324000000000002"/>
    <m/>
    <m/>
    <n v="171.05330000000001"/>
    <m/>
    <m/>
  </r>
  <r>
    <s v="BIMBO&amp;BIMBA CHAMOMILE&amp;SMRADLIKA W 80 BAG"/>
    <x v="76"/>
    <x v="107"/>
    <x v="0"/>
    <x v="1"/>
    <x v="1"/>
    <n v="2.6360000000000001"/>
    <m/>
    <m/>
    <n v="103.9999"/>
    <m/>
    <m/>
  </r>
  <r>
    <s v="VIBELLE BABY RASPBERRY VIT E PH5.5 W 144"/>
    <x v="76"/>
    <x v="108"/>
    <x v="0"/>
    <x v="1"/>
    <x v="31"/>
    <n v="59.2014"/>
    <n v="82.022099999999995"/>
    <n v="31.495899999999999"/>
    <n v="4163.6220999999996"/>
    <n v="5172.0583999999999"/>
    <n v="1931.7985000000001"/>
  </r>
  <r>
    <s v="VIBELLE BABY ULTRA SENS.ROSE PH5.5 W 144"/>
    <x v="76"/>
    <x v="108"/>
    <x v="0"/>
    <x v="1"/>
    <x v="31"/>
    <n v="6.7272999999999996"/>
    <n v="1.7110000000000001"/>
    <n v="1.5649999999999999"/>
    <n v="473.34"/>
    <n v="112.14570000000001"/>
    <n v="108.86020000000001"/>
  </r>
  <r>
    <s v="BELUX BABY SENS.CREAM LOTION W 120 BAG"/>
    <x v="77"/>
    <x v="109"/>
    <x v="0"/>
    <x v="3"/>
    <x v="3"/>
    <n v="53.944000000000003"/>
    <n v="41.741"/>
    <n v="12.7791"/>
    <n v="3422.2186000000002"/>
    <n v="2176.2671999999998"/>
    <n v="723.71550000000002"/>
  </r>
  <r>
    <s v="BELUX ULTRA SENSITIVE W 120/48GRATIS BAG"/>
    <x v="77"/>
    <x v="109"/>
    <x v="0"/>
    <x v="3"/>
    <x v="8"/>
    <n v="10.5024"/>
    <n v="1.2988"/>
    <n v="0.38090000000000002"/>
    <n v="626.13580000000002"/>
    <n v="67.750100000000003"/>
    <n v="17.785299999999999"/>
  </r>
  <r>
    <s v="SECKIN PROVITB5 PH5.5 ALC.FREE W 102 BAG"/>
    <x v="77"/>
    <x v="110"/>
    <x v="0"/>
    <x v="1"/>
    <x v="32"/>
    <n v="1.4174"/>
    <n v="2.3006000000000002"/>
    <m/>
    <n v="78.384500000000003"/>
    <n v="113.29300000000001"/>
    <m/>
  </r>
  <r>
    <s v="SOFT CARE COTTON VIT ECHAMOMILE W 72 BAG"/>
    <x v="78"/>
    <x v="111"/>
    <x v="0"/>
    <x v="4"/>
    <x v="8"/>
    <n v="2.9096000000000002"/>
    <n v="6.0198"/>
    <n v="5.5109000000000004"/>
    <n v="55.366500000000002"/>
    <n v="108.4705"/>
    <n v="98.710099999999997"/>
  </r>
  <r>
    <s v="HOPS P H5.5 W 90/18BONUS ORANJEVI BAG"/>
    <x v="79"/>
    <x v="112"/>
    <x v="0"/>
    <x v="1"/>
    <x v="8"/>
    <m/>
    <m/>
    <n v="9.1999999999999998E-3"/>
    <m/>
    <m/>
    <n v="0.30320000000000003"/>
  </r>
  <r>
    <s v="DOCTOR WIPES BABY GRAPES W 60 BAG KAPAK"/>
    <x v="80"/>
    <x v="113"/>
    <x v="0"/>
    <x v="1"/>
    <x v="11"/>
    <n v="0.35610000000000003"/>
    <m/>
    <m/>
    <n v="5.6227"/>
    <m/>
    <m/>
  </r>
  <r>
    <s v="DOCTOR WIPES BABY W 72 BAG &amp;&amp;&amp;"/>
    <x v="80"/>
    <x v="113"/>
    <x v="0"/>
    <x v="0"/>
    <x v="8"/>
    <n v="1.3764000000000001"/>
    <n v="2.7699999999999999E-2"/>
    <m/>
    <n v="28.943100000000001"/>
    <n v="0.64290000000000003"/>
    <m/>
  </r>
  <r>
    <s v="MEDPROFESSIONAL BABYPOWDERARGANOIL W 24"/>
    <x v="80"/>
    <x v="114"/>
    <x v="0"/>
    <x v="2"/>
    <x v="27"/>
    <n v="6.7664999999999997"/>
    <n v="0.54779999999999995"/>
    <m/>
    <n v="162.6651"/>
    <n v="12.7288"/>
    <m/>
  </r>
  <r>
    <s v="MED PROFESSIONAL BABY ALOE VERA W 60 BAG"/>
    <x v="80"/>
    <x v="114"/>
    <x v="0"/>
    <x v="2"/>
    <x v="11"/>
    <n v="14.513400000000001"/>
    <n v="11.551399999999999"/>
    <n v="8.6715"/>
    <n v="383.46769999999998"/>
    <n v="307.81580000000002"/>
    <n v="255.3304"/>
  </r>
  <r>
    <s v="MEDPROFESSIONAL BABYGRAPESEEDOIL W 60BAG"/>
    <x v="80"/>
    <x v="114"/>
    <x v="0"/>
    <x v="2"/>
    <x v="11"/>
    <n v="17.654699999999998"/>
    <n v="12.539"/>
    <n v="4.6113"/>
    <n v="482.61590000000001"/>
    <n v="340.10579999999999"/>
    <n v="153.12389999999999"/>
  </r>
  <r>
    <s v="SPRING LINE  FreshClean W 120 BAG &amp;&amp;&amp;"/>
    <x v="80"/>
    <x v="115"/>
    <x v="0"/>
    <x v="0"/>
    <x v="3"/>
    <n v="20.231999999999999"/>
    <n v="11.313700000000001"/>
    <m/>
    <n v="583.67819999999995"/>
    <n v="345.19709999999998"/>
    <m/>
  </r>
  <r>
    <s v="GIAN BABY CREAM PH5.5 W 120 BAG"/>
    <x v="81"/>
    <x v="116"/>
    <x v="0"/>
    <x v="1"/>
    <x v="3"/>
    <m/>
    <n v="20.586300000000001"/>
    <n v="29.262499999999999"/>
    <m/>
    <n v="1265.0245"/>
    <n v="1657.2372"/>
  </r>
  <r>
    <s v="GIAN BABY CREAM PH5.5 W 72 BAG"/>
    <x v="81"/>
    <x v="116"/>
    <x v="0"/>
    <x v="1"/>
    <x v="8"/>
    <n v="26.3474"/>
    <n v="52.005499999999998"/>
    <n v="32.744900000000001"/>
    <n v="920.46799999999996"/>
    <n v="1819.1769999999999"/>
    <n v="1062.7058999999999"/>
  </r>
  <r>
    <s v="SEBAMED BABYCLEANSING EXTRASOFT W 72 BAG"/>
    <x v="82"/>
    <x v="117"/>
    <x v="0"/>
    <x v="0"/>
    <x v="8"/>
    <n v="0.1701"/>
    <n v="0.71989999999999998"/>
    <n v="4.9299999999999997E-2"/>
    <n v="1.008"/>
    <n v="3.8765000000000001"/>
    <n v="0.28799999999999998"/>
  </r>
  <r>
    <s v="SEBAMED BABY OIL WIPES W 70 BOX"/>
    <x v="82"/>
    <x v="117"/>
    <x v="1"/>
    <x v="0"/>
    <x v="18"/>
    <n v="0.8034"/>
    <n v="0.64690000000000003"/>
    <n v="0.2069"/>
    <n v="3.92"/>
    <n v="3.48"/>
    <n v="1.1399999999999999"/>
  </r>
  <r>
    <s v="MAMMI PH5.5 ALC.FREE W 72 BAG SINI"/>
    <x v="83"/>
    <x v="118"/>
    <x v="0"/>
    <x v="1"/>
    <x v="8"/>
    <n v="16.393699999999999"/>
    <n v="13.5199"/>
    <n v="5.5843999999999996"/>
    <n v="841.14940000000001"/>
    <n v="693.07759999999996"/>
    <n v="305.17070000000001"/>
  </r>
  <r>
    <s v="MAMMI PH5.5 ALC.FREE W 72 BAG ZELENI"/>
    <x v="83"/>
    <x v="118"/>
    <x v="0"/>
    <x v="1"/>
    <x v="8"/>
    <n v="2.1175000000000002"/>
    <n v="0.66620000000000001"/>
    <m/>
    <n v="137.34479999999999"/>
    <n v="41.348700000000001"/>
    <m/>
  </r>
  <r>
    <s v="ASALI BABY ULTRA SOFT VIT.E W 120 BAG"/>
    <x v="84"/>
    <x v="119"/>
    <x v="0"/>
    <x v="1"/>
    <x v="3"/>
    <n v="1.9984999999999999"/>
    <n v="3.2300000000000002E-2"/>
    <m/>
    <n v="141.71469999999999"/>
    <n v="1.9971000000000001"/>
    <m/>
  </r>
  <r>
    <s v="COTTON SOFT CHAMOMILE ALC.FREE W 100 BAG"/>
    <x v="84"/>
    <x v="120"/>
    <x v="0"/>
    <x v="2"/>
    <x v="2"/>
    <n v="136.17420000000001"/>
    <n v="152.24180000000001"/>
    <n v="70.924899999999994"/>
    <n v="7155.8876"/>
    <n v="7606.2596000000003"/>
    <n v="3236.7058000000002"/>
  </r>
  <r>
    <s v="COTTON SOFT PH5.5 W 120 BAG KAPAK"/>
    <x v="84"/>
    <x v="120"/>
    <x v="0"/>
    <x v="1"/>
    <x v="3"/>
    <n v="166.38550000000001"/>
    <n v="154.19909999999999"/>
    <n v="78.409199999999998"/>
    <n v="8805.9477000000006"/>
    <n v="8032.0802000000003"/>
    <n v="3983.7687000000001"/>
  </r>
  <r>
    <s v="COTTON SOFT PH5.5 W 72 BAG KAPAK"/>
    <x v="84"/>
    <x v="120"/>
    <x v="0"/>
    <x v="1"/>
    <x v="8"/>
    <n v="7.4499999999999997E-2"/>
    <m/>
    <m/>
    <n v="5.2851999999999997"/>
    <m/>
    <m/>
  </r>
  <r>
    <s v="COTTON SOFT W 72 BAG"/>
    <x v="84"/>
    <x v="120"/>
    <x v="0"/>
    <x v="0"/>
    <x v="8"/>
    <n v="4.2912999999999997"/>
    <n v="3.2158000000000002"/>
    <n v="0.39529999999999998"/>
    <n v="253.55109999999999"/>
    <n v="179.24690000000001"/>
    <n v="19.092600000000001"/>
  </r>
  <r>
    <s v="ELVIM BABY JUMBO SENSITIVE W 120 BAG"/>
    <x v="84"/>
    <x v="121"/>
    <x v="0"/>
    <x v="3"/>
    <x v="3"/>
    <n v="12.5473"/>
    <n v="21.5989"/>
    <n v="10.3498"/>
    <n v="734.85479999999995"/>
    <n v="1234.4389000000001"/>
    <n v="587.04769999999996"/>
  </r>
  <r>
    <s v="ELVIM ULTRA SENSITIVE VIT E&amp;B5 W 70 BAG"/>
    <x v="84"/>
    <x v="121"/>
    <x v="0"/>
    <x v="3"/>
    <x v="18"/>
    <n v="0.68669999999999998"/>
    <m/>
    <m/>
    <n v="52.465899999999998"/>
    <m/>
    <m/>
  </r>
  <r>
    <s v="ELVIM BABY ULTRASENSITIVE LOTION&amp;VITE 72"/>
    <x v="84"/>
    <x v="121"/>
    <x v="0"/>
    <x v="3"/>
    <x v="8"/>
    <n v="37.213999999999999"/>
    <n v="7.2126999999999999"/>
    <m/>
    <n v="2501.2190000000001"/>
    <n v="451.55340000000001"/>
    <m/>
  </r>
  <r>
    <s v="ELVIM BABY ULTRASENSITIVE LOTION&amp;VITE 90"/>
    <x v="84"/>
    <x v="121"/>
    <x v="0"/>
    <x v="3"/>
    <x v="9"/>
    <n v="2.7111999999999998"/>
    <m/>
    <m/>
    <n v="136.8194"/>
    <m/>
    <m/>
  </r>
  <r>
    <s v="FLAMINGO BABY ULTRASENS.LOTION&amp;VITE 70 B"/>
    <x v="84"/>
    <x v="122"/>
    <x v="0"/>
    <x v="3"/>
    <x v="18"/>
    <m/>
    <n v="19.032699999999998"/>
    <n v="19.713699999999999"/>
    <m/>
    <n v="1111.0531000000001"/>
    <n v="1063.3096"/>
  </r>
  <r>
    <s v="INCI FRESH VITE&amp;PROVITB5 ALC.FREE W 100"/>
    <x v="84"/>
    <x v="123"/>
    <x v="0"/>
    <x v="2"/>
    <x v="2"/>
    <n v="1.0042"/>
    <m/>
    <m/>
    <n v="76.638000000000005"/>
    <m/>
    <m/>
  </r>
  <r>
    <s v="INCI FRESH VITE&amp;PROVITB5 PH5.5 W 120 BAG"/>
    <x v="84"/>
    <x v="123"/>
    <x v="0"/>
    <x v="1"/>
    <x v="3"/>
    <n v="251.465"/>
    <n v="145.75579999999999"/>
    <n v="77.822699999999998"/>
    <n v="15122.0514"/>
    <n v="8717.0684000000001"/>
    <n v="4462.7493999999997"/>
  </r>
  <r>
    <s v="INCI FRESH ULTRASOFT VITE&amp;PROVITB5 W 144"/>
    <x v="84"/>
    <x v="123"/>
    <x v="0"/>
    <x v="2"/>
    <x v="31"/>
    <n v="15.856"/>
    <n v="22.015000000000001"/>
    <n v="3.4060000000000001"/>
    <n v="1023.9475"/>
    <n v="1391.8684000000001"/>
    <n v="229.50649999999999"/>
  </r>
  <r>
    <s v="INCI FRESH VITE&amp;PROVITB5 PH5.5 W 60 BAG"/>
    <x v="84"/>
    <x v="123"/>
    <x v="0"/>
    <x v="1"/>
    <x v="11"/>
    <m/>
    <m/>
    <n v="0.28920000000000001"/>
    <m/>
    <m/>
    <n v="17.3521"/>
  </r>
  <r>
    <s v="INCI FRESH VITE&amp;PROVITB5 PH5.5 W 72 BAG"/>
    <x v="84"/>
    <x v="123"/>
    <x v="0"/>
    <x v="1"/>
    <x v="8"/>
    <n v="2.5535999999999999"/>
    <n v="3.8500999999999999"/>
    <n v="0.82650000000000001"/>
    <n v="126.3817"/>
    <n v="174.249"/>
    <n v="46.762"/>
  </r>
  <r>
    <s v="INCI FRESH VITE&amp;PROVITB5 PH5.5 W 90/18FR"/>
    <x v="84"/>
    <x v="123"/>
    <x v="0"/>
    <x v="1"/>
    <x v="8"/>
    <m/>
    <n v="0.25659999999999999"/>
    <m/>
    <m/>
    <n v="13.196899999999999"/>
    <m/>
  </r>
  <r>
    <s v="SEPTONA CALM NCARE CHAMOM BABY 12 W BAG"/>
    <x v="85"/>
    <x v="124"/>
    <x v="0"/>
    <x v="2"/>
    <x v="24"/>
    <m/>
    <n v="0.5504"/>
    <n v="0.74670000000000003"/>
    <m/>
    <n v="6.7556000000000003"/>
    <n v="9.0073000000000008"/>
  </r>
  <r>
    <s v="SEPTONA ALOE VERA BABY ALC.FREE 20 BAG"/>
    <x v="85"/>
    <x v="124"/>
    <x v="0"/>
    <x v="2"/>
    <x v="0"/>
    <n v="4.7511999999999999"/>
    <n v="3.7549000000000001"/>
    <n v="1.1405000000000001"/>
    <n v="70.328999999999994"/>
    <n v="55.465600000000002"/>
    <n v="16.475899999999999"/>
  </r>
  <r>
    <s v="SEPTONA CHAMOMILE BABY 20 W BAG"/>
    <x v="85"/>
    <x v="124"/>
    <x v="0"/>
    <x v="0"/>
    <x v="0"/>
    <n v="1.23E-2"/>
    <n v="2.7799999999999998E-2"/>
    <m/>
    <n v="0.18"/>
    <n v="0.46179999999999999"/>
    <m/>
  </r>
  <r>
    <s v="SEPTONA SENSITIVE ALMOND&amp;MILK W 20 BAG"/>
    <x v="85"/>
    <x v="124"/>
    <x v="0"/>
    <x v="3"/>
    <x v="0"/>
    <n v="11.1968"/>
    <n v="6.3734000000000002"/>
    <n v="1.3038000000000001"/>
    <n v="170.3914"/>
    <n v="94.576999999999998"/>
    <n v="19.252400000000002"/>
  </r>
  <r>
    <s v="SEPTONA SENSITIVE CALMN CARE W 54 BAG"/>
    <x v="85"/>
    <x v="124"/>
    <x v="0"/>
    <x v="3"/>
    <x v="25"/>
    <m/>
    <n v="0.89970000000000006"/>
    <n v="2.4813999999999998"/>
    <m/>
    <n v="21.057300000000001"/>
    <n v="55.505499999999998"/>
  </r>
  <r>
    <s v="SEPTONA CALM NCARE PANTENOL W 57 BAG"/>
    <x v="85"/>
    <x v="124"/>
    <x v="0"/>
    <x v="2"/>
    <x v="33"/>
    <n v="2.3999999999999998E-3"/>
    <m/>
    <m/>
    <n v="5.7000000000000002E-2"/>
    <m/>
    <m/>
  </r>
  <r>
    <s v="SEPTONA ALOE VERA BABY 64 BAG"/>
    <x v="85"/>
    <x v="124"/>
    <x v="0"/>
    <x v="0"/>
    <x v="7"/>
    <n v="0.22650000000000001"/>
    <m/>
    <m/>
    <n v="7.2465999999999999"/>
    <m/>
    <m/>
  </r>
  <r>
    <s v="SEPTONA CHAMOMILE BABY 3X64/1GR W BAG"/>
    <x v="85"/>
    <x v="124"/>
    <x v="0"/>
    <x v="1"/>
    <x v="7"/>
    <n v="0.74809999999999999"/>
    <m/>
    <m/>
    <n v="25.650500000000001"/>
    <m/>
    <m/>
  </r>
  <r>
    <s v="SEPTONA CHAMOMILE BABY 64 W BAG"/>
    <x v="85"/>
    <x v="124"/>
    <x v="0"/>
    <x v="1"/>
    <x v="7"/>
    <n v="7.1352000000000002"/>
    <n v="0.98229999999999995"/>
    <n v="0.17499999999999999"/>
    <n v="199.79089999999999"/>
    <n v="31.398199999999999"/>
    <n v="5.5553999999999997"/>
  </r>
  <r>
    <s v="SEPTONA CHAMOMILE BABY 64 W BAG KAPAK"/>
    <x v="85"/>
    <x v="124"/>
    <x v="0"/>
    <x v="1"/>
    <x v="7"/>
    <n v="38.636499999999998"/>
    <n v="25.403500000000001"/>
    <n v="9.4920000000000009"/>
    <n v="1064.7156"/>
    <n v="712.85350000000005"/>
    <n v="244.268"/>
  </r>
  <r>
    <s v="SEPTONA SENSITIVE ALMOND&amp;MILK W 64 BAG"/>
    <x v="85"/>
    <x v="124"/>
    <x v="0"/>
    <x v="3"/>
    <x v="7"/>
    <n v="3.0739999999999998"/>
    <n v="0.314"/>
    <n v="6.4199999999999993E-2"/>
    <n v="79.571700000000007"/>
    <n v="7.3994999999999997"/>
    <n v="1.5809"/>
  </r>
  <r>
    <s v="SEPTONA SENSITIVE CALMN CARE W 64 BAG"/>
    <x v="85"/>
    <x v="124"/>
    <x v="0"/>
    <x v="3"/>
    <x v="7"/>
    <n v="57.373899999999999"/>
    <n v="28.978999999999999"/>
    <n v="4.5244999999999997"/>
    <n v="1605.2121"/>
    <n v="798.29169999999999"/>
    <n v="128.11799999999999"/>
  </r>
  <r>
    <s v="SEPTONA MILD FRAGANCE ALC.FREE W 72 BAG"/>
    <x v="85"/>
    <x v="124"/>
    <x v="0"/>
    <x v="2"/>
    <x v="8"/>
    <n v="0.84319999999999995"/>
    <m/>
    <m/>
    <n v="38.896500000000003"/>
    <m/>
    <m/>
  </r>
  <r>
    <s v="SEPTONA CALM NCARE PANTENOL W 75 BAG"/>
    <x v="85"/>
    <x v="124"/>
    <x v="0"/>
    <x v="2"/>
    <x v="34"/>
    <n v="0.32700000000000001"/>
    <n v="7.9399999999999998E-2"/>
    <m/>
    <n v="8.1380999999999997"/>
    <n v="2.0009000000000001"/>
    <m/>
  </r>
  <r>
    <s v="SEPTONA CALMN CARE ALOE VERA W 80 BAG"/>
    <x v="85"/>
    <x v="124"/>
    <x v="0"/>
    <x v="2"/>
    <x v="1"/>
    <n v="30.607399999999998"/>
    <n v="87.617999999999995"/>
    <n v="25.586099999999998"/>
    <n v="1468.2443000000001"/>
    <n v="4062.0709999999999"/>
    <n v="1119.9051999999999"/>
  </r>
  <r>
    <s v="IASSMIN BABY CREAM PH5.5 W 72 BAG"/>
    <x v="86"/>
    <x v="125"/>
    <x v="0"/>
    <x v="1"/>
    <x v="8"/>
    <n v="0.26200000000000001"/>
    <n v="0.1656"/>
    <m/>
    <n v="18.860299999999999"/>
    <n v="11.920500000000001"/>
    <m/>
  </r>
  <r>
    <s v="JUNIOR&amp;TOMMY SENSITIVE W 120 BAG KAPAK"/>
    <x v="86"/>
    <x v="126"/>
    <x v="0"/>
    <x v="3"/>
    <x v="3"/>
    <n v="8.2482000000000006"/>
    <n v="0.97330000000000005"/>
    <m/>
    <n v="505.78250000000003"/>
    <n v="58.400799999999997"/>
    <m/>
  </r>
  <r>
    <s v="NIKI BABY ALC.FREE W 130/10FR BAG KAPAK"/>
    <x v="86"/>
    <x v="127"/>
    <x v="0"/>
    <x v="2"/>
    <x v="3"/>
    <n v="5.7763"/>
    <n v="9.2917000000000005"/>
    <n v="0.95250000000000001"/>
    <n v="311.05720000000002"/>
    <n v="539.97619999999995"/>
    <n v="61.781700000000001"/>
  </r>
  <r>
    <s v="PEPINO BABY P H5.5 W 120/20FREE BAG"/>
    <x v="86"/>
    <x v="128"/>
    <x v="0"/>
    <x v="1"/>
    <x v="2"/>
    <n v="55.7286"/>
    <n v="53.311300000000003"/>
    <n v="19.850100000000001"/>
    <n v="3644.6801999999998"/>
    <n v="3675.9913999999999"/>
    <n v="1253.7541000000001"/>
  </r>
  <r>
    <s v="PEPINO BABY P H5.5 W 130/10FREE BAG"/>
    <x v="86"/>
    <x v="128"/>
    <x v="0"/>
    <x v="2"/>
    <x v="3"/>
    <m/>
    <n v="4.4955999999999996"/>
    <m/>
    <m/>
    <n v="365.2654"/>
    <m/>
  </r>
  <r>
    <s v="PEPINO BABY SOFT&amp;LUX P H5.5 W 70 BAG"/>
    <x v="86"/>
    <x v="128"/>
    <x v="0"/>
    <x v="1"/>
    <x v="18"/>
    <n v="5.5199999999999999E-2"/>
    <m/>
    <m/>
    <n v="3.36"/>
    <m/>
    <m/>
  </r>
  <r>
    <s v="RENKLI MAGIC P H5.5 W 120 BAG KAPAK"/>
    <x v="86"/>
    <x v="129"/>
    <x v="0"/>
    <x v="1"/>
    <x v="3"/>
    <n v="5.3959999999999999"/>
    <n v="7.0095999999999998"/>
    <n v="3.0608"/>
    <n v="290.08819999999997"/>
    <n v="393.84969999999998"/>
    <n v="158.0343"/>
  </r>
  <r>
    <s v="RENKLI PREMIUM BABY ALC.FREE W 130 BAG"/>
    <x v="86"/>
    <x v="129"/>
    <x v="0"/>
    <x v="2"/>
    <x v="35"/>
    <n v="39.775100000000002"/>
    <n v="29.160399999999999"/>
    <n v="6.0876999999999999"/>
    <n v="2342.4566"/>
    <n v="1534.7882999999999"/>
    <n v="287.5865"/>
  </r>
  <r>
    <s v="RENKLI BABY KIDS P H5.5 W 72 BAG"/>
    <x v="86"/>
    <x v="129"/>
    <x v="0"/>
    <x v="1"/>
    <x v="8"/>
    <n v="73.361099999999993"/>
    <n v="57.603700000000003"/>
    <n v="12.2355"/>
    <n v="4307.2969000000003"/>
    <n v="3235.6705999999999"/>
    <n v="650.06870000000004"/>
  </r>
  <r>
    <s v="RENKLI BABY KIDS P H5.5 W 72 BAG KAPAK"/>
    <x v="86"/>
    <x v="129"/>
    <x v="0"/>
    <x v="1"/>
    <x v="8"/>
    <n v="7.6637000000000004"/>
    <n v="5.7187999999999999"/>
    <n v="3.4293999999999998"/>
    <n v="412.75630000000001"/>
    <n v="314.68810000000002"/>
    <n v="185.42320000000001"/>
  </r>
  <r>
    <s v="RENKLI ZOO ANTIBACTERIAL W 72 BAG KAPAK"/>
    <x v="86"/>
    <x v="129"/>
    <x v="0"/>
    <x v="1"/>
    <x v="8"/>
    <n v="97.800700000000006"/>
    <n v="61.680799999999998"/>
    <n v="23.825800000000001"/>
    <n v="4426.3535000000002"/>
    <n v="2861.6763999999998"/>
    <n v="975.65369999999996"/>
  </r>
  <r>
    <s v="RENKLI BABY LUX PH5.5 W 2X80 BAG"/>
    <x v="86"/>
    <x v="129"/>
    <x v="0"/>
    <x v="1"/>
    <x v="1"/>
    <n v="137.74010000000001"/>
    <n v="71.2029"/>
    <n v="36.735799999999998"/>
    <n v="9592.0316999999995"/>
    <n v="4713.7775000000001"/>
    <n v="2155.8667"/>
  </r>
  <r>
    <s v="RENKLI BABY LUX W 80 BAG KAPACHE"/>
    <x v="86"/>
    <x v="129"/>
    <x v="0"/>
    <x v="2"/>
    <x v="1"/>
    <n v="34.508099999999999"/>
    <n v="21.348800000000001"/>
    <n v="13.753299999999999"/>
    <n v="2073.3334"/>
    <n v="1342.2397000000001"/>
    <n v="736.28099999999995"/>
  </r>
  <r>
    <s v="SWEET BABY ALOEVERA PH5.5 W 72 BAG KAPAK"/>
    <x v="86"/>
    <x v="130"/>
    <x v="0"/>
    <x v="1"/>
    <x v="8"/>
    <m/>
    <n v="3.1300000000000001E-2"/>
    <m/>
    <m/>
    <n v="1.2579"/>
    <m/>
  </r>
  <r>
    <s v="FARMACOTONE BEBE CALENDULA SENS. 60 BAG"/>
    <x v="87"/>
    <x v="131"/>
    <x v="0"/>
    <x v="3"/>
    <x v="11"/>
    <n v="7.7399999999999997E-2"/>
    <n v="0.20100000000000001"/>
    <n v="1.1599999999999999E-2"/>
    <n v="1.2943"/>
    <n v="3.8485999999999998"/>
    <n v="0.1971"/>
  </r>
  <r>
    <s v="FARMACOTONE BIO ALOE&amp;ALMOND PH5.5 72 BAG"/>
    <x v="87"/>
    <x v="131"/>
    <x v="0"/>
    <x v="1"/>
    <x v="8"/>
    <n v="6.8400000000000002E-2"/>
    <n v="9.8500000000000004E-2"/>
    <n v="3.8800000000000001E-2"/>
    <n v="1.5943000000000001"/>
    <n v="2.7256999999999998"/>
    <n v="0.93600000000000005"/>
  </r>
  <r>
    <s v="VOI MULTI VITAMINS PH5.5 W 100 BAG SINI"/>
    <x v="88"/>
    <x v="132"/>
    <x v="0"/>
    <x v="1"/>
    <x v="2"/>
    <n v="1.2095"/>
    <m/>
    <m/>
    <n v="58.601599999999998"/>
    <m/>
    <m/>
  </r>
  <r>
    <s v="VOI CREAM LOTION PH5.5 W 120 BAG KAPAK"/>
    <x v="88"/>
    <x v="132"/>
    <x v="0"/>
    <x v="1"/>
    <x v="3"/>
    <n v="3.4049"/>
    <m/>
    <m/>
    <n v="181.5942"/>
    <m/>
    <m/>
  </r>
  <r>
    <s v="VOI CHAMOMILE PH5.5 W 72 BAG KAPAK"/>
    <x v="88"/>
    <x v="132"/>
    <x v="0"/>
    <x v="1"/>
    <x v="8"/>
    <n v="0.27539999999999998"/>
    <m/>
    <m/>
    <n v="11.6632"/>
    <m/>
    <m/>
  </r>
  <r>
    <s v="VOI CREAM LOTION PH5.5 W 72 BAG KAPAK"/>
    <x v="88"/>
    <x v="132"/>
    <x v="0"/>
    <x v="1"/>
    <x v="8"/>
    <n v="0.36249999999999999"/>
    <m/>
    <m/>
    <n v="17.400500000000001"/>
    <m/>
    <m/>
  </r>
  <r>
    <s v="TOVA  FreshClean PH5.5 W 120 BAG"/>
    <x v="89"/>
    <x v="133"/>
    <x v="0"/>
    <x v="1"/>
    <x v="3"/>
    <m/>
    <m/>
    <n v="3.1633"/>
    <m/>
    <m/>
    <n v="171.71680000000001"/>
  </r>
  <r>
    <s v="ALVESTA BABY PH5.5 W 120 BAG KAPAK"/>
    <x v="90"/>
    <x v="134"/>
    <x v="0"/>
    <x v="1"/>
    <x v="3"/>
    <m/>
    <n v="10.313499999999999"/>
    <n v="10.635400000000001"/>
    <m/>
    <n v="475.9119"/>
    <n v="461.80500000000001"/>
  </r>
  <r>
    <s v="ALVESTA BABY PH5.5 W 72 BAG KAPAK"/>
    <x v="90"/>
    <x v="134"/>
    <x v="0"/>
    <x v="1"/>
    <x v="8"/>
    <n v="54.988799999999998"/>
    <n v="32.909799999999997"/>
    <n v="13.822900000000001"/>
    <n v="1994.8981000000001"/>
    <n v="1164.6792"/>
    <n v="463.84859999999998"/>
  </r>
  <r>
    <s v="MIS MAK CLEANSE&amp;REFRESH PH5.5 W 72 BAG"/>
    <x v="90"/>
    <x v="135"/>
    <x v="0"/>
    <x v="1"/>
    <x v="8"/>
    <n v="0.1076"/>
    <n v="0.1249"/>
    <n v="7.1900000000000006E-2"/>
    <n v="5.5374999999999996"/>
    <n v="6.4203000000000001"/>
    <n v="3.698"/>
  </r>
  <r>
    <s v="BIVY BABY NEWBORN W 60 BAG KAPAK"/>
    <x v="91"/>
    <x v="136"/>
    <x v="0"/>
    <x v="2"/>
    <x v="11"/>
    <n v="0.30349999999999999"/>
    <n v="7.7100000000000002E-2"/>
    <m/>
    <n v="10.7111"/>
    <n v="2.9864999999999999"/>
    <m/>
  </r>
  <r>
    <s v="BIVY SOFT&amp;FRESH PROVITB5&amp;VITE W 72 BAG"/>
    <x v="91"/>
    <x v="136"/>
    <x v="0"/>
    <x v="2"/>
    <x v="8"/>
    <n v="34.620800000000003"/>
    <n v="13.6218"/>
    <n v="2.1793999999999998"/>
    <n v="2351.0409"/>
    <n v="917.37919999999997"/>
    <n v="151.65029999999999"/>
  </r>
  <r>
    <s v="DAISY BABY WET WIPES W 120 BAG"/>
    <x v="92"/>
    <x v="137"/>
    <x v="0"/>
    <x v="0"/>
    <x v="3"/>
    <m/>
    <m/>
    <n v="1.9407000000000001"/>
    <m/>
    <m/>
    <n v="110.1146"/>
  </r>
  <r>
    <s v="BEBECAN PH5.5 W 72 BAG TNCR GIDA KAPAK"/>
    <x v="93"/>
    <x v="138"/>
    <x v="0"/>
    <x v="1"/>
    <x v="8"/>
    <n v="2.0785999999999998"/>
    <n v="7.1199999999999999E-2"/>
    <m/>
    <n v="104.04649999999999"/>
    <n v="3.8216000000000001"/>
    <m/>
  </r>
  <r>
    <s v="HUGO BABY ALC.FREE W 120 BAG"/>
    <x v="94"/>
    <x v="139"/>
    <x v="0"/>
    <x v="2"/>
    <x v="3"/>
    <m/>
    <m/>
    <n v="0.1532"/>
    <m/>
    <m/>
    <n v="9.1946999999999992"/>
  </r>
  <r>
    <s v="PROSOFT VITE&amp;PROVITB5 W 72 BAG CHERVENI"/>
    <x v="94"/>
    <x v="140"/>
    <x v="0"/>
    <x v="2"/>
    <x v="8"/>
    <m/>
    <n v="2.8000000000000001E-2"/>
    <n v="14.061199999999999"/>
    <m/>
    <n v="1.8513999999999999"/>
    <n v="850.57989999999995"/>
  </r>
  <r>
    <s v="PROSOFT VITE&amp;PROVITB5 W 72 BAG ZELENI"/>
    <x v="94"/>
    <x v="140"/>
    <x v="0"/>
    <x v="2"/>
    <x v="8"/>
    <m/>
    <n v="3.1899999999999998E-2"/>
    <n v="8.1054999999999993"/>
    <m/>
    <n v="2.1086"/>
    <n v="502.96"/>
  </r>
  <r>
    <s v="UNAC BABY LOTION&amp;VIT.E AL.FREE W 120 BAG"/>
    <x v="95"/>
    <x v="141"/>
    <x v="0"/>
    <x v="2"/>
    <x v="3"/>
    <n v="25.839099999999998"/>
    <n v="9.0121000000000002"/>
    <n v="10.0204"/>
    <n v="1539.4739"/>
    <n v="509.45670000000001"/>
    <n v="585.52229999999997"/>
  </r>
  <r>
    <s v="DOVE BABY RICHMOISTURE ALC.FREE W 50 BAG"/>
    <x v="96"/>
    <x v="142"/>
    <x v="0"/>
    <x v="5"/>
    <x v="10"/>
    <n v="9.0969999999999995"/>
    <n v="13.0891"/>
    <n v="4.6460999999999997"/>
    <n v="134.3818"/>
    <n v="186.4109"/>
    <n v="56.316099999999999"/>
  </r>
  <r>
    <s v="DOVE BABY SENSITIVE MOISTURE W 50 BAG"/>
    <x v="96"/>
    <x v="142"/>
    <x v="0"/>
    <x v="3"/>
    <x v="10"/>
    <n v="10.3986"/>
    <n v="26.6724"/>
    <n v="21.6234"/>
    <n v="151.6679"/>
    <n v="465.6979"/>
    <n v="443.52179999999998"/>
  </r>
  <r>
    <s v="BEBECAN BABY PH5.5 W 72 BAG YESIL"/>
    <x v="97"/>
    <x v="143"/>
    <x v="0"/>
    <x v="1"/>
    <x v="8"/>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72EEE-2987-4383-ADD1-0476A345A3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004" firstHeaderRow="0" firstDataRow="1" firstDataCol="1"/>
  <pivotFields count="12">
    <pivotField showAll="0"/>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axis="axisRow" showAll="0">
      <items count="145">
        <item x="134"/>
        <item x="23"/>
        <item x="119"/>
        <item x="24"/>
        <item x="0"/>
        <item x="78"/>
        <item x="18"/>
        <item x="2"/>
        <item x="21"/>
        <item x="79"/>
        <item x="1"/>
        <item x="138"/>
        <item x="143"/>
        <item x="96"/>
        <item x="109"/>
        <item x="39"/>
        <item x="99"/>
        <item x="81"/>
        <item x="107"/>
        <item x="58"/>
        <item x="136"/>
        <item x="94"/>
        <item x="12"/>
        <item x="53"/>
        <item x="19"/>
        <item x="75"/>
        <item x="22"/>
        <item x="25"/>
        <item x="120"/>
        <item x="137"/>
        <item x="113"/>
        <item x="142"/>
        <item x="34"/>
        <item x="121"/>
        <item x="14"/>
        <item x="37"/>
        <item x="131"/>
        <item x="38"/>
        <item x="122"/>
        <item x="91"/>
        <item x="101"/>
        <item x="86"/>
        <item x="40"/>
        <item x="41"/>
        <item x="116"/>
        <item x="87"/>
        <item x="42"/>
        <item x="82"/>
        <item x="9"/>
        <item x="56"/>
        <item x="57"/>
        <item x="112"/>
        <item x="67"/>
        <item x="5"/>
        <item x="139"/>
        <item x="125"/>
        <item x="123"/>
        <item x="62"/>
        <item x="126"/>
        <item x="11"/>
        <item x="43"/>
        <item x="100"/>
        <item x="68"/>
        <item x="95"/>
        <item x="64"/>
        <item x="71"/>
        <item x="72"/>
        <item x="36"/>
        <item x="3"/>
        <item x="44"/>
        <item x="4"/>
        <item x="80"/>
        <item x="63"/>
        <item x="118"/>
        <item x="114"/>
        <item x="103"/>
        <item x="49"/>
        <item x="26"/>
        <item x="76"/>
        <item x="135"/>
        <item x="55"/>
        <item x="83"/>
        <item x="70"/>
        <item x="27"/>
        <item x="88"/>
        <item x="48"/>
        <item x="85"/>
        <item x="45"/>
        <item x="28"/>
        <item x="127"/>
        <item x="16"/>
        <item x="20"/>
        <item x="30"/>
        <item x="104"/>
        <item x="97"/>
        <item x="6"/>
        <item x="60"/>
        <item x="128"/>
        <item x="61"/>
        <item x="98"/>
        <item x="54"/>
        <item x="7"/>
        <item x="51"/>
        <item x="52"/>
        <item x="46"/>
        <item x="105"/>
        <item x="50"/>
        <item x="140"/>
        <item x="89"/>
        <item x="73"/>
        <item x="92"/>
        <item x="31"/>
        <item x="47"/>
        <item x="129"/>
        <item x="66"/>
        <item x="117"/>
        <item x="110"/>
        <item x="77"/>
        <item x="124"/>
        <item x="35"/>
        <item x="32"/>
        <item x="102"/>
        <item x="17"/>
        <item x="65"/>
        <item x="111"/>
        <item x="93"/>
        <item x="115"/>
        <item x="130"/>
        <item x="69"/>
        <item x="15"/>
        <item x="90"/>
        <item x="74"/>
        <item x="133"/>
        <item x="8"/>
        <item x="10"/>
        <item x="141"/>
        <item x="13"/>
        <item x="106"/>
        <item x="108"/>
        <item x="132"/>
        <item x="59"/>
        <item x="29"/>
        <item x="84"/>
        <item x="33"/>
        <item t="default"/>
      </items>
    </pivotField>
    <pivotField axis="axisRow" showAll="0">
      <items count="3">
        <item x="0"/>
        <item x="1"/>
        <item t="default"/>
      </items>
    </pivotField>
    <pivotField axis="axisRow" showAll="0">
      <items count="7">
        <item x="2"/>
        <item x="5"/>
        <item x="4"/>
        <item x="1"/>
        <item x="3"/>
        <item x="0"/>
        <item t="default"/>
      </items>
    </pivotField>
    <pivotField axis="axisRow"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pivotField dataField="1" showAll="0"/>
    <pivotField dataField="1" showAll="0"/>
    <pivotField dataField="1" showAll="0"/>
    <pivotField dataField="1" showAll="0"/>
    <pivotField dataField="1" showAll="0"/>
  </pivotFields>
  <rowFields count="5">
    <field x="1"/>
    <field x="2"/>
    <field x="4"/>
    <field x="3"/>
    <field x="5"/>
  </rowFields>
  <rowItems count="1001">
    <i>
      <x/>
    </i>
    <i r="1">
      <x v="90"/>
    </i>
    <i r="2">
      <x/>
    </i>
    <i r="3">
      <x/>
    </i>
    <i r="4">
      <x v="26"/>
    </i>
    <i r="2">
      <x v="5"/>
    </i>
    <i r="3">
      <x/>
    </i>
    <i r="4">
      <x v="10"/>
    </i>
    <i r="4">
      <x v="25"/>
    </i>
    <i r="4">
      <x v="26"/>
    </i>
    <i>
      <x v="1"/>
    </i>
    <i r="1">
      <x v="53"/>
    </i>
    <i r="2">
      <x v="3"/>
    </i>
    <i r="3">
      <x/>
    </i>
    <i r="4">
      <x v="5"/>
    </i>
    <i>
      <x v="2"/>
    </i>
    <i r="1">
      <x v="101"/>
    </i>
    <i r="2">
      <x v="5"/>
    </i>
    <i r="3">
      <x/>
    </i>
    <i r="4">
      <x v="5"/>
    </i>
    <i r="4">
      <x v="30"/>
    </i>
    <i>
      <x v="3"/>
    </i>
    <i r="1">
      <x v="95"/>
    </i>
    <i r="2">
      <x/>
    </i>
    <i r="3">
      <x/>
    </i>
    <i r="4">
      <x v="34"/>
    </i>
    <i r="2">
      <x v="3"/>
    </i>
    <i r="3">
      <x/>
    </i>
    <i r="4">
      <x v="1"/>
    </i>
    <i r="4">
      <x v="5"/>
    </i>
    <i r="2">
      <x v="4"/>
    </i>
    <i r="3">
      <x/>
    </i>
    <i r="4">
      <x v="1"/>
    </i>
    <i r="4">
      <x v="30"/>
    </i>
    <i r="2">
      <x v="5"/>
    </i>
    <i r="3">
      <x/>
    </i>
    <i r="4">
      <x v="1"/>
    </i>
    <i>
      <x v="4"/>
    </i>
    <i r="1">
      <x v="48"/>
    </i>
    <i r="2">
      <x v="5"/>
    </i>
    <i r="3">
      <x/>
    </i>
    <i r="4">
      <x v="30"/>
    </i>
    <i r="1">
      <x v="134"/>
    </i>
    <i r="2">
      <x/>
    </i>
    <i r="3">
      <x/>
    </i>
    <i r="4">
      <x v="5"/>
    </i>
    <i r="4">
      <x v="30"/>
    </i>
    <i r="2">
      <x v="3"/>
    </i>
    <i r="3">
      <x/>
    </i>
    <i r="4">
      <x v="30"/>
    </i>
    <i>
      <x v="5"/>
    </i>
    <i r="1">
      <x v="136"/>
    </i>
    <i r="2">
      <x v="3"/>
    </i>
    <i r="3">
      <x/>
    </i>
    <i r="4">
      <x v="30"/>
    </i>
    <i>
      <x v="6"/>
    </i>
    <i r="1">
      <x v="106"/>
    </i>
    <i r="2">
      <x/>
    </i>
    <i r="3">
      <x/>
    </i>
    <i r="4">
      <x v="30"/>
    </i>
    <i r="2">
      <x v="4"/>
    </i>
    <i r="3">
      <x/>
    </i>
    <i r="4">
      <x v="26"/>
    </i>
    <i>
      <x v="7"/>
    </i>
    <i r="1">
      <x v="34"/>
    </i>
    <i r="2">
      <x v="2"/>
    </i>
    <i r="3">
      <x/>
    </i>
    <i r="4">
      <x v="15"/>
    </i>
    <i r="4">
      <x v="27"/>
    </i>
    <i r="4">
      <x v="30"/>
    </i>
    <i r="2">
      <x v="3"/>
    </i>
    <i r="3">
      <x/>
    </i>
    <i r="4">
      <x v="7"/>
    </i>
    <i r="4">
      <x v="10"/>
    </i>
    <i r="4">
      <x v="13"/>
    </i>
    <i r="2">
      <x v="4"/>
    </i>
    <i r="3">
      <x/>
    </i>
    <i r="4">
      <x v="10"/>
    </i>
    <i r="4">
      <x v="30"/>
    </i>
    <i r="2">
      <x v="5"/>
    </i>
    <i r="3">
      <x/>
    </i>
    <i r="4">
      <x v="30"/>
    </i>
    <i>
      <x v="8"/>
    </i>
    <i r="1">
      <x v="10"/>
    </i>
    <i r="2">
      <x v="5"/>
    </i>
    <i r="3">
      <x/>
    </i>
    <i r="4">
      <x v="32"/>
    </i>
    <i>
      <x v="9"/>
    </i>
    <i r="1">
      <x v="122"/>
    </i>
    <i r="2">
      <x v="3"/>
    </i>
    <i r="3">
      <x/>
    </i>
    <i r="4">
      <x v="25"/>
    </i>
    <i>
      <x v="10"/>
    </i>
    <i r="1">
      <x/>
    </i>
    <i r="2">
      <x v="3"/>
    </i>
    <i r="3">
      <x/>
    </i>
    <i r="4">
      <x v="5"/>
    </i>
    <i r="4">
      <x v="30"/>
    </i>
    <i r="1">
      <x v="79"/>
    </i>
    <i r="2">
      <x v="3"/>
    </i>
    <i r="3">
      <x/>
    </i>
    <i r="4">
      <x v="30"/>
    </i>
    <i>
      <x v="11"/>
    </i>
    <i r="1">
      <x v="70"/>
    </i>
    <i r="2">
      <x v="3"/>
    </i>
    <i r="3">
      <x/>
    </i>
    <i r="4">
      <x v="5"/>
    </i>
    <i r="4">
      <x v="34"/>
    </i>
    <i>
      <x v="12"/>
    </i>
    <i r="1">
      <x v="123"/>
    </i>
    <i r="2">
      <x v="3"/>
    </i>
    <i r="3">
      <x/>
    </i>
    <i r="4">
      <x v="17"/>
    </i>
    <i r="4">
      <x v="34"/>
    </i>
    <i>
      <x v="13"/>
    </i>
    <i r="1">
      <x v="64"/>
    </i>
    <i r="2">
      <x v="5"/>
    </i>
    <i r="3">
      <x/>
    </i>
    <i r="4">
      <x v="9"/>
    </i>
    <i>
      <x v="14"/>
    </i>
    <i r="1">
      <x v="140"/>
    </i>
    <i r="2">
      <x v="5"/>
    </i>
    <i r="3">
      <x/>
    </i>
    <i r="4">
      <x/>
    </i>
    <i r="4">
      <x v="12"/>
    </i>
    <i r="4">
      <x v="14"/>
    </i>
    <i r="4">
      <x v="25"/>
    </i>
    <i>
      <x v="15"/>
    </i>
    <i r="1">
      <x v="8"/>
    </i>
    <i r="2">
      <x v="5"/>
    </i>
    <i r="3">
      <x/>
    </i>
    <i r="4">
      <x v="5"/>
    </i>
    <i>
      <x v="16"/>
    </i>
    <i r="1">
      <x v="23"/>
    </i>
    <i r="2">
      <x v="2"/>
    </i>
    <i r="3">
      <x/>
    </i>
    <i r="4">
      <x v="20"/>
    </i>
    <i r="2">
      <x v="3"/>
    </i>
    <i r="3">
      <x/>
    </i>
    <i r="4">
      <x v="20"/>
    </i>
    <i r="1">
      <x v="100"/>
    </i>
    <i r="2">
      <x v="5"/>
    </i>
    <i r="3">
      <x/>
    </i>
    <i r="4">
      <x v="5"/>
    </i>
    <i r="4">
      <x v="30"/>
    </i>
    <i>
      <x v="17"/>
    </i>
    <i r="1">
      <x v="24"/>
    </i>
    <i r="2">
      <x v="3"/>
    </i>
    <i r="3">
      <x/>
    </i>
    <i r="4">
      <x v="13"/>
    </i>
    <i r="4">
      <x v="28"/>
    </i>
    <i r="4">
      <x v="32"/>
    </i>
    <i>
      <x v="18"/>
    </i>
    <i r="1">
      <x v="91"/>
    </i>
    <i r="2">
      <x v="5"/>
    </i>
    <i r="3">
      <x/>
    </i>
    <i r="4">
      <x v="25"/>
    </i>
    <i>
      <x v="19"/>
    </i>
    <i r="1">
      <x v="14"/>
    </i>
    <i r="2">
      <x v="4"/>
    </i>
    <i r="3">
      <x/>
    </i>
    <i r="4">
      <x v="5"/>
    </i>
    <i r="4">
      <x v="30"/>
    </i>
    <i r="1">
      <x v="116"/>
    </i>
    <i r="2">
      <x v="3"/>
    </i>
    <i r="3">
      <x/>
    </i>
    <i r="4">
      <x v="2"/>
    </i>
    <i>
      <x v="20"/>
    </i>
    <i r="1">
      <x v="128"/>
    </i>
    <i r="2">
      <x/>
    </i>
    <i r="3">
      <x/>
    </i>
    <i r="4">
      <x v="30"/>
    </i>
    <i>
      <x v="21"/>
    </i>
    <i r="1">
      <x v="26"/>
    </i>
    <i r="2">
      <x v="5"/>
    </i>
    <i r="3">
      <x/>
    </i>
    <i r="4">
      <x v="10"/>
    </i>
    <i>
      <x v="22"/>
    </i>
    <i r="1">
      <x v="1"/>
    </i>
    <i r="2">
      <x/>
    </i>
    <i r="3">
      <x/>
    </i>
    <i r="4">
      <x v="5"/>
    </i>
    <i r="4">
      <x v="30"/>
    </i>
    <i r="2">
      <x v="3"/>
    </i>
    <i r="3">
      <x/>
    </i>
    <i r="4">
      <x v="5"/>
    </i>
    <i r="4">
      <x v="25"/>
    </i>
    <i r="4">
      <x v="30"/>
    </i>
    <i r="4">
      <x v="34"/>
    </i>
    <i r="1">
      <x v="3"/>
    </i>
    <i r="2">
      <x v="2"/>
    </i>
    <i r="3">
      <x/>
    </i>
    <i r="4">
      <x v="1"/>
    </i>
    <i r="2">
      <x v="5"/>
    </i>
    <i r="3">
      <x/>
    </i>
    <i r="4">
      <x v="26"/>
    </i>
    <i r="1">
      <x v="27"/>
    </i>
    <i r="2">
      <x/>
    </i>
    <i r="3">
      <x/>
    </i>
    <i r="4">
      <x v="5"/>
    </i>
    <i r="2">
      <x v="3"/>
    </i>
    <i r="3">
      <x/>
    </i>
    <i r="4">
      <x v="34"/>
    </i>
    <i r="1">
      <x v="77"/>
    </i>
    <i r="2">
      <x v="3"/>
    </i>
    <i r="3">
      <x/>
    </i>
    <i r="4">
      <x v="9"/>
    </i>
    <i r="1">
      <x v="83"/>
    </i>
    <i r="2">
      <x/>
    </i>
    <i r="3">
      <x/>
    </i>
    <i r="4">
      <x v="5"/>
    </i>
    <i r="2">
      <x v="3"/>
    </i>
    <i r="3">
      <x/>
    </i>
    <i r="4">
      <x v="5"/>
    </i>
    <i r="1">
      <x v="88"/>
    </i>
    <i r="2">
      <x v="3"/>
    </i>
    <i r="3">
      <x/>
    </i>
    <i r="4">
      <x v="5"/>
    </i>
    <i r="1">
      <x v="141"/>
    </i>
    <i r="2">
      <x v="3"/>
    </i>
    <i r="3">
      <x/>
    </i>
    <i r="4">
      <x v="30"/>
    </i>
    <i>
      <x v="23"/>
    </i>
    <i r="1">
      <x v="59"/>
    </i>
    <i r="2">
      <x/>
    </i>
    <i r="3">
      <x/>
    </i>
    <i r="4">
      <x v="5"/>
    </i>
    <i r="4">
      <x v="20"/>
    </i>
    <i r="4">
      <x v="30"/>
    </i>
    <i>
      <x v="24"/>
    </i>
    <i r="1">
      <x v="63"/>
    </i>
    <i r="2">
      <x v="3"/>
    </i>
    <i r="3">
      <x/>
    </i>
    <i r="4">
      <x v="30"/>
    </i>
    <i>
      <x v="25"/>
    </i>
    <i r="1">
      <x v="22"/>
    </i>
    <i r="2">
      <x/>
    </i>
    <i r="3">
      <x/>
    </i>
    <i r="4">
      <x v="30"/>
    </i>
    <i r="2">
      <x v="4"/>
    </i>
    <i r="3">
      <x/>
    </i>
    <i r="4">
      <x v="25"/>
    </i>
    <i>
      <x v="26"/>
    </i>
    <i r="1">
      <x v="94"/>
    </i>
    <i r="2">
      <x v="3"/>
    </i>
    <i r="3">
      <x/>
    </i>
    <i r="4">
      <x v="34"/>
    </i>
    <i>
      <x v="27"/>
    </i>
    <i r="1">
      <x v="92"/>
    </i>
    <i r="2">
      <x/>
    </i>
    <i r="3">
      <x/>
    </i>
    <i r="4">
      <x v="5"/>
    </i>
    <i>
      <x v="28"/>
    </i>
    <i r="1">
      <x v="111"/>
    </i>
    <i r="2">
      <x v="3"/>
    </i>
    <i r="3">
      <x/>
    </i>
    <i r="4">
      <x v="5"/>
    </i>
    <i r="1">
      <x v="120"/>
    </i>
    <i r="2">
      <x/>
    </i>
    <i r="3">
      <x/>
    </i>
    <i r="4">
      <x v="5"/>
    </i>
    <i r="2">
      <x v="3"/>
    </i>
    <i r="3">
      <x/>
    </i>
    <i r="4">
      <x v="5"/>
    </i>
    <i r="4">
      <x v="9"/>
    </i>
    <i r="4">
      <x v="29"/>
    </i>
    <i r="2">
      <x v="4"/>
    </i>
    <i r="3">
      <x/>
    </i>
    <i r="4">
      <x v="3"/>
    </i>
    <i r="2">
      <x v="5"/>
    </i>
    <i r="3">
      <x/>
    </i>
    <i r="4">
      <x v="34"/>
    </i>
    <i r="1">
      <x v="143"/>
    </i>
    <i r="2">
      <x/>
    </i>
    <i r="3">
      <x/>
    </i>
    <i r="4">
      <x v="5"/>
    </i>
    <i r="4">
      <x v="9"/>
    </i>
    <i>
      <x v="29"/>
    </i>
    <i r="1">
      <x v="32"/>
    </i>
    <i r="2">
      <x v="4"/>
    </i>
    <i r="3">
      <x/>
    </i>
    <i r="4">
      <x v="5"/>
    </i>
    <i>
      <x v="30"/>
    </i>
    <i r="1">
      <x v="67"/>
    </i>
    <i r="2">
      <x/>
    </i>
    <i r="3">
      <x/>
    </i>
    <i r="4">
      <x v="10"/>
    </i>
    <i r="4">
      <x v="27"/>
    </i>
    <i>
      <x v="31"/>
    </i>
    <i r="1">
      <x v="30"/>
    </i>
    <i r="2">
      <x v="3"/>
    </i>
    <i r="3">
      <x/>
    </i>
    <i r="4">
      <x v="25"/>
    </i>
    <i r="2">
      <x v="5"/>
    </i>
    <i r="3">
      <x/>
    </i>
    <i r="4">
      <x v="30"/>
    </i>
    <i r="1">
      <x v="74"/>
    </i>
    <i r="2">
      <x/>
    </i>
    <i r="3">
      <x/>
    </i>
    <i r="4">
      <x v="11"/>
    </i>
    <i r="4">
      <x v="25"/>
    </i>
    <i r="1">
      <x v="126"/>
    </i>
    <i r="2">
      <x v="5"/>
    </i>
    <i r="3">
      <x/>
    </i>
    <i r="4">
      <x v="5"/>
    </i>
    <i>
      <x v="32"/>
    </i>
    <i r="1">
      <x v="35"/>
    </i>
    <i r="2">
      <x/>
    </i>
    <i r="3">
      <x/>
    </i>
    <i r="4">
      <x v="20"/>
    </i>
    <i r="4">
      <x v="23"/>
    </i>
    <i r="4">
      <x v="25"/>
    </i>
    <i>
      <x v="33"/>
    </i>
    <i r="1">
      <x v="61"/>
    </i>
    <i r="2">
      <x/>
    </i>
    <i r="3">
      <x/>
    </i>
    <i r="4">
      <x v="13"/>
    </i>
    <i r="4">
      <x v="29"/>
    </i>
    <i>
      <x v="34"/>
    </i>
    <i r="1">
      <x v="37"/>
    </i>
    <i r="2">
      <x v="3"/>
    </i>
    <i r="3">
      <x/>
    </i>
    <i r="4">
      <x v="30"/>
    </i>
    <i>
      <x v="35"/>
    </i>
    <i r="1">
      <x v="11"/>
    </i>
    <i r="2">
      <x v="3"/>
    </i>
    <i r="3">
      <x/>
    </i>
    <i r="4">
      <x v="30"/>
    </i>
    <i>
      <x v="36"/>
    </i>
    <i r="1">
      <x v="133"/>
    </i>
    <i r="2">
      <x v="5"/>
    </i>
    <i r="3">
      <x/>
    </i>
    <i r="4">
      <x v="10"/>
    </i>
    <i>
      <x v="37"/>
    </i>
    <i r="1">
      <x v="15"/>
    </i>
    <i r="2">
      <x/>
    </i>
    <i r="3">
      <x/>
    </i>
    <i r="4">
      <x v="30"/>
    </i>
    <i r="2">
      <x v="5"/>
    </i>
    <i r="3">
      <x/>
    </i>
    <i r="4">
      <x v="30"/>
    </i>
    <i r="1">
      <x v="42"/>
    </i>
    <i r="2">
      <x v="3"/>
    </i>
    <i r="3">
      <x/>
    </i>
    <i r="4">
      <x v="5"/>
    </i>
    <i r="2">
      <x v="5"/>
    </i>
    <i r="3">
      <x/>
    </i>
    <i r="4">
      <x v="27"/>
    </i>
    <i r="1">
      <x v="43"/>
    </i>
    <i r="2">
      <x/>
    </i>
    <i r="3">
      <x/>
    </i>
    <i r="4">
      <x v="30"/>
    </i>
    <i r="2">
      <x v="3"/>
    </i>
    <i r="3">
      <x/>
    </i>
    <i r="4">
      <x v="5"/>
    </i>
    <i r="4">
      <x v="30"/>
    </i>
    <i r="4">
      <x v="34"/>
    </i>
    <i r="2">
      <x v="4"/>
    </i>
    <i r="3">
      <x/>
    </i>
    <i r="4">
      <x v="34"/>
    </i>
    <i r="2">
      <x v="5"/>
    </i>
    <i r="3">
      <x/>
    </i>
    <i r="4">
      <x v="30"/>
    </i>
    <i r="1">
      <x v="46"/>
    </i>
    <i r="2">
      <x v="3"/>
    </i>
    <i r="3">
      <x/>
    </i>
    <i r="4">
      <x v="1"/>
    </i>
    <i r="1">
      <x v="60"/>
    </i>
    <i r="2">
      <x v="3"/>
    </i>
    <i r="3">
      <x/>
    </i>
    <i r="4">
      <x v="30"/>
    </i>
    <i r="1">
      <x v="69"/>
    </i>
    <i r="2">
      <x/>
    </i>
    <i r="3">
      <x/>
    </i>
    <i r="4">
      <x v="30"/>
    </i>
    <i r="1">
      <x v="87"/>
    </i>
    <i r="2">
      <x/>
    </i>
    <i r="3">
      <x/>
    </i>
    <i r="4">
      <x v="5"/>
    </i>
    <i r="4">
      <x v="30"/>
    </i>
    <i r="2">
      <x v="5"/>
    </i>
    <i r="3">
      <x/>
    </i>
    <i r="4">
      <x v="30"/>
    </i>
    <i r="1">
      <x v="104"/>
    </i>
    <i r="2">
      <x/>
    </i>
    <i r="3">
      <x/>
    </i>
    <i r="4">
      <x v="30"/>
    </i>
    <i r="1">
      <x v="112"/>
    </i>
    <i r="2">
      <x/>
    </i>
    <i r="3">
      <x/>
    </i>
    <i r="4">
      <x v="5"/>
    </i>
    <i>
      <x v="38"/>
    </i>
    <i r="1">
      <x v="5"/>
    </i>
    <i r="2">
      <x v="1"/>
    </i>
    <i r="3">
      <x/>
    </i>
    <i r="4">
      <x v="4"/>
    </i>
    <i r="4">
      <x v="10"/>
    </i>
    <i r="2">
      <x v="4"/>
    </i>
    <i r="3">
      <x/>
    </i>
    <i r="4">
      <x v="26"/>
    </i>
    <i r="2">
      <x v="5"/>
    </i>
    <i r="3">
      <x/>
    </i>
    <i r="4">
      <x v="26"/>
    </i>
    <i r="4">
      <x v="30"/>
    </i>
    <i r="1">
      <x v="9"/>
    </i>
    <i r="2">
      <x v="4"/>
    </i>
    <i r="3">
      <x/>
    </i>
    <i r="4">
      <x/>
    </i>
    <i r="4">
      <x v="22"/>
    </i>
    <i>
      <x v="39"/>
    </i>
    <i r="1">
      <x v="78"/>
    </i>
    <i r="2">
      <x v="3"/>
    </i>
    <i r="3">
      <x/>
    </i>
    <i r="4">
      <x v="30"/>
    </i>
    <i r="2">
      <x v="5"/>
    </i>
    <i r="3">
      <x/>
    </i>
    <i r="4">
      <x v="27"/>
    </i>
    <i>
      <x v="40"/>
    </i>
    <i r="1">
      <x v="85"/>
    </i>
    <i r="2">
      <x v="3"/>
    </i>
    <i r="3">
      <x/>
    </i>
    <i r="4">
      <x v="1"/>
    </i>
    <i>
      <x v="41"/>
    </i>
    <i r="1">
      <x v="12"/>
    </i>
    <i r="2">
      <x v="3"/>
    </i>
    <i r="3">
      <x/>
    </i>
    <i r="4">
      <x v="30"/>
    </i>
    <i>
      <x v="42"/>
    </i>
    <i r="1">
      <x v="139"/>
    </i>
    <i r="2">
      <x v="3"/>
    </i>
    <i r="3">
      <x/>
    </i>
    <i r="4">
      <x v="1"/>
    </i>
    <i r="4">
      <x v="5"/>
    </i>
    <i r="4">
      <x v="30"/>
    </i>
    <i>
      <x v="43"/>
    </i>
    <i r="1">
      <x v="99"/>
    </i>
    <i r="2">
      <x v="3"/>
    </i>
    <i r="3">
      <x/>
    </i>
    <i r="4">
      <x v="32"/>
    </i>
    <i>
      <x v="44"/>
    </i>
    <i r="1">
      <x v="19"/>
    </i>
    <i r="2">
      <x v="2"/>
    </i>
    <i r="3">
      <x/>
    </i>
    <i r="4">
      <x v="30"/>
    </i>
    <i>
      <x v="45"/>
    </i>
    <i r="1">
      <x v="68"/>
    </i>
    <i r="2">
      <x/>
    </i>
    <i r="3">
      <x/>
    </i>
    <i r="4">
      <x v="34"/>
    </i>
    <i r="2">
      <x v="3"/>
    </i>
    <i r="3">
      <x/>
    </i>
    <i r="4">
      <x v="5"/>
    </i>
    <i r="4">
      <x v="27"/>
    </i>
    <i r="2">
      <x v="4"/>
    </i>
    <i r="3">
      <x/>
    </i>
    <i r="4">
      <x v="27"/>
    </i>
    <i r="2">
      <x v="5"/>
    </i>
    <i r="3">
      <x/>
    </i>
    <i r="4">
      <x v="27"/>
    </i>
    <i>
      <x v="46"/>
    </i>
    <i r="1">
      <x v="96"/>
    </i>
    <i r="2">
      <x v="5"/>
    </i>
    <i r="3">
      <x/>
    </i>
    <i r="4">
      <x v="23"/>
    </i>
    <i r="1">
      <x v="98"/>
    </i>
    <i r="2">
      <x v="5"/>
    </i>
    <i r="3">
      <x/>
    </i>
    <i r="4">
      <x v="23"/>
    </i>
    <i>
      <x v="47"/>
    </i>
    <i r="1">
      <x v="72"/>
    </i>
    <i r="2">
      <x v="3"/>
    </i>
    <i r="3">
      <x/>
    </i>
    <i r="4">
      <x v="30"/>
    </i>
    <i>
      <x v="48"/>
    </i>
    <i r="1">
      <x v="52"/>
    </i>
    <i r="2">
      <x/>
    </i>
    <i r="3">
      <x/>
    </i>
    <i r="4">
      <x v="23"/>
    </i>
    <i r="2">
      <x v="3"/>
    </i>
    <i r="3">
      <x/>
    </i>
    <i r="4">
      <x v="27"/>
    </i>
    <i r="2">
      <x v="5"/>
    </i>
    <i r="3">
      <x/>
    </i>
    <i r="4">
      <x v="23"/>
    </i>
    <i r="4">
      <x v="27"/>
    </i>
    <i r="4">
      <x v="30"/>
    </i>
    <i>
      <x v="49"/>
    </i>
    <i r="1">
      <x v="82"/>
    </i>
    <i r="2">
      <x/>
    </i>
    <i r="3">
      <x/>
    </i>
    <i r="4">
      <x v="29"/>
    </i>
    <i r="2">
      <x v="2"/>
    </i>
    <i r="3">
      <x/>
    </i>
    <i r="4">
      <x v="13"/>
    </i>
    <i r="4">
      <x v="20"/>
    </i>
    <i r="4">
      <x v="29"/>
    </i>
    <i r="2">
      <x v="5"/>
    </i>
    <i r="3">
      <x/>
    </i>
    <i r="4">
      <x v="25"/>
    </i>
    <i r="4">
      <x v="29"/>
    </i>
    <i>
      <x v="50"/>
    </i>
    <i r="1">
      <x v="65"/>
    </i>
    <i r="2">
      <x/>
    </i>
    <i r="3">
      <x/>
    </i>
    <i r="4">
      <x v="32"/>
    </i>
    <i>
      <x v="51"/>
    </i>
    <i r="1">
      <x v="66"/>
    </i>
    <i r="2">
      <x/>
    </i>
    <i r="3">
      <x/>
    </i>
    <i r="4">
      <x v="1"/>
    </i>
    <i r="4">
      <x v="5"/>
    </i>
    <i r="4">
      <x v="17"/>
    </i>
    <i r="4">
      <x v="30"/>
    </i>
    <i r="4">
      <x v="32"/>
    </i>
    <i r="2">
      <x v="3"/>
    </i>
    <i r="3">
      <x/>
    </i>
    <i r="4">
      <x v="1"/>
    </i>
    <i r="4">
      <x v="5"/>
    </i>
    <i r="4">
      <x v="10"/>
    </i>
    <i r="4">
      <x v="30"/>
    </i>
    <i r="2">
      <x v="4"/>
    </i>
    <i r="3">
      <x/>
    </i>
    <i r="4">
      <x v="30"/>
    </i>
    <i r="2">
      <x v="5"/>
    </i>
    <i r="3">
      <x/>
    </i>
    <i r="4">
      <x v="1"/>
    </i>
    <i r="4">
      <x v="5"/>
    </i>
    <i r="4">
      <x v="25"/>
    </i>
    <i r="4">
      <x v="30"/>
    </i>
    <i r="4">
      <x v="32"/>
    </i>
    <i r="4">
      <x v="35"/>
    </i>
    <i r="1">
      <x v="109"/>
    </i>
    <i r="2">
      <x v="3"/>
    </i>
    <i r="3">
      <x/>
    </i>
    <i r="4">
      <x v="5"/>
    </i>
    <i r="1">
      <x v="131"/>
    </i>
    <i r="2">
      <x v="5"/>
    </i>
    <i r="3">
      <x/>
    </i>
    <i r="4">
      <x v="30"/>
    </i>
    <i>
      <x v="52"/>
    </i>
    <i r="1">
      <x v="25"/>
    </i>
    <i r="2">
      <x v="3"/>
    </i>
    <i r="3">
      <x/>
    </i>
    <i r="4">
      <x v="17"/>
    </i>
    <i r="2">
      <x v="4"/>
    </i>
    <i r="3">
      <x/>
    </i>
    <i r="4">
      <x v="34"/>
    </i>
    <i>
      <x v="53"/>
    </i>
    <i r="1">
      <x v="80"/>
    </i>
    <i r="2">
      <x v="3"/>
    </i>
    <i r="3">
      <x/>
    </i>
    <i r="4">
      <x v="20"/>
    </i>
    <i r="4">
      <x v="25"/>
    </i>
    <i r="4">
      <x v="26"/>
    </i>
    <i r="2">
      <x v="5"/>
    </i>
    <i r="3">
      <x/>
    </i>
    <i r="4">
      <x v="26"/>
    </i>
    <i>
      <x v="54"/>
    </i>
    <i r="1">
      <x v="55"/>
    </i>
    <i r="2">
      <x v="3"/>
    </i>
    <i r="3">
      <x/>
    </i>
    <i r="4">
      <x v="30"/>
    </i>
    <i r="1">
      <x v="58"/>
    </i>
    <i r="2">
      <x v="4"/>
    </i>
    <i r="3">
      <x/>
    </i>
    <i r="4">
      <x v="5"/>
    </i>
    <i r="1">
      <x v="89"/>
    </i>
    <i r="2">
      <x/>
    </i>
    <i r="3">
      <x/>
    </i>
    <i r="4">
      <x v="5"/>
    </i>
    <i r="1">
      <x v="97"/>
    </i>
    <i r="2">
      <x/>
    </i>
    <i r="3">
      <x/>
    </i>
    <i r="4">
      <x v="5"/>
    </i>
    <i r="2">
      <x v="3"/>
    </i>
    <i r="3">
      <x/>
    </i>
    <i r="4">
      <x v="1"/>
    </i>
    <i r="4">
      <x v="29"/>
    </i>
    <i r="1">
      <x v="113"/>
    </i>
    <i r="2">
      <x/>
    </i>
    <i r="3">
      <x/>
    </i>
    <i r="4">
      <x v="6"/>
    </i>
    <i r="4">
      <x v="32"/>
    </i>
    <i r="2">
      <x v="3"/>
    </i>
    <i r="3">
      <x/>
    </i>
    <i r="4">
      <x v="5"/>
    </i>
    <i r="4">
      <x v="30"/>
    </i>
    <i r="4">
      <x v="32"/>
    </i>
    <i r="1">
      <x v="127"/>
    </i>
    <i r="2">
      <x v="3"/>
    </i>
    <i r="3">
      <x/>
    </i>
    <i r="4">
      <x v="30"/>
    </i>
    <i>
      <x v="55"/>
    </i>
    <i r="1">
      <x v="71"/>
    </i>
    <i r="2">
      <x v="2"/>
    </i>
    <i r="3">
      <x/>
    </i>
    <i r="4">
      <x v="30"/>
    </i>
    <i>
      <x v="56"/>
    </i>
    <i r="1">
      <x v="17"/>
    </i>
    <i r="2">
      <x v="4"/>
    </i>
    <i r="3">
      <x/>
    </i>
    <i r="4">
      <x v="1"/>
    </i>
    <i r="4">
      <x v="5"/>
    </i>
    <i r="4">
      <x v="29"/>
    </i>
    <i r="1">
      <x v="47"/>
    </i>
    <i r="2">
      <x v="3"/>
    </i>
    <i r="3">
      <x/>
    </i>
    <i r="4">
      <x v="29"/>
    </i>
    <i>
      <x v="57"/>
    </i>
    <i r="1">
      <x v="81"/>
    </i>
    <i r="2">
      <x v="3"/>
    </i>
    <i r="3">
      <x/>
    </i>
    <i r="4">
      <x v="5"/>
    </i>
    <i r="1">
      <x v="142"/>
    </i>
    <i r="2">
      <x/>
    </i>
    <i r="3">
      <x/>
    </i>
    <i r="4">
      <x v="5"/>
    </i>
    <i r="4">
      <x v="30"/>
    </i>
    <i>
      <x v="58"/>
    </i>
    <i r="1">
      <x v="49"/>
    </i>
    <i r="2">
      <x v="1"/>
    </i>
    <i r="3">
      <x/>
    </i>
    <i r="4">
      <x v="10"/>
    </i>
    <i r="4">
      <x v="23"/>
    </i>
    <i>
      <x v="59"/>
    </i>
    <i r="1">
      <x v="86"/>
    </i>
    <i r="2">
      <x v="4"/>
    </i>
    <i r="3">
      <x/>
    </i>
    <i r="4">
      <x v="23"/>
    </i>
    <i>
      <x v="60"/>
    </i>
    <i r="1">
      <x v="4"/>
    </i>
    <i r="2">
      <x v="5"/>
    </i>
    <i r="3">
      <x/>
    </i>
    <i r="4">
      <x v="10"/>
    </i>
    <i>
      <x v="61"/>
    </i>
    <i r="1">
      <x v="39"/>
    </i>
    <i r="2">
      <x v="3"/>
    </i>
    <i r="3">
      <x/>
    </i>
    <i r="4">
      <x v="5"/>
    </i>
    <i r="1">
      <x v="110"/>
    </i>
    <i r="2">
      <x v="3"/>
    </i>
    <i r="3">
      <x/>
    </i>
    <i r="4">
      <x v="5"/>
    </i>
    <i>
      <x v="62"/>
    </i>
    <i r="1">
      <x v="62"/>
    </i>
    <i r="2">
      <x/>
    </i>
    <i r="3">
      <x/>
    </i>
    <i r="4">
      <x v="29"/>
    </i>
    <i r="2">
      <x v="3"/>
    </i>
    <i r="3">
      <x/>
    </i>
    <i r="4">
      <x v="32"/>
    </i>
    <i>
      <x v="63"/>
    </i>
    <i r="1">
      <x v="21"/>
    </i>
    <i r="2">
      <x/>
    </i>
    <i r="3">
      <x/>
    </i>
    <i r="4">
      <x v="23"/>
    </i>
    <i>
      <x v="64"/>
    </i>
    <i r="1">
      <x v="125"/>
    </i>
    <i r="2">
      <x v="2"/>
    </i>
    <i r="3">
      <x/>
    </i>
    <i r="4">
      <x v="10"/>
    </i>
    <i>
      <x v="65"/>
    </i>
    <i r="1">
      <x v="13"/>
    </i>
    <i r="2">
      <x v="5"/>
    </i>
    <i r="3">
      <x/>
    </i>
    <i r="4">
      <x v="30"/>
    </i>
    <i>
      <x v="66"/>
    </i>
    <i r="1">
      <x v="16"/>
    </i>
    <i r="2">
      <x/>
    </i>
    <i r="3">
      <x/>
    </i>
    <i r="4">
      <x v="11"/>
    </i>
    <i r="4">
      <x v="30"/>
    </i>
    <i>
      <x v="67"/>
    </i>
    <i r="1">
      <x v="121"/>
    </i>
    <i r="2">
      <x v="4"/>
    </i>
    <i r="3">
      <x/>
    </i>
    <i r="4">
      <x v="5"/>
    </i>
    <i>
      <x v="68"/>
    </i>
    <i r="1">
      <x v="117"/>
    </i>
    <i r="2">
      <x v="4"/>
    </i>
    <i r="3">
      <x/>
    </i>
    <i r="4">
      <x v="25"/>
    </i>
    <i>
      <x v="69"/>
    </i>
    <i r="1">
      <x v="93"/>
    </i>
    <i r="2">
      <x/>
    </i>
    <i r="3">
      <x/>
    </i>
    <i r="4">
      <x v="4"/>
    </i>
    <i r="4">
      <x v="11"/>
    </i>
    <i r="4">
      <x v="18"/>
    </i>
    <i r="4">
      <x v="19"/>
    </i>
    <i r="4">
      <x v="21"/>
    </i>
    <i r="4">
      <x v="27"/>
    </i>
    <i r="4">
      <x v="32"/>
    </i>
    <i r="2">
      <x v="4"/>
    </i>
    <i r="3">
      <x/>
    </i>
    <i r="4">
      <x v="4"/>
    </i>
    <i r="4">
      <x v="21"/>
    </i>
    <i r="4">
      <x v="22"/>
    </i>
    <i r="4">
      <x v="23"/>
    </i>
    <i r="4">
      <x v="32"/>
    </i>
    <i r="3">
      <x v="1"/>
    </i>
    <i r="4">
      <x v="23"/>
    </i>
    <i r="2">
      <x v="5"/>
    </i>
    <i r="3">
      <x/>
    </i>
    <i r="4">
      <x v="16"/>
    </i>
    <i r="4">
      <x v="27"/>
    </i>
    <i r="4">
      <x v="30"/>
    </i>
    <i r="1">
      <x v="105"/>
    </i>
    <i r="2">
      <x v="4"/>
    </i>
    <i r="3">
      <x/>
    </i>
    <i r="4">
      <x v="23"/>
    </i>
    <i r="2">
      <x v="5"/>
    </i>
    <i r="3">
      <x/>
    </i>
    <i r="4">
      <x v="27"/>
    </i>
    <i>
      <x v="70"/>
    </i>
    <i r="1">
      <x v="75"/>
    </i>
    <i r="2">
      <x v="5"/>
    </i>
    <i r="3">
      <x/>
    </i>
    <i r="4">
      <x v="27"/>
    </i>
    <i>
      <x v="71"/>
    </i>
    <i r="1">
      <x v="137"/>
    </i>
    <i r="2">
      <x v="1"/>
    </i>
    <i r="3">
      <x/>
    </i>
    <i r="4">
      <x v="29"/>
    </i>
    <i>
      <x v="72"/>
    </i>
    <i r="1">
      <x v="129"/>
    </i>
    <i r="2">
      <x v="3"/>
    </i>
    <i r="3">
      <x/>
    </i>
    <i r="4">
      <x v="1"/>
    </i>
    <i>
      <x v="73"/>
    </i>
    <i r="1">
      <x v="40"/>
    </i>
    <i r="2">
      <x v="3"/>
    </i>
    <i r="3">
      <x/>
    </i>
    <i r="4">
      <x v="25"/>
    </i>
    <i r="2">
      <x v="5"/>
    </i>
    <i r="3">
      <x/>
    </i>
    <i r="4">
      <x v="25"/>
    </i>
    <i>
      <x v="74"/>
    </i>
    <i r="1">
      <x v="36"/>
    </i>
    <i r="2">
      <x v="3"/>
    </i>
    <i r="3">
      <x/>
    </i>
    <i r="4">
      <x v="30"/>
    </i>
    <i r="2">
      <x v="4"/>
    </i>
    <i r="3">
      <x/>
    </i>
    <i r="4">
      <x v="25"/>
    </i>
    <i>
      <x v="75"/>
    </i>
    <i r="1">
      <x v="132"/>
    </i>
    <i r="2">
      <x v="3"/>
    </i>
    <i r="3">
      <x/>
    </i>
    <i r="4">
      <x v="5"/>
    </i>
    <i>
      <x v="76"/>
    </i>
    <i r="1">
      <x v="18"/>
    </i>
    <i r="2">
      <x v="3"/>
    </i>
    <i r="3">
      <x/>
    </i>
    <i r="4">
      <x v="32"/>
    </i>
    <i r="2">
      <x v="5"/>
    </i>
    <i r="3">
      <x/>
    </i>
    <i r="4">
      <x v="32"/>
    </i>
    <i r="1">
      <x v="138"/>
    </i>
    <i r="2">
      <x v="3"/>
    </i>
    <i r="3">
      <x/>
    </i>
    <i r="4">
      <x v="8"/>
    </i>
    <i>
      <x v="77"/>
    </i>
    <i r="1">
      <x v="102"/>
    </i>
    <i r="2">
      <x/>
    </i>
    <i r="3">
      <x/>
    </i>
    <i r="4">
      <x v="30"/>
    </i>
    <i r="2">
      <x v="5"/>
    </i>
    <i r="3">
      <x/>
    </i>
    <i r="4">
      <x v="30"/>
    </i>
    <i r="1">
      <x v="103"/>
    </i>
    <i r="2">
      <x/>
    </i>
    <i r="3">
      <x/>
    </i>
    <i r="4">
      <x v="30"/>
    </i>
    <i r="2">
      <x v="3"/>
    </i>
    <i r="3">
      <x/>
    </i>
    <i r="4">
      <x v="30"/>
    </i>
    <i>
      <x v="78"/>
    </i>
    <i r="1">
      <x v="124"/>
    </i>
    <i r="2">
      <x v="2"/>
    </i>
    <i r="3">
      <x/>
    </i>
    <i r="4">
      <x v="30"/>
    </i>
    <i>
      <x v="79"/>
    </i>
    <i r="1">
      <x v="51"/>
    </i>
    <i r="2">
      <x v="3"/>
    </i>
    <i r="3">
      <x/>
    </i>
    <i r="4">
      <x v="30"/>
    </i>
    <i>
      <x v="80"/>
    </i>
    <i r="1">
      <x v="119"/>
    </i>
    <i r="2">
      <x v="3"/>
    </i>
    <i r="3">
      <x/>
    </i>
    <i r="4">
      <x v="30"/>
    </i>
    <i>
      <x v="81"/>
    </i>
    <i r="1">
      <x v="115"/>
    </i>
    <i r="2">
      <x v="5"/>
    </i>
    <i r="3">
      <x/>
    </i>
    <i r="4">
      <x v="30"/>
    </i>
    <i r="3">
      <x v="1"/>
    </i>
    <i r="4">
      <x v="29"/>
    </i>
    <i>
      <x v="82"/>
    </i>
    <i r="1">
      <x v="2"/>
    </i>
    <i r="2">
      <x v="3"/>
    </i>
    <i r="3">
      <x/>
    </i>
    <i r="4">
      <x v="5"/>
    </i>
    <i r="1">
      <x v="28"/>
    </i>
    <i r="2">
      <x/>
    </i>
    <i r="3">
      <x/>
    </i>
    <i r="4">
      <x v="1"/>
    </i>
    <i r="2">
      <x v="3"/>
    </i>
    <i r="3">
      <x/>
    </i>
    <i r="4">
      <x v="5"/>
    </i>
    <i r="4">
      <x v="30"/>
    </i>
    <i r="2">
      <x v="5"/>
    </i>
    <i r="3">
      <x/>
    </i>
    <i r="4">
      <x v="30"/>
    </i>
    <i r="1">
      <x v="33"/>
    </i>
    <i r="2">
      <x v="4"/>
    </i>
    <i r="3">
      <x/>
    </i>
    <i r="4">
      <x v="5"/>
    </i>
    <i r="4">
      <x v="29"/>
    </i>
    <i r="4">
      <x v="30"/>
    </i>
    <i r="4">
      <x v="34"/>
    </i>
    <i r="1">
      <x v="38"/>
    </i>
    <i r="2">
      <x v="4"/>
    </i>
    <i r="3">
      <x/>
    </i>
    <i r="4">
      <x v="29"/>
    </i>
    <i r="1">
      <x v="56"/>
    </i>
    <i r="2">
      <x/>
    </i>
    <i r="3">
      <x/>
    </i>
    <i r="4">
      <x v="1"/>
    </i>
    <i r="4">
      <x v="8"/>
    </i>
    <i r="2">
      <x v="3"/>
    </i>
    <i r="3">
      <x/>
    </i>
    <i r="4">
      <x v="5"/>
    </i>
    <i r="4">
      <x v="25"/>
    </i>
    <i r="4">
      <x v="30"/>
    </i>
    <i>
      <x v="83"/>
    </i>
    <i r="1">
      <x v="118"/>
    </i>
    <i r="2">
      <x/>
    </i>
    <i r="3">
      <x/>
    </i>
    <i r="4">
      <x v="4"/>
    </i>
    <i r="4">
      <x v="10"/>
    </i>
    <i r="4">
      <x v="24"/>
    </i>
    <i r="4">
      <x v="30"/>
    </i>
    <i r="4">
      <x v="31"/>
    </i>
    <i r="4">
      <x v="32"/>
    </i>
    <i r="2">
      <x v="3"/>
    </i>
    <i r="3">
      <x/>
    </i>
    <i r="4">
      <x v="27"/>
    </i>
    <i r="2">
      <x v="4"/>
    </i>
    <i r="3">
      <x/>
    </i>
    <i r="4">
      <x v="10"/>
    </i>
    <i r="4">
      <x v="22"/>
    </i>
    <i r="4">
      <x v="27"/>
    </i>
    <i r="2">
      <x v="5"/>
    </i>
    <i r="3">
      <x/>
    </i>
    <i r="4">
      <x v="10"/>
    </i>
    <i r="4">
      <x v="27"/>
    </i>
    <i>
      <x v="84"/>
    </i>
    <i r="1">
      <x v="44"/>
    </i>
    <i r="2">
      <x v="3"/>
    </i>
    <i r="3">
      <x/>
    </i>
    <i r="4">
      <x v="5"/>
    </i>
    <i r="4">
      <x v="30"/>
    </i>
    <i>
      <x v="85"/>
    </i>
    <i r="1">
      <x v="73"/>
    </i>
    <i r="2">
      <x v="3"/>
    </i>
    <i r="3">
      <x/>
    </i>
    <i r="4">
      <x v="30"/>
    </i>
    <i>
      <x v="86"/>
    </i>
    <i r="1">
      <x v="114"/>
    </i>
    <i r="2">
      <x/>
    </i>
    <i r="3">
      <x/>
    </i>
    <i r="4">
      <x v="29"/>
    </i>
    <i r="2">
      <x v="3"/>
    </i>
    <i r="3">
      <x/>
    </i>
    <i r="4">
      <x v="5"/>
    </i>
    <i r="4">
      <x v="29"/>
    </i>
    <i r="4">
      <x v="30"/>
    </i>
    <i>
      <x v="87"/>
    </i>
    <i r="1">
      <x v="76"/>
    </i>
    <i r="2">
      <x v="4"/>
    </i>
    <i r="3">
      <x/>
    </i>
    <i r="4">
      <x v="30"/>
    </i>
    <i>
      <x v="88"/>
    </i>
    <i r="1">
      <x v="50"/>
    </i>
    <i r="2">
      <x v="3"/>
    </i>
    <i r="3">
      <x/>
    </i>
    <i r="4">
      <x/>
    </i>
    <i r="4">
      <x v="23"/>
    </i>
    <i r="2">
      <x v="4"/>
    </i>
    <i r="3">
      <x/>
    </i>
    <i r="4">
      <x v="21"/>
    </i>
    <i r="4">
      <x v="23"/>
    </i>
    <i r="2">
      <x v="5"/>
    </i>
    <i r="3">
      <x/>
    </i>
    <i r="4">
      <x v="23"/>
    </i>
    <i>
      <x v="89"/>
    </i>
    <i r="1">
      <x v="20"/>
    </i>
    <i r="2">
      <x/>
    </i>
    <i r="3">
      <x/>
    </i>
    <i r="4">
      <x v="25"/>
    </i>
    <i r="4">
      <x v="30"/>
    </i>
    <i>
      <x v="90"/>
    </i>
    <i r="1">
      <x v="29"/>
    </i>
    <i r="2">
      <x v="5"/>
    </i>
    <i r="3">
      <x/>
    </i>
    <i r="4">
      <x v="5"/>
    </i>
    <i>
      <x v="91"/>
    </i>
    <i r="1">
      <x v="57"/>
    </i>
    <i r="2">
      <x v="1"/>
    </i>
    <i r="3">
      <x/>
    </i>
    <i r="4">
      <x v="10"/>
    </i>
    <i r="4">
      <x v="23"/>
    </i>
    <i r="4">
      <x v="30"/>
    </i>
    <i r="2">
      <x v="4"/>
    </i>
    <i r="3">
      <x/>
    </i>
    <i r="4">
      <x v="23"/>
    </i>
    <i r="4">
      <x v="30"/>
    </i>
    <i r="2">
      <x v="5"/>
    </i>
    <i r="3">
      <x/>
    </i>
    <i r="4">
      <x v="23"/>
    </i>
    <i>
      <x v="92"/>
    </i>
    <i r="1">
      <x v="6"/>
    </i>
    <i r="2">
      <x v="3"/>
    </i>
    <i r="3">
      <x/>
    </i>
    <i r="4">
      <x v="30"/>
    </i>
    <i>
      <x v="93"/>
    </i>
    <i r="1">
      <x v="54"/>
    </i>
    <i r="2">
      <x/>
    </i>
    <i r="3">
      <x/>
    </i>
    <i r="4">
      <x v="5"/>
    </i>
    <i r="1">
      <x v="107"/>
    </i>
    <i r="2">
      <x/>
    </i>
    <i r="3">
      <x/>
    </i>
    <i r="4">
      <x v="30"/>
    </i>
    <i>
      <x v="94"/>
    </i>
    <i r="1">
      <x v="135"/>
    </i>
    <i r="2">
      <x/>
    </i>
    <i r="3">
      <x/>
    </i>
    <i r="4">
      <x v="5"/>
    </i>
    <i>
      <x v="95"/>
    </i>
    <i r="1">
      <x v="31"/>
    </i>
    <i r="2">
      <x v="1"/>
    </i>
    <i r="3">
      <x/>
    </i>
    <i r="4">
      <x v="20"/>
    </i>
    <i r="2">
      <x v="4"/>
    </i>
    <i r="3">
      <x/>
    </i>
    <i r="4">
      <x v="20"/>
    </i>
    <i>
      <x v="96"/>
    </i>
    <i r="1">
      <x v="7"/>
    </i>
    <i r="2">
      <x/>
    </i>
    <i r="3">
      <x/>
    </i>
    <i r="4">
      <x v="9"/>
    </i>
    <i r="4">
      <x v="27"/>
    </i>
    <i r="2">
      <x v="3"/>
    </i>
    <i r="3">
      <x/>
    </i>
    <i r="4">
      <x v="1"/>
    </i>
    <i r="4">
      <x v="5"/>
    </i>
    <i r="4">
      <x v="9"/>
    </i>
    <i r="4">
      <x v="23"/>
    </i>
    <i r="4">
      <x v="27"/>
    </i>
    <i r="4">
      <x v="30"/>
    </i>
    <i r="2">
      <x v="5"/>
    </i>
    <i r="3">
      <x/>
    </i>
    <i r="4">
      <x v="9"/>
    </i>
    <i r="4">
      <x v="17"/>
    </i>
    <i r="4">
      <x v="27"/>
    </i>
    <i r="4">
      <x v="30"/>
    </i>
    <i r="4">
      <x v="32"/>
    </i>
    <i>
      <x v="97"/>
    </i>
    <i r="1">
      <x v="41"/>
    </i>
    <i r="2">
      <x/>
    </i>
    <i r="3">
      <x/>
    </i>
    <i r="4">
      <x v="1"/>
    </i>
    <i r="2">
      <x v="3"/>
    </i>
    <i r="3">
      <x/>
    </i>
    <i r="4">
      <x v="9"/>
    </i>
    <i r="4">
      <x v="30"/>
    </i>
    <i r="2">
      <x v="5"/>
    </i>
    <i r="3">
      <x/>
    </i>
    <i r="4">
      <x v="25"/>
    </i>
    <i r="1">
      <x v="45"/>
    </i>
    <i r="2">
      <x v="4"/>
    </i>
    <i r="3">
      <x/>
    </i>
    <i r="4">
      <x v="5"/>
    </i>
    <i r="4">
      <x v="30"/>
    </i>
    <i r="1">
      <x v="84"/>
    </i>
    <i r="2">
      <x v="5"/>
    </i>
    <i r="3">
      <x/>
    </i>
    <i r="4">
      <x v="32"/>
    </i>
    <i r="1">
      <x v="108"/>
    </i>
    <i r="2">
      <x v="4"/>
    </i>
    <i r="3">
      <x/>
    </i>
    <i r="4">
      <x v="33"/>
    </i>
    <i r="1">
      <x v="130"/>
    </i>
    <i r="2">
      <x v="3"/>
    </i>
    <i r="3">
      <x/>
    </i>
    <i r="4">
      <x v="5"/>
    </i>
    <i r="4">
      <x v="30"/>
    </i>
    <i t="grand">
      <x/>
    </i>
  </rowItems>
  <colFields count="1">
    <field x="-2"/>
  </colFields>
  <colItems count="6">
    <i>
      <x/>
    </i>
    <i i="1">
      <x v="1"/>
    </i>
    <i i="2">
      <x v="2"/>
    </i>
    <i i="3">
      <x v="3"/>
    </i>
    <i i="4">
      <x v="4"/>
    </i>
    <i i="5">
      <x v="5"/>
    </i>
  </colItems>
  <dataFields count="6">
    <dataField name="Sum of Value 2022" fld="6" baseField="0" baseItem="0"/>
    <dataField name="Sum of Volume 2022" fld="9" baseField="0" baseItem="0"/>
    <dataField name="Sum of Value 2023" fld="7" baseField="0" baseItem="0"/>
    <dataField name="Sum of Volume 2023" fld="10" baseField="0" baseItem="0"/>
    <dataField name="Sum of Value YTD 24" fld="8" baseField="0" baseItem="0"/>
    <dataField name="Sum of Volume YTD 24" fld="1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762FF16E-2015-4313-8E8C-D812C888B803}" sourceName="MANUFACTURER">
  <pivotTables>
    <pivotTable tabId="2" name="PivotTable1"/>
  </pivotTables>
  <data>
    <tabular pivotCacheId="816487854">
      <items count="98">
        <i x="15" s="1"/>
        <i x="5" s="1"/>
        <i x="7" s="1"/>
        <i x="6" s="1"/>
        <i x="9" s="1"/>
        <i x="12" s="1"/>
        <i x="33" s="1"/>
        <i x="13" s="1"/>
        <i x="1" s="1"/>
        <i x="16" s="1"/>
        <i x="90" s="1"/>
        <i x="4" s="1"/>
        <i x="45" s="1"/>
        <i x="44" s="1"/>
        <i x="40" s="1"/>
        <i x="20" s="1"/>
        <i x="35" s="1"/>
        <i x="18" s="1"/>
        <i x="19" s="1"/>
        <i x="77" s="1"/>
        <i x="49" s="1"/>
        <i x="21" s="1"/>
        <i x="22" s="1"/>
        <i x="10" s="1"/>
        <i x="65" s="1"/>
        <i x="11" s="1"/>
        <i x="67" s="1"/>
        <i x="23" s="1"/>
        <i x="24" s="1"/>
        <i x="25" s="1"/>
        <i x="27" s="1"/>
        <i x="80" s="1"/>
        <i x="28" s="1"/>
        <i x="70" s="1"/>
        <i x="29" s="1"/>
        <i x="93" s="1"/>
        <i x="8" s="1"/>
        <i x="30" s="1"/>
        <i x="56" s="1"/>
        <i x="54" s="1"/>
        <i x="31" s="1"/>
        <i x="97" s="1"/>
        <i x="88" s="1"/>
        <i x="68" s="1"/>
        <i x="39" s="1"/>
        <i x="3" s="1"/>
        <i x="41" s="1"/>
        <i x="43" s="1"/>
        <i x="47" s="1"/>
        <i x="50" s="1"/>
        <i x="51" s="1"/>
        <i x="52" s="1"/>
        <i x="53" s="1"/>
        <i x="36" s="1"/>
        <i x="86" s="1"/>
        <i x="57" s="1"/>
        <i x="58" s="1"/>
        <i x="59" s="1"/>
        <i x="37" s="1"/>
        <i x="60" s="1"/>
        <i x="0" s="1"/>
        <i x="62" s="1"/>
        <i x="48" s="1"/>
        <i x="64" s="1"/>
        <i x="63" s="1"/>
        <i x="66" s="1"/>
        <i x="69" s="1"/>
        <i x="72" s="1"/>
        <i x="55" s="1"/>
        <i x="74" s="1"/>
        <i x="73" s="1"/>
        <i x="75" s="1"/>
        <i x="14" s="1"/>
        <i x="71" s="1"/>
        <i x="87" s="1"/>
        <i x="89" s="1"/>
        <i x="76" s="1"/>
        <i x="34" s="1"/>
        <i x="78" s="1"/>
        <i x="79" s="1"/>
        <i x="26" s="1"/>
        <i x="82" s="1"/>
        <i x="84" s="1"/>
        <i x="85" s="1"/>
        <i x="81" s="1"/>
        <i x="83" s="1"/>
        <i x="46" s="1"/>
        <i x="32" s="1"/>
        <i x="38" s="1"/>
        <i x="91" s="1"/>
        <i x="92" s="1"/>
        <i x="42" s="1"/>
        <i x="17" s="1"/>
        <i x="94" s="1"/>
        <i x="95" s="1"/>
        <i x="96" s="1"/>
        <i x="2" s="1"/>
        <i x="6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18A2CE5-2F9E-4FFC-BEDF-528F67FA11F5}" sourceName="BRAND">
  <pivotTables>
    <pivotTable tabId="2" name="PivotTable1"/>
  </pivotTables>
  <data>
    <tabular pivotCacheId="816487854">
      <items count="144">
        <i x="134" s="1"/>
        <i x="23" s="1"/>
        <i x="119" s="1"/>
        <i x="24" s="1"/>
        <i x="0" s="1"/>
        <i x="78" s="1"/>
        <i x="18" s="1"/>
        <i x="2" s="1"/>
        <i x="21" s="1"/>
        <i x="79" s="1"/>
        <i x="1" s="1"/>
        <i x="138" s="1"/>
        <i x="143" s="1"/>
        <i x="96" s="1"/>
        <i x="109" s="1"/>
        <i x="39" s="1"/>
        <i x="99" s="1"/>
        <i x="81" s="1"/>
        <i x="107" s="1"/>
        <i x="58" s="1"/>
        <i x="136" s="1"/>
        <i x="94" s="1"/>
        <i x="12" s="1"/>
        <i x="53" s="1"/>
        <i x="19" s="1"/>
        <i x="75" s="1"/>
        <i x="22" s="1"/>
        <i x="25" s="1"/>
        <i x="120" s="1"/>
        <i x="137" s="1"/>
        <i x="113" s="1"/>
        <i x="142" s="1"/>
        <i x="34" s="1"/>
        <i x="121" s="1"/>
        <i x="14" s="1"/>
        <i x="37" s="1"/>
        <i x="131" s="1"/>
        <i x="38" s="1"/>
        <i x="122" s="1"/>
        <i x="91" s="1"/>
        <i x="101" s="1"/>
        <i x="86" s="1"/>
        <i x="40" s="1"/>
        <i x="41" s="1"/>
        <i x="116" s="1"/>
        <i x="87" s="1"/>
        <i x="42" s="1"/>
        <i x="82" s="1"/>
        <i x="9" s="1"/>
        <i x="56" s="1"/>
        <i x="57" s="1"/>
        <i x="112" s="1"/>
        <i x="67" s="1"/>
        <i x="5" s="1"/>
        <i x="139" s="1"/>
        <i x="125" s="1"/>
        <i x="123" s="1"/>
        <i x="62" s="1"/>
        <i x="126" s="1"/>
        <i x="11" s="1"/>
        <i x="43" s="1"/>
        <i x="100" s="1"/>
        <i x="68" s="1"/>
        <i x="95" s="1"/>
        <i x="64" s="1"/>
        <i x="71" s="1"/>
        <i x="72" s="1"/>
        <i x="36" s="1"/>
        <i x="3" s="1"/>
        <i x="44" s="1"/>
        <i x="4" s="1"/>
        <i x="80" s="1"/>
        <i x="63" s="1"/>
        <i x="118" s="1"/>
        <i x="114" s="1"/>
        <i x="103" s="1"/>
        <i x="49" s="1"/>
        <i x="26" s="1"/>
        <i x="76" s="1"/>
        <i x="135" s="1"/>
        <i x="55" s="1"/>
        <i x="83" s="1"/>
        <i x="70" s="1"/>
        <i x="27" s="1"/>
        <i x="88" s="1"/>
        <i x="48" s="1"/>
        <i x="85" s="1"/>
        <i x="45" s="1"/>
        <i x="28" s="1"/>
        <i x="127" s="1"/>
        <i x="16" s="1"/>
        <i x="20" s="1"/>
        <i x="30" s="1"/>
        <i x="104" s="1"/>
        <i x="97" s="1"/>
        <i x="6" s="1"/>
        <i x="60" s="1"/>
        <i x="128" s="1"/>
        <i x="61" s="1"/>
        <i x="98" s="1"/>
        <i x="54" s="1"/>
        <i x="7" s="1"/>
        <i x="51" s="1"/>
        <i x="52" s="1"/>
        <i x="46" s="1"/>
        <i x="105" s="1"/>
        <i x="50" s="1"/>
        <i x="140" s="1"/>
        <i x="89" s="1"/>
        <i x="73" s="1"/>
        <i x="92" s="1"/>
        <i x="31" s="1"/>
        <i x="47" s="1"/>
        <i x="129" s="1"/>
        <i x="66" s="1"/>
        <i x="117" s="1"/>
        <i x="110" s="1"/>
        <i x="77" s="1"/>
        <i x="124" s="1"/>
        <i x="35" s="1"/>
        <i x="32" s="1"/>
        <i x="102" s="1"/>
        <i x="17" s="1"/>
        <i x="65" s="1"/>
        <i x="111" s="1"/>
        <i x="93" s="1"/>
        <i x="115" s="1"/>
        <i x="130" s="1"/>
        <i x="69" s="1"/>
        <i x="15" s="1"/>
        <i x="90" s="1"/>
        <i x="74" s="1"/>
        <i x="133" s="1"/>
        <i x="8" s="1"/>
        <i x="10" s="1"/>
        <i x="141" s="1"/>
        <i x="13" s="1"/>
        <i x="106" s="1"/>
        <i x="108" s="1"/>
        <i x="132" s="1"/>
        <i x="59" s="1"/>
        <i x="29" s="1"/>
        <i x="84" s="1"/>
        <i x="3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TYPE" xr10:uid="{3069D3F7-4EA8-423C-8C9B-00270C4825AC}" sourceName="PACKAGE TYPE">
  <pivotTables>
    <pivotTable tabId="2" name="PivotTable1"/>
  </pivotTables>
  <data>
    <tabular pivotCacheId="81648785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 xr10:uid="{24256AEC-103B-484F-AEB0-37E5CAF547DC}" sourceName="Product Attribute">
  <pivotTables>
    <pivotTable tabId="2" name="PivotTable1"/>
  </pivotTables>
  <data>
    <tabular pivotCacheId="816487854">
      <items count="6">
        <i x="2" s="1"/>
        <i x="5" s="1"/>
        <i x="4"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SIZE" xr10:uid="{FF12979F-D670-4601-9C09-1423E629DFBE}" sourceName="PACKAGE SIZE">
  <pivotTables>
    <pivotTable tabId="2" name="PivotTable1"/>
  </pivotTables>
  <data>
    <tabular pivotCacheId="816487854">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xr10:uid="{620A2EC1-BAEF-466C-9A5F-6A4C0B770FC8}" cache="Slicer_MANUFACTURER" caption="MANUFACTURER" startItem="26" style="SlicerStyleOther2" rowHeight="234950"/>
  <slicer name="BRAND" xr10:uid="{3C2DE9BB-92FB-4A90-A3CE-D1A697B69189}" cache="Slicer_BRAND" caption="BRAND" style="SlicerStyleOther2" rowHeight="234950"/>
  <slicer name="PACKAGE TYPE" xr10:uid="{71A30C92-8AF0-4038-BFF0-45A0E4366E2D}" cache="Slicer_PACKAGE_TYPE" caption="PACKAGE TYPE" style="SlicerStyleOther2" rowHeight="234950"/>
  <slicer name="Product Attribute" xr10:uid="{DCE4DB44-F588-423A-82A8-567B418D04B0}" cache="Slicer_Product_Attribute" caption="Product Attribute" style="SlicerStyleOther2" rowHeight="234950"/>
  <slicer name="PACKAGE SIZE" xr10:uid="{CC2250ED-D3CD-495A-8CCC-65E5561A2530}" cache="Slicer_PACKAGE_SIZE" caption="PACKAGE SIZE" style="SlicerStyleOther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3"/>
  <sheetViews>
    <sheetView workbookViewId="0">
      <selection activeCell="M2" sqref="M2"/>
    </sheetView>
  </sheetViews>
  <sheetFormatPr defaultRowHeight="14.4" x14ac:dyDescent="0.3"/>
  <cols>
    <col min="1" max="1" width="51.5546875" bestFit="1" customWidth="1"/>
    <col min="2" max="2" width="29.33203125" customWidth="1"/>
    <col min="3" max="3" width="29.5546875" bestFit="1" customWidth="1"/>
    <col min="4" max="6" width="21.6640625" customWidth="1"/>
    <col min="7" max="11" width="12.6640625" customWidth="1"/>
    <col min="12" max="12" width="15.109375" customWidth="1"/>
  </cols>
  <sheetData>
    <row r="1" spans="1:12" ht="15" thickBot="1" x14ac:dyDescent="0.35">
      <c r="A1" s="3" t="s">
        <v>798</v>
      </c>
      <c r="B1" s="3" t="s">
        <v>2</v>
      </c>
      <c r="C1" s="3" t="s">
        <v>3</v>
      </c>
      <c r="D1" s="3" t="s">
        <v>0</v>
      </c>
      <c r="E1" s="4" t="s">
        <v>799</v>
      </c>
      <c r="F1" s="4" t="s">
        <v>1</v>
      </c>
      <c r="G1" s="1" t="s">
        <v>792</v>
      </c>
      <c r="H1" s="2" t="s">
        <v>793</v>
      </c>
      <c r="I1" s="2" t="s">
        <v>794</v>
      </c>
      <c r="J1" s="2" t="s">
        <v>795</v>
      </c>
      <c r="K1" s="2" t="s">
        <v>796</v>
      </c>
      <c r="L1" s="2" t="s">
        <v>797</v>
      </c>
    </row>
    <row r="2" spans="1:12" ht="15" customHeight="1" x14ac:dyDescent="0.3">
      <c r="A2" s="10" t="s">
        <v>4</v>
      </c>
      <c r="B2" s="13" t="s">
        <v>647</v>
      </c>
      <c r="C2" s="5" t="s">
        <v>752</v>
      </c>
      <c r="D2" s="11" t="s">
        <v>5</v>
      </c>
      <c r="E2" s="12" t="s">
        <v>6</v>
      </c>
      <c r="F2" s="12" t="s">
        <v>7</v>
      </c>
      <c r="G2" s="6">
        <v>1.9350000000000001</v>
      </c>
      <c r="H2" s="7">
        <v>0.624</v>
      </c>
      <c r="I2" s="8"/>
      <c r="J2" s="9">
        <v>24.822900000000001</v>
      </c>
      <c r="K2" s="8">
        <v>9.4085999999999999</v>
      </c>
      <c r="L2" s="8"/>
    </row>
    <row r="3" spans="1:12" ht="15" customHeight="1" x14ac:dyDescent="0.3">
      <c r="A3" s="10" t="s">
        <v>11</v>
      </c>
      <c r="B3" s="13" t="s">
        <v>648</v>
      </c>
      <c r="C3" s="5" t="s">
        <v>753</v>
      </c>
      <c r="D3" s="11" t="s">
        <v>5</v>
      </c>
      <c r="E3" s="12" t="s">
        <v>6</v>
      </c>
      <c r="F3" s="12" t="s">
        <v>10</v>
      </c>
      <c r="G3" s="6">
        <v>1.09E-2</v>
      </c>
      <c r="H3" s="7"/>
      <c r="I3" s="8"/>
      <c r="J3" s="9">
        <v>0.16</v>
      </c>
      <c r="K3" s="8"/>
      <c r="L3" s="8"/>
    </row>
    <row r="4" spans="1:12" ht="15" customHeight="1" x14ac:dyDescent="0.3">
      <c r="A4" s="10" t="s">
        <v>12</v>
      </c>
      <c r="B4" s="13" t="s">
        <v>649</v>
      </c>
      <c r="C4" s="5" t="s">
        <v>754</v>
      </c>
      <c r="D4" s="11" t="s">
        <v>5</v>
      </c>
      <c r="E4" s="12" t="s">
        <v>13</v>
      </c>
      <c r="F4" s="12" t="s">
        <v>14</v>
      </c>
      <c r="G4" s="6">
        <v>81.467399999999998</v>
      </c>
      <c r="H4" s="7">
        <v>92.903000000000006</v>
      </c>
      <c r="I4" s="8">
        <v>52.511899999999997</v>
      </c>
      <c r="J4" s="9">
        <v>2980.7042999999999</v>
      </c>
      <c r="K4" s="8">
        <v>3415.3553999999999</v>
      </c>
      <c r="L4" s="8">
        <v>1823.0734</v>
      </c>
    </row>
    <row r="5" spans="1:12" ht="15" customHeight="1" x14ac:dyDescent="0.3">
      <c r="A5" s="10" t="s">
        <v>15</v>
      </c>
      <c r="B5" s="13" t="s">
        <v>649</v>
      </c>
      <c r="C5" s="5" t="s">
        <v>754</v>
      </c>
      <c r="D5" s="11" t="s">
        <v>5</v>
      </c>
      <c r="E5" s="12" t="s">
        <v>13</v>
      </c>
      <c r="F5" s="12" t="s">
        <v>14</v>
      </c>
      <c r="G5" s="6">
        <v>165.22800000000001</v>
      </c>
      <c r="H5" s="7">
        <v>172.68430000000001</v>
      </c>
      <c r="I5" s="8">
        <v>91.1357</v>
      </c>
      <c r="J5" s="9">
        <v>5930.9056</v>
      </c>
      <c r="K5" s="8">
        <v>6183.6273000000001</v>
      </c>
      <c r="L5" s="8">
        <v>3125.7986999999998</v>
      </c>
    </row>
    <row r="6" spans="1:12" ht="15" customHeight="1" x14ac:dyDescent="0.3">
      <c r="A6" s="10" t="s">
        <v>16</v>
      </c>
      <c r="B6" s="13" t="s">
        <v>649</v>
      </c>
      <c r="C6" s="5" t="s">
        <v>754</v>
      </c>
      <c r="D6" s="11" t="s">
        <v>5</v>
      </c>
      <c r="E6" s="12" t="s">
        <v>13</v>
      </c>
      <c r="F6" s="12" t="s">
        <v>17</v>
      </c>
      <c r="G6" s="6">
        <v>842.87239999999997</v>
      </c>
      <c r="H6" s="7">
        <v>745.33579999999995</v>
      </c>
      <c r="I6" s="8">
        <v>366.95890000000003</v>
      </c>
      <c r="J6" s="9">
        <v>38888.539799999999</v>
      </c>
      <c r="K6" s="8">
        <v>31985.000499999998</v>
      </c>
      <c r="L6" s="8">
        <v>14135.173000000001</v>
      </c>
    </row>
    <row r="7" spans="1:12" ht="15" customHeight="1" x14ac:dyDescent="0.3">
      <c r="A7" s="10" t="s">
        <v>18</v>
      </c>
      <c r="B7" s="13" t="s">
        <v>649</v>
      </c>
      <c r="C7" s="5" t="s">
        <v>754</v>
      </c>
      <c r="D7" s="11" t="s">
        <v>5</v>
      </c>
      <c r="E7" s="12" t="s">
        <v>6</v>
      </c>
      <c r="F7" s="12" t="s">
        <v>19</v>
      </c>
      <c r="G7" s="6">
        <v>12.774800000000001</v>
      </c>
      <c r="H7" s="7">
        <v>10.866</v>
      </c>
      <c r="I7" s="8">
        <v>6.7743000000000002</v>
      </c>
      <c r="J7" s="9">
        <v>151.26679999999999</v>
      </c>
      <c r="K7" s="8">
        <v>127.18680000000001</v>
      </c>
      <c r="L7" s="8">
        <v>77.459400000000002</v>
      </c>
    </row>
    <row r="8" spans="1:12" ht="15" customHeight="1" x14ac:dyDescent="0.3">
      <c r="A8" s="10" t="s">
        <v>20</v>
      </c>
      <c r="B8" s="13" t="s">
        <v>649</v>
      </c>
      <c r="C8" s="5" t="s">
        <v>754</v>
      </c>
      <c r="D8" s="11" t="s">
        <v>5</v>
      </c>
      <c r="E8" s="12" t="s">
        <v>6</v>
      </c>
      <c r="F8" s="12" t="s">
        <v>19</v>
      </c>
      <c r="G8" s="6">
        <v>20.055299999999999</v>
      </c>
      <c r="H8" s="7">
        <v>17.836099999999998</v>
      </c>
      <c r="I8" s="8">
        <v>11.187099999999999</v>
      </c>
      <c r="J8" s="9">
        <v>231.08779999999999</v>
      </c>
      <c r="K8" s="8">
        <v>217.71180000000001</v>
      </c>
      <c r="L8" s="8">
        <v>141.00800000000001</v>
      </c>
    </row>
    <row r="9" spans="1:12" ht="15" customHeight="1" x14ac:dyDescent="0.3">
      <c r="A9" s="10" t="s">
        <v>21</v>
      </c>
      <c r="B9" s="13" t="s">
        <v>649</v>
      </c>
      <c r="C9" s="5" t="s">
        <v>754</v>
      </c>
      <c r="D9" s="11" t="s">
        <v>5</v>
      </c>
      <c r="E9" s="12" t="s">
        <v>13</v>
      </c>
      <c r="F9" s="12" t="s">
        <v>19</v>
      </c>
      <c r="G9" s="6">
        <v>1.2461</v>
      </c>
      <c r="H9" s="7">
        <v>7.7651000000000003</v>
      </c>
      <c r="I9" s="8">
        <v>2.2378</v>
      </c>
      <c r="J9" s="9">
        <v>20.960899999999999</v>
      </c>
      <c r="K9" s="8">
        <v>127.6666</v>
      </c>
      <c r="L9" s="8">
        <v>33.570999999999998</v>
      </c>
    </row>
    <row r="10" spans="1:12" ht="15" customHeight="1" x14ac:dyDescent="0.3">
      <c r="A10" s="10" t="s">
        <v>22</v>
      </c>
      <c r="B10" s="13" t="s">
        <v>649</v>
      </c>
      <c r="C10" s="5" t="s">
        <v>754</v>
      </c>
      <c r="D10" s="11" t="s">
        <v>5</v>
      </c>
      <c r="E10" s="12" t="s">
        <v>23</v>
      </c>
      <c r="F10" s="12" t="s">
        <v>19</v>
      </c>
      <c r="G10" s="6">
        <v>9.6471999999999998</v>
      </c>
      <c r="H10" s="7">
        <v>10.7577</v>
      </c>
      <c r="I10" s="8">
        <v>7.0723000000000003</v>
      </c>
      <c r="J10" s="9">
        <v>112.20610000000001</v>
      </c>
      <c r="K10" s="8">
        <v>131.05279999999999</v>
      </c>
      <c r="L10" s="8">
        <v>85.719800000000006</v>
      </c>
    </row>
    <row r="11" spans="1:12" ht="15" customHeight="1" x14ac:dyDescent="0.3">
      <c r="A11" s="10" t="s">
        <v>24</v>
      </c>
      <c r="B11" s="13" t="s">
        <v>649</v>
      </c>
      <c r="C11" s="5" t="s">
        <v>754</v>
      </c>
      <c r="D11" s="11" t="s">
        <v>5</v>
      </c>
      <c r="E11" s="12" t="s">
        <v>6</v>
      </c>
      <c r="F11" s="12" t="s">
        <v>25</v>
      </c>
      <c r="G11" s="6">
        <v>0.1235</v>
      </c>
      <c r="H11" s="7"/>
      <c r="I11" s="8"/>
      <c r="J11" s="9">
        <v>2.2799999999999998</v>
      </c>
      <c r="K11" s="8"/>
      <c r="L11" s="8"/>
    </row>
    <row r="12" spans="1:12" ht="15" customHeight="1" x14ac:dyDescent="0.3">
      <c r="A12" s="10" t="s">
        <v>26</v>
      </c>
      <c r="B12" s="13" t="s">
        <v>649</v>
      </c>
      <c r="C12" s="5" t="s">
        <v>754</v>
      </c>
      <c r="D12" s="11" t="s">
        <v>5</v>
      </c>
      <c r="E12" s="12" t="s">
        <v>13</v>
      </c>
      <c r="F12" s="12" t="s">
        <v>27</v>
      </c>
      <c r="G12" s="6"/>
      <c r="H12" s="7"/>
      <c r="I12" s="8">
        <v>7.1128</v>
      </c>
      <c r="J12" s="9"/>
      <c r="K12" s="8"/>
      <c r="L12" s="8">
        <v>247.09899999999999</v>
      </c>
    </row>
    <row r="13" spans="1:12" ht="15" customHeight="1" x14ac:dyDescent="0.3">
      <c r="A13" s="10" t="s">
        <v>28</v>
      </c>
      <c r="B13" s="13" t="s">
        <v>649</v>
      </c>
      <c r="C13" s="5" t="s">
        <v>754</v>
      </c>
      <c r="D13" s="11" t="s">
        <v>5</v>
      </c>
      <c r="E13" s="12" t="s">
        <v>13</v>
      </c>
      <c r="F13" s="12" t="s">
        <v>27</v>
      </c>
      <c r="G13" s="6">
        <v>0.18310000000000001</v>
      </c>
      <c r="H13" s="7">
        <v>0.1116</v>
      </c>
      <c r="I13" s="8">
        <v>0.38700000000000001</v>
      </c>
      <c r="J13" s="9">
        <v>5.8884999999999996</v>
      </c>
      <c r="K13" s="8">
        <v>3.7909999999999999</v>
      </c>
      <c r="L13" s="8">
        <v>14.3827</v>
      </c>
    </row>
    <row r="14" spans="1:12" ht="15" customHeight="1" x14ac:dyDescent="0.3">
      <c r="A14" s="10" t="s">
        <v>29</v>
      </c>
      <c r="B14" s="13" t="s">
        <v>649</v>
      </c>
      <c r="C14" s="5" t="s">
        <v>754</v>
      </c>
      <c r="D14" s="11" t="s">
        <v>5</v>
      </c>
      <c r="E14" s="12" t="s">
        <v>6</v>
      </c>
      <c r="F14" s="12" t="s">
        <v>30</v>
      </c>
      <c r="G14" s="6">
        <v>1.8938999999999999</v>
      </c>
      <c r="H14" s="7"/>
      <c r="I14" s="8">
        <v>0.22520000000000001</v>
      </c>
      <c r="J14" s="9">
        <v>49.9726</v>
      </c>
      <c r="K14" s="8"/>
      <c r="L14" s="8">
        <v>6.9500999999999999</v>
      </c>
    </row>
    <row r="15" spans="1:12" ht="15" customHeight="1" x14ac:dyDescent="0.3">
      <c r="A15" s="10" t="s">
        <v>31</v>
      </c>
      <c r="B15" s="13" t="s">
        <v>649</v>
      </c>
      <c r="C15" s="5" t="s">
        <v>754</v>
      </c>
      <c r="D15" s="11" t="s">
        <v>5</v>
      </c>
      <c r="E15" s="12" t="s">
        <v>6</v>
      </c>
      <c r="F15" s="12" t="s">
        <v>30</v>
      </c>
      <c r="G15" s="6">
        <v>1.3514999999999999</v>
      </c>
      <c r="H15" s="7">
        <v>1.6999999999999999E-3</v>
      </c>
      <c r="I15" s="8"/>
      <c r="J15" s="9">
        <v>37.322600000000001</v>
      </c>
      <c r="K15" s="8">
        <v>6.4000000000000001E-2</v>
      </c>
      <c r="L15" s="8"/>
    </row>
    <row r="16" spans="1:12" ht="15" customHeight="1" x14ac:dyDescent="0.3">
      <c r="A16" s="10" t="s">
        <v>32</v>
      </c>
      <c r="B16" s="13" t="s">
        <v>649</v>
      </c>
      <c r="C16" s="5" t="s">
        <v>754</v>
      </c>
      <c r="D16" s="11" t="s">
        <v>5</v>
      </c>
      <c r="E16" s="12" t="s">
        <v>13</v>
      </c>
      <c r="F16" s="12" t="s">
        <v>30</v>
      </c>
      <c r="G16" s="6">
        <v>5.8978000000000002</v>
      </c>
      <c r="H16" s="7">
        <v>0.1087</v>
      </c>
      <c r="I16" s="8"/>
      <c r="J16" s="9">
        <v>169.58080000000001</v>
      </c>
      <c r="K16" s="8">
        <v>3.3822999999999999</v>
      </c>
      <c r="L16" s="8"/>
    </row>
    <row r="17" spans="1:12" ht="15" customHeight="1" x14ac:dyDescent="0.3">
      <c r="A17" s="10" t="s">
        <v>33</v>
      </c>
      <c r="B17" s="13" t="s">
        <v>649</v>
      </c>
      <c r="C17" s="5" t="s">
        <v>754</v>
      </c>
      <c r="D17" s="11" t="s">
        <v>5</v>
      </c>
      <c r="E17" s="12" t="s">
        <v>23</v>
      </c>
      <c r="F17" s="12" t="s">
        <v>30</v>
      </c>
      <c r="G17" s="6">
        <v>0.69669999999999999</v>
      </c>
      <c r="H17" s="7">
        <v>28.392900000000001</v>
      </c>
      <c r="I17" s="8">
        <v>2.1978</v>
      </c>
      <c r="J17" s="9">
        <v>25.606300000000001</v>
      </c>
      <c r="K17" s="8">
        <v>1226.3661999999999</v>
      </c>
      <c r="L17" s="8">
        <v>96.438800000000001</v>
      </c>
    </row>
    <row r="18" spans="1:12" ht="15" customHeight="1" x14ac:dyDescent="0.3">
      <c r="A18" s="10" t="s">
        <v>34</v>
      </c>
      <c r="B18" s="13" t="s">
        <v>649</v>
      </c>
      <c r="C18" s="5" t="s">
        <v>754</v>
      </c>
      <c r="D18" s="11" t="s">
        <v>5</v>
      </c>
      <c r="E18" s="12" t="s">
        <v>6</v>
      </c>
      <c r="F18" s="12" t="s">
        <v>35</v>
      </c>
      <c r="G18" s="6">
        <v>117.6534</v>
      </c>
      <c r="H18" s="7">
        <v>68.117699999999999</v>
      </c>
      <c r="I18" s="8">
        <v>28.349900000000002</v>
      </c>
      <c r="J18" s="9">
        <v>3055.9405999999999</v>
      </c>
      <c r="K18" s="8">
        <v>1781.8513</v>
      </c>
      <c r="L18" s="8">
        <v>711.07719999999995</v>
      </c>
    </row>
    <row r="19" spans="1:12" ht="15" customHeight="1" x14ac:dyDescent="0.3">
      <c r="A19" s="10" t="s">
        <v>36</v>
      </c>
      <c r="B19" s="13" t="s">
        <v>649</v>
      </c>
      <c r="C19" s="5" t="s">
        <v>754</v>
      </c>
      <c r="D19" s="11" t="s">
        <v>5</v>
      </c>
      <c r="E19" s="12" t="s">
        <v>6</v>
      </c>
      <c r="F19" s="12" t="s">
        <v>35</v>
      </c>
      <c r="G19" s="6">
        <v>38.677799999999998</v>
      </c>
      <c r="H19" s="7">
        <v>31.4983</v>
      </c>
      <c r="I19" s="8">
        <v>9.7551000000000005</v>
      </c>
      <c r="J19" s="9">
        <v>954.11220000000003</v>
      </c>
      <c r="K19" s="8">
        <v>803.28520000000003</v>
      </c>
      <c r="L19" s="8">
        <v>236.19829999999999</v>
      </c>
    </row>
    <row r="20" spans="1:12" ht="15" customHeight="1" x14ac:dyDescent="0.3">
      <c r="A20" s="10" t="s">
        <v>37</v>
      </c>
      <c r="B20" s="13" t="s">
        <v>649</v>
      </c>
      <c r="C20" s="5" t="s">
        <v>754</v>
      </c>
      <c r="D20" s="11" t="s">
        <v>5</v>
      </c>
      <c r="E20" s="12" t="s">
        <v>13</v>
      </c>
      <c r="F20" s="12" t="s">
        <v>35</v>
      </c>
      <c r="G20" s="6">
        <v>6.1199999999999997E-2</v>
      </c>
      <c r="H20" s="7"/>
      <c r="I20" s="8"/>
      <c r="J20" s="9">
        <v>1.6046</v>
      </c>
      <c r="K20" s="8"/>
      <c r="L20" s="8"/>
    </row>
    <row r="21" spans="1:12" ht="15" customHeight="1" x14ac:dyDescent="0.3">
      <c r="A21" s="10" t="s">
        <v>38</v>
      </c>
      <c r="B21" s="13" t="s">
        <v>649</v>
      </c>
      <c r="C21" s="5" t="s">
        <v>754</v>
      </c>
      <c r="D21" s="11" t="s">
        <v>5</v>
      </c>
      <c r="E21" s="12" t="s">
        <v>13</v>
      </c>
      <c r="F21" s="12" t="s">
        <v>35</v>
      </c>
      <c r="G21" s="6">
        <v>36.521799999999999</v>
      </c>
      <c r="H21" s="7">
        <v>5.1192000000000002</v>
      </c>
      <c r="I21" s="8">
        <v>1.1213</v>
      </c>
      <c r="J21" s="9">
        <v>1199.5277000000001</v>
      </c>
      <c r="K21" s="8">
        <v>135.36869999999999</v>
      </c>
      <c r="L21" s="8">
        <v>30.554400000000001</v>
      </c>
    </row>
    <row r="22" spans="1:12" ht="15" customHeight="1" x14ac:dyDescent="0.3">
      <c r="A22" s="10" t="s">
        <v>39</v>
      </c>
      <c r="B22" s="13" t="s">
        <v>649</v>
      </c>
      <c r="C22" s="5" t="s">
        <v>754</v>
      </c>
      <c r="D22" s="11" t="s">
        <v>5</v>
      </c>
      <c r="E22" s="12" t="s">
        <v>13</v>
      </c>
      <c r="F22" s="12" t="s">
        <v>35</v>
      </c>
      <c r="G22" s="6">
        <v>21.958300000000001</v>
      </c>
      <c r="H22" s="7">
        <v>39.467100000000002</v>
      </c>
      <c r="I22" s="8">
        <v>10.7844</v>
      </c>
      <c r="J22" s="9">
        <v>726.31399999999996</v>
      </c>
      <c r="K22" s="8">
        <v>1508.4713999999999</v>
      </c>
      <c r="L22" s="8">
        <v>314.52640000000002</v>
      </c>
    </row>
    <row r="23" spans="1:12" ht="15" customHeight="1" x14ac:dyDescent="0.3">
      <c r="A23" s="10" t="s">
        <v>40</v>
      </c>
      <c r="B23" s="13" t="s">
        <v>649</v>
      </c>
      <c r="C23" s="5" t="s">
        <v>754</v>
      </c>
      <c r="D23" s="11" t="s">
        <v>5</v>
      </c>
      <c r="E23" s="12" t="s">
        <v>13</v>
      </c>
      <c r="F23" s="12" t="s">
        <v>35</v>
      </c>
      <c r="G23" s="6">
        <v>27.983599999999999</v>
      </c>
      <c r="H23" s="7">
        <v>162.41050000000001</v>
      </c>
      <c r="I23" s="8">
        <v>103.16800000000001</v>
      </c>
      <c r="J23" s="9">
        <v>928.81529999999998</v>
      </c>
      <c r="K23" s="8">
        <v>5484.9444999999996</v>
      </c>
      <c r="L23" s="8">
        <v>3446.0194999999999</v>
      </c>
    </row>
    <row r="24" spans="1:12" ht="15" customHeight="1" x14ac:dyDescent="0.3">
      <c r="A24" s="10" t="s">
        <v>41</v>
      </c>
      <c r="B24" s="13" t="s">
        <v>649</v>
      </c>
      <c r="C24" s="5" t="s">
        <v>754</v>
      </c>
      <c r="D24" s="11" t="s">
        <v>5</v>
      </c>
      <c r="E24" s="12" t="s">
        <v>6</v>
      </c>
      <c r="F24" s="12" t="s">
        <v>35</v>
      </c>
      <c r="G24" s="6">
        <v>221.17019999999999</v>
      </c>
      <c r="H24" s="7">
        <v>159.9896</v>
      </c>
      <c r="I24" s="8">
        <v>77.865600000000001</v>
      </c>
      <c r="J24" s="9">
        <v>6715.8593000000001</v>
      </c>
      <c r="K24" s="8">
        <v>4333.2687999999998</v>
      </c>
      <c r="L24" s="8">
        <v>2035.5381</v>
      </c>
    </row>
    <row r="25" spans="1:12" ht="15" customHeight="1" x14ac:dyDescent="0.3">
      <c r="A25" s="10" t="s">
        <v>42</v>
      </c>
      <c r="B25" s="13" t="s">
        <v>649</v>
      </c>
      <c r="C25" s="5" t="s">
        <v>754</v>
      </c>
      <c r="D25" s="11" t="s">
        <v>5</v>
      </c>
      <c r="E25" s="12" t="s">
        <v>13</v>
      </c>
      <c r="F25" s="12" t="s">
        <v>35</v>
      </c>
      <c r="G25" s="6">
        <v>6.4486999999999997</v>
      </c>
      <c r="H25" s="7">
        <v>1.6863999999999999</v>
      </c>
      <c r="I25" s="8"/>
      <c r="J25" s="9">
        <v>194.65190000000001</v>
      </c>
      <c r="K25" s="8">
        <v>50.700299999999999</v>
      </c>
      <c r="L25" s="8"/>
    </row>
    <row r="26" spans="1:12" ht="15" customHeight="1" x14ac:dyDescent="0.3">
      <c r="A26" s="10" t="s">
        <v>43</v>
      </c>
      <c r="B26" s="13" t="s">
        <v>649</v>
      </c>
      <c r="C26" s="5" t="s">
        <v>754</v>
      </c>
      <c r="D26" s="11" t="s">
        <v>5</v>
      </c>
      <c r="E26" s="12" t="s">
        <v>13</v>
      </c>
      <c r="F26" s="12" t="s">
        <v>35</v>
      </c>
      <c r="G26" s="6">
        <v>1663.8369</v>
      </c>
      <c r="H26" s="7">
        <v>1815.6596999999999</v>
      </c>
      <c r="I26" s="8">
        <v>1049.2485999999999</v>
      </c>
      <c r="J26" s="9">
        <v>62012.672500000001</v>
      </c>
      <c r="K26" s="8">
        <v>68679.966</v>
      </c>
      <c r="L26" s="8">
        <v>37856.881999999998</v>
      </c>
    </row>
    <row r="27" spans="1:12" ht="15" customHeight="1" x14ac:dyDescent="0.3">
      <c r="A27" s="10" t="s">
        <v>44</v>
      </c>
      <c r="B27" s="13" t="s">
        <v>649</v>
      </c>
      <c r="C27" s="5" t="s">
        <v>754</v>
      </c>
      <c r="D27" s="11" t="s">
        <v>5</v>
      </c>
      <c r="E27" s="12" t="s">
        <v>6</v>
      </c>
      <c r="F27" s="12" t="s">
        <v>10</v>
      </c>
      <c r="G27" s="6">
        <v>1.7698</v>
      </c>
      <c r="H27" s="7">
        <v>0.36170000000000002</v>
      </c>
      <c r="I27" s="8">
        <v>0.20810000000000001</v>
      </c>
      <c r="J27" s="9">
        <v>50.220500000000001</v>
      </c>
      <c r="K27" s="8">
        <v>12.068099999999999</v>
      </c>
      <c r="L27" s="8">
        <v>5.4642999999999997</v>
      </c>
    </row>
    <row r="28" spans="1:12" ht="15" customHeight="1" x14ac:dyDescent="0.3">
      <c r="A28" s="10" t="s">
        <v>45</v>
      </c>
      <c r="B28" s="13" t="s">
        <v>649</v>
      </c>
      <c r="C28" s="5" t="s">
        <v>754</v>
      </c>
      <c r="D28" s="11" t="s">
        <v>5</v>
      </c>
      <c r="E28" s="12" t="s">
        <v>6</v>
      </c>
      <c r="F28" s="12" t="s">
        <v>10</v>
      </c>
      <c r="G28" s="6">
        <v>61.981900000000003</v>
      </c>
      <c r="H28" s="7">
        <v>56.970199999999998</v>
      </c>
      <c r="I28" s="8">
        <v>23.8948</v>
      </c>
      <c r="J28" s="9">
        <v>1524.2099000000001</v>
      </c>
      <c r="K28" s="8">
        <v>1404.4858999999999</v>
      </c>
      <c r="L28" s="8">
        <v>554.68420000000003</v>
      </c>
    </row>
    <row r="29" spans="1:12" ht="15" customHeight="1" x14ac:dyDescent="0.3">
      <c r="A29" s="10" t="s">
        <v>46</v>
      </c>
      <c r="B29" s="13" t="s">
        <v>650</v>
      </c>
      <c r="C29" s="5" t="s">
        <v>755</v>
      </c>
      <c r="D29" s="11" t="s">
        <v>5</v>
      </c>
      <c r="E29" s="12" t="s">
        <v>13</v>
      </c>
      <c r="F29" s="12" t="s">
        <v>17</v>
      </c>
      <c r="G29" s="6">
        <v>78.227999999999994</v>
      </c>
      <c r="H29" s="7">
        <v>99.030500000000004</v>
      </c>
      <c r="I29" s="8">
        <v>56.674100000000003</v>
      </c>
      <c r="J29" s="9">
        <v>4816.5708000000004</v>
      </c>
      <c r="K29" s="8">
        <v>5822.6243999999997</v>
      </c>
      <c r="L29" s="8">
        <v>2923.4182999999998</v>
      </c>
    </row>
    <row r="30" spans="1:12" ht="15" customHeight="1" x14ac:dyDescent="0.3">
      <c r="A30" s="10" t="s">
        <v>47</v>
      </c>
      <c r="B30" s="13" t="s">
        <v>650</v>
      </c>
      <c r="C30" s="5" t="s">
        <v>755</v>
      </c>
      <c r="D30" s="11" t="s">
        <v>5</v>
      </c>
      <c r="E30" s="12" t="s">
        <v>6</v>
      </c>
      <c r="F30" s="12" t="s">
        <v>30</v>
      </c>
      <c r="G30" s="6">
        <v>11.11</v>
      </c>
      <c r="H30" s="7">
        <v>8.9543999999999997</v>
      </c>
      <c r="I30" s="8">
        <v>2.2328999999999999</v>
      </c>
      <c r="J30" s="9">
        <v>523.16819999999996</v>
      </c>
      <c r="K30" s="8">
        <v>387.32229999999998</v>
      </c>
      <c r="L30" s="8">
        <v>84.428399999999996</v>
      </c>
    </row>
    <row r="31" spans="1:12" ht="15" customHeight="1" x14ac:dyDescent="0.3">
      <c r="A31" s="10" t="s">
        <v>48</v>
      </c>
      <c r="B31" s="13" t="s">
        <v>650</v>
      </c>
      <c r="C31" s="5" t="s">
        <v>755</v>
      </c>
      <c r="D31" s="11" t="s">
        <v>5</v>
      </c>
      <c r="E31" s="12" t="s">
        <v>6</v>
      </c>
      <c r="F31" s="12" t="s">
        <v>30</v>
      </c>
      <c r="G31" s="6">
        <v>79.953000000000003</v>
      </c>
      <c r="H31" s="7">
        <v>73.757099999999994</v>
      </c>
      <c r="I31" s="8">
        <v>40.362299999999998</v>
      </c>
      <c r="J31" s="9">
        <v>3388.3481999999999</v>
      </c>
      <c r="K31" s="8">
        <v>2840.8843000000002</v>
      </c>
      <c r="L31" s="8">
        <v>1387.0689</v>
      </c>
    </row>
    <row r="32" spans="1:12" ht="15" customHeight="1" x14ac:dyDescent="0.3">
      <c r="A32" s="10" t="s">
        <v>49</v>
      </c>
      <c r="B32" s="13" t="s">
        <v>650</v>
      </c>
      <c r="C32" s="5" t="s">
        <v>755</v>
      </c>
      <c r="D32" s="11" t="s">
        <v>5</v>
      </c>
      <c r="E32" s="12" t="s">
        <v>6</v>
      </c>
      <c r="F32" s="12" t="s">
        <v>30</v>
      </c>
      <c r="G32" s="6">
        <v>12.195</v>
      </c>
      <c r="H32" s="7">
        <v>8.5597999999999992</v>
      </c>
      <c r="I32" s="8">
        <v>1.6516999999999999</v>
      </c>
      <c r="J32" s="9">
        <v>553.03880000000004</v>
      </c>
      <c r="K32" s="8">
        <v>369.83049999999997</v>
      </c>
      <c r="L32" s="8">
        <v>64.100099999999998</v>
      </c>
    </row>
    <row r="33" spans="1:12" ht="15" customHeight="1" x14ac:dyDescent="0.3">
      <c r="A33" s="10" t="s">
        <v>50</v>
      </c>
      <c r="B33" s="13" t="s">
        <v>650</v>
      </c>
      <c r="C33" s="5" t="s">
        <v>755</v>
      </c>
      <c r="D33" s="11" t="s">
        <v>5</v>
      </c>
      <c r="E33" s="12" t="s">
        <v>6</v>
      </c>
      <c r="F33" s="12" t="s">
        <v>30</v>
      </c>
      <c r="G33" s="6">
        <v>60.510800000000003</v>
      </c>
      <c r="H33" s="7">
        <v>52.405999999999999</v>
      </c>
      <c r="I33" s="8">
        <v>30.122800000000002</v>
      </c>
      <c r="J33" s="9">
        <v>2540.1291999999999</v>
      </c>
      <c r="K33" s="8">
        <v>2011.4869000000001</v>
      </c>
      <c r="L33" s="8">
        <v>1066.0352</v>
      </c>
    </row>
    <row r="34" spans="1:12" ht="15" customHeight="1" x14ac:dyDescent="0.3">
      <c r="A34" s="10" t="s">
        <v>51</v>
      </c>
      <c r="B34" s="13" t="s">
        <v>650</v>
      </c>
      <c r="C34" s="5" t="s">
        <v>755</v>
      </c>
      <c r="D34" s="11" t="s">
        <v>5</v>
      </c>
      <c r="E34" s="12" t="s">
        <v>6</v>
      </c>
      <c r="F34" s="12" t="s">
        <v>30</v>
      </c>
      <c r="G34" s="6">
        <v>47.8005</v>
      </c>
      <c r="H34" s="7">
        <v>51.199100000000001</v>
      </c>
      <c r="I34" s="8">
        <v>29.6906</v>
      </c>
      <c r="J34" s="9">
        <v>1970.2177999999999</v>
      </c>
      <c r="K34" s="8">
        <v>1924.2328</v>
      </c>
      <c r="L34" s="8">
        <v>1027.8571999999999</v>
      </c>
    </row>
    <row r="35" spans="1:12" ht="15" customHeight="1" x14ac:dyDescent="0.3">
      <c r="A35" s="10" t="s">
        <v>52</v>
      </c>
      <c r="B35" s="13" t="s">
        <v>650</v>
      </c>
      <c r="C35" s="5" t="s">
        <v>755</v>
      </c>
      <c r="D35" s="11" t="s">
        <v>5</v>
      </c>
      <c r="E35" s="12" t="s">
        <v>13</v>
      </c>
      <c r="F35" s="12" t="s">
        <v>30</v>
      </c>
      <c r="G35" s="6"/>
      <c r="H35" s="7">
        <v>3.2536</v>
      </c>
      <c r="I35" s="8">
        <v>4.3144</v>
      </c>
      <c r="J35" s="9"/>
      <c r="K35" s="8">
        <v>139.34979999999999</v>
      </c>
      <c r="L35" s="8">
        <v>169.84690000000001</v>
      </c>
    </row>
    <row r="36" spans="1:12" ht="15" customHeight="1" x14ac:dyDescent="0.3">
      <c r="A36" s="10" t="s">
        <v>53</v>
      </c>
      <c r="B36" s="13" t="s">
        <v>650</v>
      </c>
      <c r="C36" s="5" t="s">
        <v>755</v>
      </c>
      <c r="D36" s="11" t="s">
        <v>5</v>
      </c>
      <c r="E36" s="12" t="s">
        <v>13</v>
      </c>
      <c r="F36" s="12" t="s">
        <v>30</v>
      </c>
      <c r="G36" s="6">
        <v>5.5922000000000001</v>
      </c>
      <c r="H36" s="7">
        <v>5.3672000000000004</v>
      </c>
      <c r="I36" s="8">
        <v>2.5727000000000002</v>
      </c>
      <c r="J36" s="9">
        <v>261.04790000000003</v>
      </c>
      <c r="K36" s="8">
        <v>232.43600000000001</v>
      </c>
      <c r="L36" s="8">
        <v>93.995500000000007</v>
      </c>
    </row>
    <row r="37" spans="1:12" ht="15" customHeight="1" x14ac:dyDescent="0.3">
      <c r="A37" s="10" t="s">
        <v>54</v>
      </c>
      <c r="B37" s="13" t="s">
        <v>650</v>
      </c>
      <c r="C37" s="5" t="s">
        <v>755</v>
      </c>
      <c r="D37" s="11" t="s">
        <v>5</v>
      </c>
      <c r="E37" s="12" t="s">
        <v>13</v>
      </c>
      <c r="F37" s="12" t="s">
        <v>30</v>
      </c>
      <c r="G37" s="6">
        <v>53.490699999999997</v>
      </c>
      <c r="H37" s="7">
        <v>44.783700000000003</v>
      </c>
      <c r="I37" s="8">
        <v>26.440899999999999</v>
      </c>
      <c r="J37" s="9">
        <v>2262.5698000000002</v>
      </c>
      <c r="K37" s="8">
        <v>1667.4681</v>
      </c>
      <c r="L37" s="8">
        <v>920.88139999999999</v>
      </c>
    </row>
    <row r="38" spans="1:12" ht="15" customHeight="1" x14ac:dyDescent="0.3">
      <c r="A38" s="10" t="s">
        <v>55</v>
      </c>
      <c r="B38" s="13" t="s">
        <v>650</v>
      </c>
      <c r="C38" s="5" t="s">
        <v>755</v>
      </c>
      <c r="D38" s="11" t="s">
        <v>5</v>
      </c>
      <c r="E38" s="12" t="s">
        <v>56</v>
      </c>
      <c r="F38" s="12" t="s">
        <v>30</v>
      </c>
      <c r="G38" s="6">
        <v>8.2710000000000008</v>
      </c>
      <c r="H38" s="7">
        <v>9.9309999999999992</v>
      </c>
      <c r="I38" s="8">
        <v>1.1805000000000001</v>
      </c>
      <c r="J38" s="9">
        <v>392.0086</v>
      </c>
      <c r="K38" s="8">
        <v>426.19690000000003</v>
      </c>
      <c r="L38" s="8">
        <v>46.280799999999999</v>
      </c>
    </row>
    <row r="39" spans="1:12" ht="15" customHeight="1" x14ac:dyDescent="0.3">
      <c r="A39" s="10" t="s">
        <v>57</v>
      </c>
      <c r="B39" s="13" t="s">
        <v>650</v>
      </c>
      <c r="C39" s="5" t="s">
        <v>755</v>
      </c>
      <c r="D39" s="11" t="s">
        <v>5</v>
      </c>
      <c r="E39" s="12" t="s">
        <v>56</v>
      </c>
      <c r="F39" s="12" t="s">
        <v>30</v>
      </c>
      <c r="G39" s="6">
        <v>70.562299999999993</v>
      </c>
      <c r="H39" s="7">
        <v>56.785600000000002</v>
      </c>
      <c r="I39" s="8">
        <v>30.796600000000002</v>
      </c>
      <c r="J39" s="9">
        <v>2842.3220000000001</v>
      </c>
      <c r="K39" s="8">
        <v>2121.0371</v>
      </c>
      <c r="L39" s="8">
        <v>1067.8224</v>
      </c>
    </row>
    <row r="40" spans="1:12" ht="15" customHeight="1" x14ac:dyDescent="0.3">
      <c r="A40" s="10" t="s">
        <v>58</v>
      </c>
      <c r="B40" s="13" t="s">
        <v>650</v>
      </c>
      <c r="C40" s="5" t="s">
        <v>755</v>
      </c>
      <c r="D40" s="11" t="s">
        <v>5</v>
      </c>
      <c r="E40" s="12" t="s">
        <v>13</v>
      </c>
      <c r="F40" s="12" t="s">
        <v>30</v>
      </c>
      <c r="G40" s="6">
        <v>34.495899999999999</v>
      </c>
      <c r="H40" s="7">
        <v>35.333399999999997</v>
      </c>
      <c r="I40" s="8">
        <v>28.078199999999999</v>
      </c>
      <c r="J40" s="9">
        <v>1446.3839</v>
      </c>
      <c r="K40" s="8">
        <v>1359.9783</v>
      </c>
      <c r="L40" s="8">
        <v>967.9162</v>
      </c>
    </row>
    <row r="41" spans="1:12" ht="15" customHeight="1" x14ac:dyDescent="0.3">
      <c r="A41" s="10" t="s">
        <v>59</v>
      </c>
      <c r="B41" s="13" t="s">
        <v>650</v>
      </c>
      <c r="C41" s="5" t="s">
        <v>755</v>
      </c>
      <c r="D41" s="11" t="s">
        <v>5</v>
      </c>
      <c r="E41" s="12" t="s">
        <v>23</v>
      </c>
      <c r="F41" s="12" t="s">
        <v>60</v>
      </c>
      <c r="G41" s="6">
        <v>49.5715</v>
      </c>
      <c r="H41" s="7">
        <v>57.943199999999997</v>
      </c>
      <c r="I41" s="8">
        <v>41.595799999999997</v>
      </c>
      <c r="J41" s="9">
        <v>2203.8969999999999</v>
      </c>
      <c r="K41" s="8">
        <v>2377.6914999999999</v>
      </c>
      <c r="L41" s="8">
        <v>1614.8326999999999</v>
      </c>
    </row>
    <row r="42" spans="1:12" ht="15" customHeight="1" x14ac:dyDescent="0.3">
      <c r="A42" s="10" t="s">
        <v>62</v>
      </c>
      <c r="B42" s="10" t="s">
        <v>651</v>
      </c>
      <c r="C42" s="10" t="s">
        <v>756</v>
      </c>
      <c r="D42" s="11" t="s">
        <v>5</v>
      </c>
      <c r="E42" s="12" t="s">
        <v>13</v>
      </c>
      <c r="F42" s="12" t="s">
        <v>17</v>
      </c>
      <c r="G42" s="6"/>
      <c r="H42" s="7"/>
      <c r="I42" s="8">
        <v>5.7117000000000004</v>
      </c>
      <c r="J42" s="9"/>
      <c r="K42" s="8"/>
      <c r="L42" s="8">
        <v>338.46300000000002</v>
      </c>
    </row>
    <row r="43" spans="1:12" ht="15" customHeight="1" x14ac:dyDescent="0.3">
      <c r="A43" s="10" t="s">
        <v>63</v>
      </c>
      <c r="B43" s="10" t="s">
        <v>651</v>
      </c>
      <c r="C43" s="10" t="s">
        <v>756</v>
      </c>
      <c r="D43" s="11" t="s">
        <v>5</v>
      </c>
      <c r="E43" s="12" t="s">
        <v>13</v>
      </c>
      <c r="F43" s="12" t="s">
        <v>60</v>
      </c>
      <c r="G43" s="6"/>
      <c r="H43" s="7">
        <v>4.4634999999999998</v>
      </c>
      <c r="I43" s="8">
        <v>0.1893</v>
      </c>
      <c r="J43" s="9"/>
      <c r="K43" s="8">
        <v>231.33420000000001</v>
      </c>
      <c r="L43" s="8">
        <v>9.7352000000000007</v>
      </c>
    </row>
    <row r="44" spans="1:12" ht="15" customHeight="1" x14ac:dyDescent="0.3">
      <c r="A44" s="10" t="s">
        <v>64</v>
      </c>
      <c r="B44" s="13" t="s">
        <v>652</v>
      </c>
      <c r="C44" s="5" t="s">
        <v>758</v>
      </c>
      <c r="D44" s="11" t="s">
        <v>5</v>
      </c>
      <c r="E44" s="12" t="s">
        <v>13</v>
      </c>
      <c r="F44" s="12" t="s">
        <v>17</v>
      </c>
      <c r="G44" s="6">
        <v>0.70520000000000005</v>
      </c>
      <c r="H44" s="7"/>
      <c r="I44" s="8"/>
      <c r="J44" s="9">
        <v>47.325299999999999</v>
      </c>
      <c r="K44" s="8"/>
      <c r="L44" s="8"/>
    </row>
    <row r="45" spans="1:12" ht="15" customHeight="1" x14ac:dyDescent="0.3">
      <c r="A45" s="10" t="s">
        <v>65</v>
      </c>
      <c r="B45" s="13" t="s">
        <v>653</v>
      </c>
      <c r="C45" s="5" t="s">
        <v>759</v>
      </c>
      <c r="D45" s="11" t="s">
        <v>5</v>
      </c>
      <c r="E45" s="12" t="s">
        <v>13</v>
      </c>
      <c r="F45" s="12" t="s">
        <v>14</v>
      </c>
      <c r="G45" s="6">
        <v>0.76280000000000003</v>
      </c>
      <c r="H45" s="7">
        <v>0.23669999999999999</v>
      </c>
      <c r="I45" s="8">
        <v>0.1135</v>
      </c>
      <c r="J45" s="9">
        <v>43.074599999999997</v>
      </c>
      <c r="K45" s="8">
        <v>13.9861</v>
      </c>
      <c r="L45" s="8">
        <v>6.5488999999999997</v>
      </c>
    </row>
    <row r="46" spans="1:12" ht="15" customHeight="1" x14ac:dyDescent="0.3">
      <c r="A46" s="10" t="s">
        <v>66</v>
      </c>
      <c r="B46" s="13" t="s">
        <v>653</v>
      </c>
      <c r="C46" s="5" t="s">
        <v>759</v>
      </c>
      <c r="D46" s="11" t="s">
        <v>5</v>
      </c>
      <c r="E46" s="12" t="s">
        <v>56</v>
      </c>
      <c r="F46" s="12" t="s">
        <v>14</v>
      </c>
      <c r="G46" s="6">
        <v>14.3467</v>
      </c>
      <c r="H46" s="7">
        <v>14.9893</v>
      </c>
      <c r="I46" s="8">
        <v>7.9457000000000004</v>
      </c>
      <c r="J46" s="9">
        <v>749.43960000000004</v>
      </c>
      <c r="K46" s="8">
        <v>788.71510000000001</v>
      </c>
      <c r="L46" s="8">
        <v>388.85250000000002</v>
      </c>
    </row>
    <row r="47" spans="1:12" ht="15" customHeight="1" x14ac:dyDescent="0.3">
      <c r="A47" s="10" t="s">
        <v>67</v>
      </c>
      <c r="B47" s="13" t="s">
        <v>653</v>
      </c>
      <c r="C47" s="5" t="s">
        <v>759</v>
      </c>
      <c r="D47" s="11" t="s">
        <v>5</v>
      </c>
      <c r="E47" s="12" t="s">
        <v>6</v>
      </c>
      <c r="F47" s="12" t="s">
        <v>14</v>
      </c>
      <c r="G47" s="6">
        <v>9.9741999999999997</v>
      </c>
      <c r="H47" s="7">
        <v>17.767600000000002</v>
      </c>
      <c r="I47" s="8">
        <v>9.7081</v>
      </c>
      <c r="J47" s="9">
        <v>530.94489999999996</v>
      </c>
      <c r="K47" s="8">
        <v>921.25450000000001</v>
      </c>
      <c r="L47" s="8">
        <v>442.90179999999998</v>
      </c>
    </row>
    <row r="48" spans="1:12" ht="15" customHeight="1" x14ac:dyDescent="0.3">
      <c r="A48" s="10" t="s">
        <v>68</v>
      </c>
      <c r="B48" s="13" t="s">
        <v>653</v>
      </c>
      <c r="C48" s="5" t="s">
        <v>759</v>
      </c>
      <c r="D48" s="11" t="s">
        <v>5</v>
      </c>
      <c r="E48" s="12" t="s">
        <v>6</v>
      </c>
      <c r="F48" s="12" t="s">
        <v>14</v>
      </c>
      <c r="G48" s="6">
        <v>15.1808</v>
      </c>
      <c r="H48" s="7">
        <v>9.7044999999999995</v>
      </c>
      <c r="I48" s="8">
        <v>2.6509999999999998</v>
      </c>
      <c r="J48" s="9">
        <v>814.55730000000005</v>
      </c>
      <c r="K48" s="8">
        <v>531.53909999999996</v>
      </c>
      <c r="L48" s="8">
        <v>144.98150000000001</v>
      </c>
    </row>
    <row r="49" spans="1:12" ht="15" customHeight="1" x14ac:dyDescent="0.3">
      <c r="A49" s="10" t="s">
        <v>69</v>
      </c>
      <c r="B49" s="13" t="s">
        <v>653</v>
      </c>
      <c r="C49" s="5" t="s">
        <v>759</v>
      </c>
      <c r="D49" s="11" t="s">
        <v>5</v>
      </c>
      <c r="E49" s="12" t="s">
        <v>13</v>
      </c>
      <c r="F49" s="12" t="s">
        <v>14</v>
      </c>
      <c r="G49" s="6">
        <v>18.2471</v>
      </c>
      <c r="H49" s="7">
        <v>19.903099999999998</v>
      </c>
      <c r="I49" s="8">
        <v>8.7614000000000001</v>
      </c>
      <c r="J49" s="9">
        <v>989.38980000000004</v>
      </c>
      <c r="K49" s="8">
        <v>1044.1582000000001</v>
      </c>
      <c r="L49" s="8">
        <v>387.44209999999998</v>
      </c>
    </row>
    <row r="50" spans="1:12" ht="15" customHeight="1" x14ac:dyDescent="0.3">
      <c r="A50" s="10" t="s">
        <v>70</v>
      </c>
      <c r="B50" s="13" t="s">
        <v>653</v>
      </c>
      <c r="C50" s="5" t="s">
        <v>759</v>
      </c>
      <c r="D50" s="11" t="s">
        <v>5</v>
      </c>
      <c r="E50" s="12" t="s">
        <v>13</v>
      </c>
      <c r="F50" s="12" t="s">
        <v>14</v>
      </c>
      <c r="G50" s="6">
        <v>13.7898</v>
      </c>
      <c r="H50" s="7">
        <v>10.6778</v>
      </c>
      <c r="I50" s="8">
        <v>5.2233000000000001</v>
      </c>
      <c r="J50" s="9">
        <v>726.86360000000002</v>
      </c>
      <c r="K50" s="8">
        <v>563.28449999999998</v>
      </c>
      <c r="L50" s="8">
        <v>268.45999999999998</v>
      </c>
    </row>
    <row r="51" spans="1:12" ht="15" customHeight="1" x14ac:dyDescent="0.3">
      <c r="A51" s="10" t="s">
        <v>71</v>
      </c>
      <c r="B51" s="13" t="s">
        <v>653</v>
      </c>
      <c r="C51" s="5" t="s">
        <v>759</v>
      </c>
      <c r="D51" s="11" t="s">
        <v>5</v>
      </c>
      <c r="E51" s="12" t="s">
        <v>13</v>
      </c>
      <c r="F51" s="12" t="s">
        <v>17</v>
      </c>
      <c r="G51" s="6">
        <v>29.590800000000002</v>
      </c>
      <c r="H51" s="7">
        <v>20.845300000000002</v>
      </c>
      <c r="I51" s="8">
        <v>11.449400000000001</v>
      </c>
      <c r="J51" s="9">
        <v>1741.4848</v>
      </c>
      <c r="K51" s="8">
        <v>1127.5655999999999</v>
      </c>
      <c r="L51" s="8">
        <v>585.96109999999999</v>
      </c>
    </row>
    <row r="52" spans="1:12" ht="15" customHeight="1" x14ac:dyDescent="0.3">
      <c r="A52" s="10" t="s">
        <v>72</v>
      </c>
      <c r="B52" s="13" t="s">
        <v>653</v>
      </c>
      <c r="C52" s="5" t="s">
        <v>759</v>
      </c>
      <c r="D52" s="11" t="s">
        <v>5</v>
      </c>
      <c r="E52" s="12" t="s">
        <v>56</v>
      </c>
      <c r="F52" s="12" t="s">
        <v>35</v>
      </c>
      <c r="G52" s="6">
        <v>0.72840000000000005</v>
      </c>
      <c r="H52" s="7"/>
      <c r="I52" s="8"/>
      <c r="J52" s="9">
        <v>51.0182</v>
      </c>
      <c r="K52" s="8"/>
      <c r="L52" s="8"/>
    </row>
    <row r="53" spans="1:12" ht="15" customHeight="1" x14ac:dyDescent="0.3">
      <c r="A53" s="10" t="s">
        <v>73</v>
      </c>
      <c r="B53" s="13" t="s">
        <v>653</v>
      </c>
      <c r="C53" s="5" t="s">
        <v>759</v>
      </c>
      <c r="D53" s="11" t="s">
        <v>5</v>
      </c>
      <c r="E53" s="12" t="s">
        <v>23</v>
      </c>
      <c r="F53" s="12" t="s">
        <v>60</v>
      </c>
      <c r="G53" s="6">
        <v>2.0455000000000001</v>
      </c>
      <c r="H53" s="7">
        <v>0.30070000000000002</v>
      </c>
      <c r="I53" s="8">
        <v>9.6000000000000002E-2</v>
      </c>
      <c r="J53" s="9">
        <v>81.869600000000005</v>
      </c>
      <c r="K53" s="8">
        <v>11.870100000000001</v>
      </c>
      <c r="L53" s="8">
        <v>3.7711999999999999</v>
      </c>
    </row>
    <row r="54" spans="1:12" ht="15" customHeight="1" x14ac:dyDescent="0.3">
      <c r="A54" s="10" t="s">
        <v>75</v>
      </c>
      <c r="B54" s="13" t="s">
        <v>654</v>
      </c>
      <c r="C54" s="5" t="s">
        <v>760</v>
      </c>
      <c r="D54" s="11" t="s">
        <v>5</v>
      </c>
      <c r="E54" s="12" t="s">
        <v>6</v>
      </c>
      <c r="F54" s="12" t="s">
        <v>17</v>
      </c>
      <c r="G54" s="6">
        <v>1.0717000000000001</v>
      </c>
      <c r="H54" s="7">
        <v>1.6845000000000001</v>
      </c>
      <c r="I54" s="8">
        <v>0.2092</v>
      </c>
      <c r="J54" s="9">
        <v>53.428199999999997</v>
      </c>
      <c r="K54" s="8">
        <v>83.401399999999995</v>
      </c>
      <c r="L54" s="8">
        <v>9.5612999999999992</v>
      </c>
    </row>
    <row r="55" spans="1:12" ht="15" customHeight="1" x14ac:dyDescent="0.3">
      <c r="A55" s="10" t="s">
        <v>76</v>
      </c>
      <c r="B55" s="13" t="s">
        <v>654</v>
      </c>
      <c r="C55" s="5" t="s">
        <v>760</v>
      </c>
      <c r="D55" s="11" t="s">
        <v>5</v>
      </c>
      <c r="E55" s="12" t="s">
        <v>6</v>
      </c>
      <c r="F55" s="12" t="s">
        <v>35</v>
      </c>
      <c r="G55" s="6">
        <v>0.46760000000000002</v>
      </c>
      <c r="H55" s="7">
        <v>0.37340000000000001</v>
      </c>
      <c r="I55" s="8">
        <v>0.47289999999999999</v>
      </c>
      <c r="J55" s="9">
        <v>17.929200000000002</v>
      </c>
      <c r="K55" s="8">
        <v>13.441700000000001</v>
      </c>
      <c r="L55" s="8">
        <v>18.149699999999999</v>
      </c>
    </row>
    <row r="56" spans="1:12" ht="15" customHeight="1" x14ac:dyDescent="0.3">
      <c r="A56" s="10" t="s">
        <v>77</v>
      </c>
      <c r="B56" s="13" t="s">
        <v>655</v>
      </c>
      <c r="C56" s="5" t="s">
        <v>761</v>
      </c>
      <c r="D56" s="11" t="s">
        <v>5</v>
      </c>
      <c r="E56" s="12" t="s">
        <v>6</v>
      </c>
      <c r="F56" s="12" t="s">
        <v>7</v>
      </c>
      <c r="G56" s="6">
        <v>4.4499999999999998E-2</v>
      </c>
      <c r="H56" s="7">
        <v>6.2E-2</v>
      </c>
      <c r="I56" s="8"/>
      <c r="J56" s="9">
        <v>0.36759999999999998</v>
      </c>
      <c r="K56" s="8">
        <v>0.48380000000000001</v>
      </c>
      <c r="L56" s="8"/>
    </row>
    <row r="57" spans="1:12" ht="15" customHeight="1" x14ac:dyDescent="0.3">
      <c r="A57" s="10" t="s">
        <v>79</v>
      </c>
      <c r="B57" s="13" t="s">
        <v>656</v>
      </c>
      <c r="C57" s="5" t="s">
        <v>762</v>
      </c>
      <c r="D57" s="11" t="s">
        <v>5</v>
      </c>
      <c r="E57" s="12" t="s">
        <v>6</v>
      </c>
      <c r="F57" s="12" t="s">
        <v>35</v>
      </c>
      <c r="G57" s="6">
        <v>3.3401000000000001</v>
      </c>
      <c r="H57" s="7">
        <v>5.1974</v>
      </c>
      <c r="I57" s="8">
        <v>3.7094999999999998</v>
      </c>
      <c r="J57" s="9">
        <v>168.65979999999999</v>
      </c>
      <c r="K57" s="8">
        <v>278.62639999999999</v>
      </c>
      <c r="L57" s="8">
        <v>222.0746</v>
      </c>
    </row>
    <row r="58" spans="1:12" ht="15" customHeight="1" x14ac:dyDescent="0.3">
      <c r="A58" s="10" t="s">
        <v>80</v>
      </c>
      <c r="B58" s="13" t="s">
        <v>656</v>
      </c>
      <c r="C58" s="5" t="s">
        <v>763</v>
      </c>
      <c r="D58" s="11" t="s">
        <v>5</v>
      </c>
      <c r="E58" s="12" t="s">
        <v>23</v>
      </c>
      <c r="F58" s="12" t="s">
        <v>17</v>
      </c>
      <c r="G58" s="6">
        <v>1.2582</v>
      </c>
      <c r="H58" s="7">
        <v>4.4390999999999998</v>
      </c>
      <c r="I58" s="8">
        <v>0.70909999999999995</v>
      </c>
      <c r="J58" s="9">
        <v>67.526600000000002</v>
      </c>
      <c r="K58" s="8">
        <v>226.15649999999999</v>
      </c>
      <c r="L58" s="8">
        <v>33.759099999999997</v>
      </c>
    </row>
    <row r="59" spans="1:12" ht="15" customHeight="1" x14ac:dyDescent="0.3">
      <c r="A59" s="10" t="s">
        <v>81</v>
      </c>
      <c r="B59" s="13" t="s">
        <v>656</v>
      </c>
      <c r="C59" s="5" t="s">
        <v>763</v>
      </c>
      <c r="D59" s="11" t="s">
        <v>5</v>
      </c>
      <c r="E59" s="12" t="s">
        <v>23</v>
      </c>
      <c r="F59" s="12" t="s">
        <v>17</v>
      </c>
      <c r="G59" s="6">
        <v>4.5986000000000002</v>
      </c>
      <c r="H59" s="7">
        <v>6.1303000000000001</v>
      </c>
      <c r="I59" s="8">
        <v>2.8555999999999999</v>
      </c>
      <c r="J59" s="9">
        <v>228.69929999999999</v>
      </c>
      <c r="K59" s="8">
        <v>310.51369999999997</v>
      </c>
      <c r="L59" s="8">
        <v>123.6022</v>
      </c>
    </row>
    <row r="60" spans="1:12" ht="15" customHeight="1" x14ac:dyDescent="0.3">
      <c r="A60" s="10" t="s">
        <v>82</v>
      </c>
      <c r="B60" s="13" t="s">
        <v>656</v>
      </c>
      <c r="C60" s="5" t="s">
        <v>763</v>
      </c>
      <c r="D60" s="11" t="s">
        <v>5</v>
      </c>
      <c r="E60" s="12" t="s">
        <v>23</v>
      </c>
      <c r="F60" s="12" t="s">
        <v>35</v>
      </c>
      <c r="G60" s="6">
        <v>0.94640000000000002</v>
      </c>
      <c r="H60" s="7">
        <v>1.6005</v>
      </c>
      <c r="I60" s="8">
        <v>1.0179</v>
      </c>
      <c r="J60" s="9">
        <v>54.868499999999997</v>
      </c>
      <c r="K60" s="8">
        <v>87.027500000000003</v>
      </c>
      <c r="L60" s="8">
        <v>38.080399999999997</v>
      </c>
    </row>
    <row r="61" spans="1:12" ht="15" customHeight="1" x14ac:dyDescent="0.3">
      <c r="A61" s="10" t="s">
        <v>83</v>
      </c>
      <c r="B61" s="13" t="s">
        <v>656</v>
      </c>
      <c r="C61" s="5" t="s">
        <v>763</v>
      </c>
      <c r="D61" s="11" t="s">
        <v>5</v>
      </c>
      <c r="E61" s="12" t="s">
        <v>13</v>
      </c>
      <c r="F61" s="12" t="s">
        <v>35</v>
      </c>
      <c r="G61" s="6">
        <v>1.8199000000000001</v>
      </c>
      <c r="H61" s="7">
        <v>0.76910000000000001</v>
      </c>
      <c r="I61" s="8">
        <v>0.73480000000000001</v>
      </c>
      <c r="J61" s="9">
        <v>83.522300000000001</v>
      </c>
      <c r="K61" s="8">
        <v>35.127499999999998</v>
      </c>
      <c r="L61" s="8">
        <v>37.258200000000002</v>
      </c>
    </row>
    <row r="62" spans="1:12" ht="15" customHeight="1" x14ac:dyDescent="0.3">
      <c r="A62" s="10" t="s">
        <v>84</v>
      </c>
      <c r="B62" s="13" t="s">
        <v>657</v>
      </c>
      <c r="C62" s="5" t="s">
        <v>764</v>
      </c>
      <c r="D62" s="11" t="s">
        <v>5</v>
      </c>
      <c r="E62" s="12" t="s">
        <v>23</v>
      </c>
      <c r="F62" s="12" t="s">
        <v>17</v>
      </c>
      <c r="G62" s="6"/>
      <c r="H62" s="7">
        <v>10.5616</v>
      </c>
      <c r="I62" s="8">
        <v>42.6479</v>
      </c>
      <c r="J62" s="9"/>
      <c r="K62" s="8">
        <v>483.39569999999998</v>
      </c>
      <c r="L62" s="8">
        <v>1689.356</v>
      </c>
    </row>
    <row r="63" spans="1:12" ht="15" customHeight="1" x14ac:dyDescent="0.3">
      <c r="A63" s="10" t="s">
        <v>85</v>
      </c>
      <c r="B63" s="13" t="s">
        <v>657</v>
      </c>
      <c r="C63" s="5" t="s">
        <v>764</v>
      </c>
      <c r="D63" s="11" t="s">
        <v>5</v>
      </c>
      <c r="E63" s="12" t="s">
        <v>23</v>
      </c>
      <c r="F63" s="12" t="s">
        <v>9</v>
      </c>
      <c r="G63" s="6"/>
      <c r="H63" s="7">
        <v>2.0855999999999999</v>
      </c>
      <c r="I63" s="8">
        <v>2.5316000000000001</v>
      </c>
      <c r="J63" s="9"/>
      <c r="K63" s="8">
        <v>61.262700000000002</v>
      </c>
      <c r="L63" s="8">
        <v>71.165300000000002</v>
      </c>
    </row>
    <row r="64" spans="1:12" ht="15" customHeight="1" x14ac:dyDescent="0.3">
      <c r="A64" s="10" t="s">
        <v>86</v>
      </c>
      <c r="B64" s="13" t="s">
        <v>657</v>
      </c>
      <c r="C64" s="5" t="s">
        <v>764</v>
      </c>
      <c r="D64" s="11" t="s">
        <v>5</v>
      </c>
      <c r="E64" s="12" t="s">
        <v>23</v>
      </c>
      <c r="F64" s="12" t="s">
        <v>35</v>
      </c>
      <c r="G64" s="6"/>
      <c r="H64" s="7">
        <v>0.54479999999999995</v>
      </c>
      <c r="I64" s="8">
        <v>7.6315999999999997</v>
      </c>
      <c r="J64" s="9"/>
      <c r="K64" s="8">
        <v>20.880700000000001</v>
      </c>
      <c r="L64" s="8">
        <v>330.70479999999998</v>
      </c>
    </row>
    <row r="65" spans="1:12" ht="15" customHeight="1" x14ac:dyDescent="0.3">
      <c r="A65" s="10" t="s">
        <v>87</v>
      </c>
      <c r="B65" s="13" t="s">
        <v>658</v>
      </c>
      <c r="C65" s="5" t="s">
        <v>765</v>
      </c>
      <c r="D65" s="11" t="s">
        <v>5</v>
      </c>
      <c r="E65" s="12" t="s">
        <v>56</v>
      </c>
      <c r="F65" s="12" t="s">
        <v>88</v>
      </c>
      <c r="G65" s="6"/>
      <c r="H65" s="7">
        <v>1.5012000000000001</v>
      </c>
      <c r="I65" s="8">
        <v>0.18310000000000001</v>
      </c>
      <c r="J65" s="9"/>
      <c r="K65" s="8">
        <v>36.194499999999998</v>
      </c>
      <c r="L65" s="8">
        <v>4.9927999999999999</v>
      </c>
    </row>
    <row r="66" spans="1:12" ht="15" customHeight="1" x14ac:dyDescent="0.3">
      <c r="A66" s="10" t="s">
        <v>89</v>
      </c>
      <c r="B66" s="13" t="s">
        <v>658</v>
      </c>
      <c r="C66" s="5" t="s">
        <v>765</v>
      </c>
      <c r="D66" s="11" t="s">
        <v>5</v>
      </c>
      <c r="E66" s="12" t="s">
        <v>23</v>
      </c>
      <c r="F66" s="12" t="s">
        <v>35</v>
      </c>
      <c r="G66" s="6">
        <v>3.1665000000000001</v>
      </c>
      <c r="H66" s="7">
        <v>0.6875</v>
      </c>
      <c r="I66" s="8">
        <v>0.27989999999999998</v>
      </c>
      <c r="J66" s="9">
        <v>65.203199999999995</v>
      </c>
      <c r="K66" s="8">
        <v>14.1759</v>
      </c>
      <c r="L66" s="8">
        <v>5.1737000000000002</v>
      </c>
    </row>
    <row r="67" spans="1:12" ht="15" customHeight="1" x14ac:dyDescent="0.3">
      <c r="A67" s="10" t="s">
        <v>90</v>
      </c>
      <c r="B67" s="13" t="s">
        <v>659</v>
      </c>
      <c r="C67" s="5" t="s">
        <v>766</v>
      </c>
      <c r="D67" s="11" t="s">
        <v>5</v>
      </c>
      <c r="E67" s="12" t="s">
        <v>13</v>
      </c>
      <c r="F67" s="12" t="s">
        <v>35</v>
      </c>
      <c r="G67" s="6"/>
      <c r="H67" s="7"/>
      <c r="I67" s="8">
        <v>5.57E-2</v>
      </c>
      <c r="J67" s="9"/>
      <c r="K67" s="8"/>
      <c r="L67" s="8">
        <v>1.7425999999999999</v>
      </c>
    </row>
    <row r="68" spans="1:12" ht="15" customHeight="1" x14ac:dyDescent="0.3">
      <c r="A68" s="10" t="s">
        <v>93</v>
      </c>
      <c r="B68" s="13" t="s">
        <v>660</v>
      </c>
      <c r="C68" s="5" t="s">
        <v>767</v>
      </c>
      <c r="D68" s="11" t="s">
        <v>5</v>
      </c>
      <c r="E68" s="12" t="s">
        <v>13</v>
      </c>
      <c r="F68" s="12" t="s">
        <v>94</v>
      </c>
      <c r="G68" s="6">
        <v>209.29769999999999</v>
      </c>
      <c r="H68" s="7">
        <v>236.50559999999999</v>
      </c>
      <c r="I68" s="8">
        <v>198.2927</v>
      </c>
      <c r="J68" s="9">
        <v>7336.5478999999996</v>
      </c>
      <c r="K68" s="8">
        <v>8103.1085000000003</v>
      </c>
      <c r="L68" s="8">
        <v>7048.5825999999997</v>
      </c>
    </row>
    <row r="69" spans="1:12" ht="15" customHeight="1" x14ac:dyDescent="0.3">
      <c r="A69" s="10" t="s">
        <v>95</v>
      </c>
      <c r="B69" s="13" t="s">
        <v>660</v>
      </c>
      <c r="C69" s="5" t="s">
        <v>767</v>
      </c>
      <c r="D69" s="11" t="s">
        <v>5</v>
      </c>
      <c r="E69" s="12" t="s">
        <v>13</v>
      </c>
      <c r="F69" s="12" t="s">
        <v>94</v>
      </c>
      <c r="G69" s="6">
        <v>2.7799999999999998E-2</v>
      </c>
      <c r="H69" s="7">
        <v>4.5999999999999999E-3</v>
      </c>
      <c r="I69" s="8"/>
      <c r="J69" s="9">
        <v>1.2</v>
      </c>
      <c r="K69" s="8">
        <v>0.2</v>
      </c>
      <c r="L69" s="8"/>
    </row>
    <row r="70" spans="1:12" ht="15" customHeight="1" x14ac:dyDescent="0.3">
      <c r="A70" s="10" t="s">
        <v>96</v>
      </c>
      <c r="B70" s="13" t="s">
        <v>660</v>
      </c>
      <c r="C70" s="5" t="s">
        <v>767</v>
      </c>
      <c r="D70" s="11" t="s">
        <v>5</v>
      </c>
      <c r="E70" s="12" t="s">
        <v>13</v>
      </c>
      <c r="F70" s="12" t="s">
        <v>7</v>
      </c>
      <c r="G70" s="6">
        <v>27.777100000000001</v>
      </c>
      <c r="H70" s="7">
        <v>19.717700000000001</v>
      </c>
      <c r="I70" s="8">
        <v>14.4848</v>
      </c>
      <c r="J70" s="9">
        <v>429.91730000000001</v>
      </c>
      <c r="K70" s="8">
        <v>309.96710000000002</v>
      </c>
      <c r="L70" s="8">
        <v>229.3313</v>
      </c>
    </row>
    <row r="71" spans="1:12" ht="15" customHeight="1" x14ac:dyDescent="0.3">
      <c r="A71" s="10" t="s">
        <v>97</v>
      </c>
      <c r="B71" s="13" t="s">
        <v>660</v>
      </c>
      <c r="C71" s="5" t="s">
        <v>767</v>
      </c>
      <c r="D71" s="11" t="s">
        <v>5</v>
      </c>
      <c r="E71" s="12" t="s">
        <v>56</v>
      </c>
      <c r="F71" s="12" t="s">
        <v>7</v>
      </c>
      <c r="G71" s="6">
        <v>40.515599999999999</v>
      </c>
      <c r="H71" s="7">
        <v>34.999099999999999</v>
      </c>
      <c r="I71" s="8">
        <v>5.7746000000000004</v>
      </c>
      <c r="J71" s="9">
        <v>630.63189999999997</v>
      </c>
      <c r="K71" s="8">
        <v>558.36739999999998</v>
      </c>
      <c r="L71" s="8">
        <v>90.998999999999995</v>
      </c>
    </row>
    <row r="72" spans="1:12" ht="15" customHeight="1" x14ac:dyDescent="0.3">
      <c r="A72" s="10" t="s">
        <v>98</v>
      </c>
      <c r="B72" s="13" t="s">
        <v>660</v>
      </c>
      <c r="C72" s="5" t="s">
        <v>767</v>
      </c>
      <c r="D72" s="11" t="s">
        <v>5</v>
      </c>
      <c r="E72" s="12" t="s">
        <v>13</v>
      </c>
      <c r="F72" s="12" t="s">
        <v>78</v>
      </c>
      <c r="G72" s="6">
        <v>61.397500000000001</v>
      </c>
      <c r="H72" s="7">
        <v>45.295999999999999</v>
      </c>
      <c r="I72" s="8">
        <v>19.337599999999998</v>
      </c>
      <c r="J72" s="9">
        <v>1027.2618</v>
      </c>
      <c r="K72" s="8">
        <v>758.06629999999996</v>
      </c>
      <c r="L72" s="8">
        <v>328.18349999999998</v>
      </c>
    </row>
    <row r="73" spans="1:12" ht="15" customHeight="1" x14ac:dyDescent="0.3">
      <c r="A73" s="10" t="s">
        <v>99</v>
      </c>
      <c r="B73" s="13" t="s">
        <v>660</v>
      </c>
      <c r="C73" s="5" t="s">
        <v>767</v>
      </c>
      <c r="D73" s="11" t="s">
        <v>5</v>
      </c>
      <c r="E73" s="12" t="s">
        <v>13</v>
      </c>
      <c r="F73" s="12" t="s">
        <v>78</v>
      </c>
      <c r="G73" s="6">
        <v>1.03E-2</v>
      </c>
      <c r="H73" s="7">
        <v>1.6999999999999999E-3</v>
      </c>
      <c r="I73" s="8"/>
      <c r="J73" s="9">
        <v>0.21429999999999999</v>
      </c>
      <c r="K73" s="8">
        <v>3.5700000000000003E-2</v>
      </c>
      <c r="L73" s="8"/>
    </row>
    <row r="74" spans="1:12" ht="15" customHeight="1" x14ac:dyDescent="0.3">
      <c r="A74" s="10" t="s">
        <v>100</v>
      </c>
      <c r="B74" s="13" t="s">
        <v>660</v>
      </c>
      <c r="C74" s="5" t="s">
        <v>767</v>
      </c>
      <c r="D74" s="11" t="s">
        <v>5</v>
      </c>
      <c r="E74" s="12" t="s">
        <v>61</v>
      </c>
      <c r="F74" s="12" t="s">
        <v>91</v>
      </c>
      <c r="G74" s="6"/>
      <c r="H74" s="7"/>
      <c r="I74" s="8">
        <v>8.3928999999999991</v>
      </c>
      <c r="J74" s="9"/>
      <c r="K74" s="8"/>
      <c r="L74" s="8">
        <v>185.37119999999999</v>
      </c>
    </row>
    <row r="75" spans="1:12" ht="15" customHeight="1" x14ac:dyDescent="0.3">
      <c r="A75" s="10" t="s">
        <v>101</v>
      </c>
      <c r="B75" s="13" t="s">
        <v>660</v>
      </c>
      <c r="C75" s="5" t="s">
        <v>767</v>
      </c>
      <c r="D75" s="11" t="s">
        <v>5</v>
      </c>
      <c r="E75" s="12" t="s">
        <v>61</v>
      </c>
      <c r="F75" s="12" t="s">
        <v>30</v>
      </c>
      <c r="G75" s="6">
        <v>11.2281</v>
      </c>
      <c r="H75" s="7">
        <v>7.5716999999999999</v>
      </c>
      <c r="I75" s="8">
        <v>1.9255</v>
      </c>
      <c r="J75" s="9">
        <v>325.11810000000003</v>
      </c>
      <c r="K75" s="8">
        <v>236.1233</v>
      </c>
      <c r="L75" s="8">
        <v>61.869799999999998</v>
      </c>
    </row>
    <row r="76" spans="1:12" ht="15" customHeight="1" x14ac:dyDescent="0.3">
      <c r="A76" s="10" t="s">
        <v>102</v>
      </c>
      <c r="B76" s="13" t="s">
        <v>660</v>
      </c>
      <c r="C76" s="5" t="s">
        <v>767</v>
      </c>
      <c r="D76" s="11" t="s">
        <v>5</v>
      </c>
      <c r="E76" s="12" t="s">
        <v>61</v>
      </c>
      <c r="F76" s="12" t="s">
        <v>35</v>
      </c>
      <c r="G76" s="6">
        <v>56.268599999999999</v>
      </c>
      <c r="H76" s="7">
        <v>22.377800000000001</v>
      </c>
      <c r="I76" s="8">
        <v>12.435499999999999</v>
      </c>
      <c r="J76" s="9">
        <v>1799.2518</v>
      </c>
      <c r="K76" s="8">
        <v>721.99059999999997</v>
      </c>
      <c r="L76" s="8">
        <v>385.45190000000002</v>
      </c>
    </row>
    <row r="77" spans="1:12" ht="15" customHeight="1" x14ac:dyDescent="0.3">
      <c r="A77" s="10" t="s">
        <v>103</v>
      </c>
      <c r="B77" s="13" t="s">
        <v>660</v>
      </c>
      <c r="C77" s="5" t="s">
        <v>767</v>
      </c>
      <c r="D77" s="11" t="s">
        <v>5</v>
      </c>
      <c r="E77" s="12" t="s">
        <v>6</v>
      </c>
      <c r="F77" s="12" t="s">
        <v>35</v>
      </c>
      <c r="G77" s="6">
        <v>0.64159999999999995</v>
      </c>
      <c r="H77" s="7">
        <v>0.34470000000000001</v>
      </c>
      <c r="I77" s="8"/>
      <c r="J77" s="9">
        <v>14.463900000000001</v>
      </c>
      <c r="K77" s="8">
        <v>7.3648999999999996</v>
      </c>
      <c r="L77" s="8"/>
    </row>
    <row r="78" spans="1:12" ht="15" customHeight="1" x14ac:dyDescent="0.3">
      <c r="A78" s="10" t="s">
        <v>104</v>
      </c>
      <c r="B78" s="13" t="s">
        <v>660</v>
      </c>
      <c r="C78" s="5" t="s">
        <v>767</v>
      </c>
      <c r="D78" s="11" t="s">
        <v>5</v>
      </c>
      <c r="E78" s="12" t="s">
        <v>56</v>
      </c>
      <c r="F78" s="12" t="s">
        <v>35</v>
      </c>
      <c r="G78" s="6">
        <v>64.480099999999993</v>
      </c>
      <c r="H78" s="7">
        <v>81.182500000000005</v>
      </c>
      <c r="I78" s="8">
        <v>15.496600000000001</v>
      </c>
      <c r="J78" s="9">
        <v>2159.5493999999999</v>
      </c>
      <c r="K78" s="8">
        <v>2486.1275000000001</v>
      </c>
      <c r="L78" s="8">
        <v>493.73469999999998</v>
      </c>
    </row>
    <row r="79" spans="1:12" ht="15" customHeight="1" x14ac:dyDescent="0.3">
      <c r="A79" s="10" t="s">
        <v>105</v>
      </c>
      <c r="B79" s="13" t="s">
        <v>661</v>
      </c>
      <c r="C79" s="5" t="s">
        <v>768</v>
      </c>
      <c r="D79" s="11" t="s">
        <v>5</v>
      </c>
      <c r="E79" s="12" t="s">
        <v>13</v>
      </c>
      <c r="F79" s="12" t="s">
        <v>14</v>
      </c>
      <c r="G79" s="6"/>
      <c r="H79" s="7"/>
      <c r="I79" s="8">
        <v>0.24490000000000001</v>
      </c>
      <c r="J79" s="9"/>
      <c r="K79" s="8"/>
      <c r="L79" s="8">
        <v>9.7979000000000003</v>
      </c>
    </row>
    <row r="80" spans="1:12" ht="15" customHeight="1" x14ac:dyDescent="0.3">
      <c r="A80" s="10" t="s">
        <v>106</v>
      </c>
      <c r="B80" s="13" t="s">
        <v>661</v>
      </c>
      <c r="C80" s="5" t="s">
        <v>768</v>
      </c>
      <c r="D80" s="11" t="s">
        <v>5</v>
      </c>
      <c r="E80" s="12" t="s">
        <v>13</v>
      </c>
      <c r="F80" s="12" t="s">
        <v>14</v>
      </c>
      <c r="G80" s="6">
        <v>0.22359999999999999</v>
      </c>
      <c r="H80" s="7">
        <v>1.0136000000000001</v>
      </c>
      <c r="I80" s="8">
        <v>0.81230000000000002</v>
      </c>
      <c r="J80" s="9">
        <v>12.2155</v>
      </c>
      <c r="K80" s="8">
        <v>49.151600000000002</v>
      </c>
      <c r="L80" s="8">
        <v>34.919499999999999</v>
      </c>
    </row>
    <row r="81" spans="1:12" ht="15" customHeight="1" x14ac:dyDescent="0.3">
      <c r="A81" s="10" t="s">
        <v>109</v>
      </c>
      <c r="B81" s="13" t="s">
        <v>662</v>
      </c>
      <c r="C81" s="5" t="s">
        <v>757</v>
      </c>
      <c r="D81" s="11" t="s">
        <v>5</v>
      </c>
      <c r="E81" s="12" t="s">
        <v>6</v>
      </c>
      <c r="F81" s="12" t="s">
        <v>7</v>
      </c>
      <c r="G81" s="6">
        <v>15.0191</v>
      </c>
      <c r="H81" s="7">
        <v>17.616800000000001</v>
      </c>
      <c r="I81" s="8">
        <v>13.700200000000001</v>
      </c>
      <c r="J81" s="9">
        <v>121.4559</v>
      </c>
      <c r="K81" s="8">
        <v>162.24</v>
      </c>
      <c r="L81" s="8">
        <v>126.0534</v>
      </c>
    </row>
    <row r="82" spans="1:12" ht="15" customHeight="1" x14ac:dyDescent="0.3">
      <c r="A82" s="10" t="s">
        <v>110</v>
      </c>
      <c r="B82" s="13" t="s">
        <v>662</v>
      </c>
      <c r="C82" s="5" t="s">
        <v>757</v>
      </c>
      <c r="D82" s="11" t="s">
        <v>5</v>
      </c>
      <c r="E82" s="12" t="s">
        <v>6</v>
      </c>
      <c r="F82" s="12" t="s">
        <v>88</v>
      </c>
      <c r="G82" s="6">
        <v>19.776399999999999</v>
      </c>
      <c r="H82" s="7">
        <v>13.798299999999999</v>
      </c>
      <c r="I82" s="8">
        <v>7.5656999999999996</v>
      </c>
      <c r="J82" s="9">
        <v>281.97280000000001</v>
      </c>
      <c r="K82" s="8">
        <v>222.7071</v>
      </c>
      <c r="L82" s="8">
        <v>118.9547</v>
      </c>
    </row>
    <row r="83" spans="1:12" ht="15" customHeight="1" x14ac:dyDescent="0.3">
      <c r="A83" s="10" t="s">
        <v>111</v>
      </c>
      <c r="B83" s="13" t="s">
        <v>662</v>
      </c>
      <c r="C83" s="5" t="s">
        <v>757</v>
      </c>
      <c r="D83" s="11" t="s">
        <v>5</v>
      </c>
      <c r="E83" s="12" t="s">
        <v>6</v>
      </c>
      <c r="F83" s="12" t="s">
        <v>112</v>
      </c>
      <c r="G83" s="6">
        <v>41.314100000000003</v>
      </c>
      <c r="H83" s="7">
        <v>32.422600000000003</v>
      </c>
      <c r="I83" s="8">
        <v>18.6829</v>
      </c>
      <c r="J83" s="9">
        <v>549.64080000000001</v>
      </c>
      <c r="K83" s="8">
        <v>416.84789999999998</v>
      </c>
      <c r="L83" s="8">
        <v>241.38910000000001</v>
      </c>
    </row>
    <row r="84" spans="1:12" ht="15" customHeight="1" x14ac:dyDescent="0.3">
      <c r="A84" s="10" t="s">
        <v>113</v>
      </c>
      <c r="B84" s="13" t="s">
        <v>662</v>
      </c>
      <c r="C84" s="5" t="s">
        <v>757</v>
      </c>
      <c r="D84" s="11" t="s">
        <v>5</v>
      </c>
      <c r="E84" s="12" t="s">
        <v>23</v>
      </c>
      <c r="F84" s="12" t="s">
        <v>112</v>
      </c>
      <c r="G84" s="6">
        <v>10.5054</v>
      </c>
      <c r="H84" s="7">
        <v>0.496</v>
      </c>
      <c r="I84" s="8"/>
      <c r="J84" s="9">
        <v>168.06010000000001</v>
      </c>
      <c r="K84" s="8">
        <v>9.3780000000000001</v>
      </c>
      <c r="L84" s="8"/>
    </row>
    <row r="85" spans="1:12" ht="15" customHeight="1" x14ac:dyDescent="0.3">
      <c r="A85" s="10" t="s">
        <v>114</v>
      </c>
      <c r="B85" s="13" t="s">
        <v>662</v>
      </c>
      <c r="C85" s="5" t="s">
        <v>757</v>
      </c>
      <c r="D85" s="11" t="s">
        <v>5</v>
      </c>
      <c r="E85" s="12" t="s">
        <v>6</v>
      </c>
      <c r="F85" s="12" t="s">
        <v>112</v>
      </c>
      <c r="G85" s="6">
        <v>26.694099999999999</v>
      </c>
      <c r="H85" s="7">
        <v>16.9801</v>
      </c>
      <c r="I85" s="8">
        <v>8.3484999999999996</v>
      </c>
      <c r="J85" s="9">
        <v>362.30340000000001</v>
      </c>
      <c r="K85" s="8">
        <v>234.6001</v>
      </c>
      <c r="L85" s="8">
        <v>111.9991</v>
      </c>
    </row>
    <row r="86" spans="1:12" ht="15" customHeight="1" x14ac:dyDescent="0.3">
      <c r="A86" s="10" t="s">
        <v>116</v>
      </c>
      <c r="B86" s="13" t="s">
        <v>663</v>
      </c>
      <c r="C86" s="5" t="s">
        <v>115</v>
      </c>
      <c r="D86" s="11" t="s">
        <v>5</v>
      </c>
      <c r="E86" s="12" t="s">
        <v>13</v>
      </c>
      <c r="F86" s="12" t="s">
        <v>88</v>
      </c>
      <c r="G86" s="6">
        <v>0.52039999999999997</v>
      </c>
      <c r="H86" s="7">
        <v>1.6072</v>
      </c>
      <c r="I86" s="8">
        <v>0.16420000000000001</v>
      </c>
      <c r="J86" s="9">
        <v>10.5198</v>
      </c>
      <c r="K86" s="8">
        <v>34.4998</v>
      </c>
      <c r="L86" s="8">
        <v>3.1461000000000001</v>
      </c>
    </row>
    <row r="87" spans="1:12" ht="15" customHeight="1" x14ac:dyDescent="0.3">
      <c r="A87" s="10" t="s">
        <v>117</v>
      </c>
      <c r="B87" s="13" t="s">
        <v>664</v>
      </c>
      <c r="C87" s="5" t="s">
        <v>769</v>
      </c>
      <c r="D87" s="11" t="s">
        <v>5</v>
      </c>
      <c r="E87" s="12" t="s">
        <v>13</v>
      </c>
      <c r="F87" s="12" t="s">
        <v>35</v>
      </c>
      <c r="G87" s="6"/>
      <c r="H87" s="7">
        <v>3.7900000000000003E-2</v>
      </c>
      <c r="I87" s="8">
        <v>6.93E-2</v>
      </c>
      <c r="J87" s="9"/>
      <c r="K87" s="8">
        <v>2.3294000000000001</v>
      </c>
      <c r="L87" s="8">
        <v>4.2670000000000003</v>
      </c>
    </row>
    <row r="88" spans="1:12" ht="15" customHeight="1" x14ac:dyDescent="0.3">
      <c r="A88" s="10" t="s">
        <v>771</v>
      </c>
      <c r="B88" s="13" t="s">
        <v>665</v>
      </c>
      <c r="C88" s="5" t="s">
        <v>770</v>
      </c>
      <c r="D88" s="11" t="s">
        <v>5</v>
      </c>
      <c r="E88" s="12" t="s">
        <v>13</v>
      </c>
      <c r="F88" s="12" t="s">
        <v>78</v>
      </c>
      <c r="G88" s="6"/>
      <c r="H88" s="7">
        <v>8.6E-3</v>
      </c>
      <c r="I88" s="8">
        <v>13.3878</v>
      </c>
      <c r="J88" s="9"/>
      <c r="K88" s="8">
        <v>0.19639999999999999</v>
      </c>
      <c r="L88" s="8">
        <v>341.02409999999998</v>
      </c>
    </row>
    <row r="89" spans="1:12" ht="15" customHeight="1" x14ac:dyDescent="0.3">
      <c r="A89" s="10" t="s">
        <v>772</v>
      </c>
      <c r="B89" s="13" t="s">
        <v>665</v>
      </c>
      <c r="C89" s="5" t="s">
        <v>770</v>
      </c>
      <c r="D89" s="11" t="s">
        <v>5</v>
      </c>
      <c r="E89" s="12" t="s">
        <v>13</v>
      </c>
      <c r="F89" s="12" t="s">
        <v>78</v>
      </c>
      <c r="G89" s="6"/>
      <c r="H89" s="7">
        <v>4.8898999999999999</v>
      </c>
      <c r="I89" s="8">
        <v>10.664400000000001</v>
      </c>
      <c r="J89" s="9"/>
      <c r="K89" s="8">
        <v>145.9169</v>
      </c>
      <c r="L89" s="8">
        <v>284.60649999999998</v>
      </c>
    </row>
    <row r="90" spans="1:12" ht="15" customHeight="1" x14ac:dyDescent="0.3">
      <c r="A90" s="10" t="s">
        <v>773</v>
      </c>
      <c r="B90" s="13" t="s">
        <v>665</v>
      </c>
      <c r="C90" s="5" t="s">
        <v>770</v>
      </c>
      <c r="D90" s="11" t="s">
        <v>5</v>
      </c>
      <c r="E90" s="12" t="s">
        <v>13</v>
      </c>
      <c r="F90" s="12" t="s">
        <v>78</v>
      </c>
      <c r="G90" s="6"/>
      <c r="H90" s="7">
        <v>5.8544999999999998</v>
      </c>
      <c r="I90" s="8">
        <v>9.0564</v>
      </c>
      <c r="J90" s="9"/>
      <c r="K90" s="8">
        <v>166.38579999999999</v>
      </c>
      <c r="L90" s="8">
        <v>238.54349999999999</v>
      </c>
    </row>
    <row r="91" spans="1:12" ht="15" customHeight="1" x14ac:dyDescent="0.3">
      <c r="A91" s="10" t="s">
        <v>774</v>
      </c>
      <c r="B91" s="13" t="s">
        <v>665</v>
      </c>
      <c r="C91" s="5" t="s">
        <v>770</v>
      </c>
      <c r="D91" s="11" t="s">
        <v>5</v>
      </c>
      <c r="E91" s="12" t="s">
        <v>13</v>
      </c>
      <c r="F91" s="12" t="s">
        <v>108</v>
      </c>
      <c r="G91" s="6"/>
      <c r="H91" s="7"/>
      <c r="I91" s="8">
        <v>0.9879</v>
      </c>
      <c r="J91" s="9"/>
      <c r="K91" s="8"/>
      <c r="L91" s="8">
        <v>34.929000000000002</v>
      </c>
    </row>
    <row r="92" spans="1:12" ht="15" customHeight="1" x14ac:dyDescent="0.3">
      <c r="A92" s="10" t="s">
        <v>775</v>
      </c>
      <c r="B92" s="13" t="s">
        <v>665</v>
      </c>
      <c r="C92" s="5" t="s">
        <v>770</v>
      </c>
      <c r="D92" s="11" t="s">
        <v>5</v>
      </c>
      <c r="E92" s="12" t="s">
        <v>13</v>
      </c>
      <c r="F92" s="12" t="s">
        <v>10</v>
      </c>
      <c r="G92" s="6">
        <v>15.267200000000001</v>
      </c>
      <c r="H92" s="7">
        <v>16.318300000000001</v>
      </c>
      <c r="I92" s="8">
        <v>16.784099999999999</v>
      </c>
      <c r="J92" s="9">
        <v>431.15870000000001</v>
      </c>
      <c r="K92" s="8">
        <v>473.67329999999998</v>
      </c>
      <c r="L92" s="8">
        <v>505.80540000000002</v>
      </c>
    </row>
    <row r="93" spans="1:12" ht="15" customHeight="1" x14ac:dyDescent="0.3">
      <c r="A93" s="10" t="s">
        <v>776</v>
      </c>
      <c r="B93" s="13" t="s">
        <v>665</v>
      </c>
      <c r="C93" s="5" t="s">
        <v>770</v>
      </c>
      <c r="D93" s="11" t="s">
        <v>5</v>
      </c>
      <c r="E93" s="12" t="s">
        <v>13</v>
      </c>
      <c r="F93" s="12" t="s">
        <v>10</v>
      </c>
      <c r="G93" s="6">
        <v>9.5295000000000005</v>
      </c>
      <c r="H93" s="7">
        <v>13.395300000000001</v>
      </c>
      <c r="I93" s="8">
        <v>18.126999999999999</v>
      </c>
      <c r="J93" s="9">
        <v>274.45499999999998</v>
      </c>
      <c r="K93" s="8">
        <v>396.72109999999998</v>
      </c>
      <c r="L93" s="8">
        <v>559.59109999999998</v>
      </c>
    </row>
    <row r="94" spans="1:12" ht="15" customHeight="1" x14ac:dyDescent="0.3">
      <c r="A94" s="10" t="s">
        <v>777</v>
      </c>
      <c r="B94" s="13" t="s">
        <v>665</v>
      </c>
      <c r="C94" s="5" t="s">
        <v>770</v>
      </c>
      <c r="D94" s="11" t="s">
        <v>5</v>
      </c>
      <c r="E94" s="12" t="s">
        <v>13</v>
      </c>
      <c r="F94" s="12" t="s">
        <v>10</v>
      </c>
      <c r="G94" s="6">
        <v>11.2293</v>
      </c>
      <c r="H94" s="7">
        <v>14.7631</v>
      </c>
      <c r="I94" s="8">
        <v>16.131900000000002</v>
      </c>
      <c r="J94" s="9">
        <v>318.93810000000002</v>
      </c>
      <c r="K94" s="8">
        <v>440.8152</v>
      </c>
      <c r="L94" s="8">
        <v>474.58569999999997</v>
      </c>
    </row>
    <row r="95" spans="1:12" ht="15" customHeight="1" x14ac:dyDescent="0.3">
      <c r="A95" s="10" t="s">
        <v>745</v>
      </c>
      <c r="B95" s="13" t="s">
        <v>666</v>
      </c>
      <c r="C95" s="5" t="s">
        <v>778</v>
      </c>
      <c r="D95" s="11" t="s">
        <v>5</v>
      </c>
      <c r="E95" s="12" t="s">
        <v>6</v>
      </c>
      <c r="F95" s="12" t="s">
        <v>88</v>
      </c>
      <c r="G95" s="6">
        <v>1.03E-2</v>
      </c>
      <c r="H95" s="7"/>
      <c r="I95" s="8"/>
      <c r="J95" s="9">
        <v>0.3876</v>
      </c>
      <c r="K95" s="8"/>
      <c r="L95" s="8"/>
    </row>
    <row r="96" spans="1:12" ht="15" customHeight="1" x14ac:dyDescent="0.3">
      <c r="A96" s="10" t="s">
        <v>118</v>
      </c>
      <c r="B96" s="13" t="s">
        <v>667</v>
      </c>
      <c r="C96" s="5" t="s">
        <v>779</v>
      </c>
      <c r="D96" s="11" t="s">
        <v>5</v>
      </c>
      <c r="E96" s="12" t="s">
        <v>6</v>
      </c>
      <c r="F96" s="12" t="s">
        <v>17</v>
      </c>
      <c r="G96" s="6"/>
      <c r="H96" s="7">
        <v>1.8077000000000001</v>
      </c>
      <c r="I96" s="8">
        <v>54.250700000000002</v>
      </c>
      <c r="J96" s="9"/>
      <c r="K96" s="8">
        <v>127.6024</v>
      </c>
      <c r="L96" s="8">
        <v>2956.24</v>
      </c>
    </row>
    <row r="97" spans="1:12" ht="15" customHeight="1" x14ac:dyDescent="0.3">
      <c r="A97" s="10" t="s">
        <v>120</v>
      </c>
      <c r="B97" s="13" t="s">
        <v>668</v>
      </c>
      <c r="C97" s="5" t="s">
        <v>119</v>
      </c>
      <c r="D97" s="11" t="s">
        <v>5</v>
      </c>
      <c r="E97" s="12" t="s">
        <v>6</v>
      </c>
      <c r="F97" s="12" t="s">
        <v>7</v>
      </c>
      <c r="G97" s="6"/>
      <c r="H97" s="7">
        <v>0.1202</v>
      </c>
      <c r="I97" s="8"/>
      <c r="J97" s="9"/>
      <c r="K97" s="8">
        <v>2.4085999999999999</v>
      </c>
      <c r="L97" s="8"/>
    </row>
    <row r="98" spans="1:12" ht="15" customHeight="1" x14ac:dyDescent="0.3">
      <c r="A98" s="10" t="s">
        <v>121</v>
      </c>
      <c r="B98" s="13" t="s">
        <v>669</v>
      </c>
      <c r="C98" s="5" t="s">
        <v>780</v>
      </c>
      <c r="D98" s="11" t="s">
        <v>5</v>
      </c>
      <c r="E98" s="12" t="s">
        <v>13</v>
      </c>
      <c r="F98" s="12" t="s">
        <v>17</v>
      </c>
      <c r="G98" s="6">
        <v>28.356999999999999</v>
      </c>
      <c r="H98" s="7">
        <v>20.580200000000001</v>
      </c>
      <c r="I98" s="8">
        <v>0.78890000000000005</v>
      </c>
      <c r="J98" s="9">
        <v>1646.7402</v>
      </c>
      <c r="K98" s="8">
        <v>1088.8000999999999</v>
      </c>
      <c r="L98" s="8">
        <v>38.968699999999998</v>
      </c>
    </row>
    <row r="99" spans="1:12" ht="15" customHeight="1" x14ac:dyDescent="0.3">
      <c r="A99" s="10" t="s">
        <v>122</v>
      </c>
      <c r="B99" s="13" t="s">
        <v>669</v>
      </c>
      <c r="C99" s="5" t="s">
        <v>780</v>
      </c>
      <c r="D99" s="11" t="s">
        <v>5</v>
      </c>
      <c r="E99" s="12" t="s">
        <v>23</v>
      </c>
      <c r="F99" s="12" t="s">
        <v>17</v>
      </c>
      <c r="G99" s="6">
        <v>12.003299999999999</v>
      </c>
      <c r="H99" s="7">
        <v>12.0252</v>
      </c>
      <c r="I99" s="8">
        <v>1.8045</v>
      </c>
      <c r="J99" s="9">
        <v>643.41989999999998</v>
      </c>
      <c r="K99" s="8">
        <v>689.18370000000004</v>
      </c>
      <c r="L99" s="8">
        <v>98.837400000000002</v>
      </c>
    </row>
    <row r="100" spans="1:12" ht="15" customHeight="1" x14ac:dyDescent="0.3">
      <c r="A100" s="10" t="s">
        <v>123</v>
      </c>
      <c r="B100" s="13" t="s">
        <v>669</v>
      </c>
      <c r="C100" s="5" t="s">
        <v>780</v>
      </c>
      <c r="D100" s="11" t="s">
        <v>5</v>
      </c>
      <c r="E100" s="12" t="s">
        <v>23</v>
      </c>
      <c r="F100" s="12" t="s">
        <v>17</v>
      </c>
      <c r="G100" s="6">
        <v>0.11600000000000001</v>
      </c>
      <c r="H100" s="7"/>
      <c r="I100" s="8"/>
      <c r="J100" s="9">
        <v>6.96</v>
      </c>
      <c r="K100" s="8"/>
      <c r="L100" s="8"/>
    </row>
    <row r="101" spans="1:12" ht="15" customHeight="1" x14ac:dyDescent="0.3">
      <c r="A101" s="10" t="s">
        <v>124</v>
      </c>
      <c r="B101" s="13" t="s">
        <v>669</v>
      </c>
      <c r="C101" s="5" t="s">
        <v>780</v>
      </c>
      <c r="D101" s="11" t="s">
        <v>5</v>
      </c>
      <c r="E101" s="12" t="s">
        <v>13</v>
      </c>
      <c r="F101" s="12" t="s">
        <v>88</v>
      </c>
      <c r="G101" s="6">
        <v>4.6429999999999998</v>
      </c>
      <c r="H101" s="7">
        <v>2.3708</v>
      </c>
      <c r="I101" s="8">
        <v>3.8805999999999998</v>
      </c>
      <c r="J101" s="9">
        <v>208.76240000000001</v>
      </c>
      <c r="K101" s="8">
        <v>99.124899999999997</v>
      </c>
      <c r="L101" s="8">
        <v>163.75460000000001</v>
      </c>
    </row>
    <row r="102" spans="1:12" ht="15" customHeight="1" x14ac:dyDescent="0.3">
      <c r="A102" s="10" t="s">
        <v>125</v>
      </c>
      <c r="B102" s="13" t="s">
        <v>669</v>
      </c>
      <c r="C102" s="5" t="s">
        <v>780</v>
      </c>
      <c r="D102" s="11" t="s">
        <v>5</v>
      </c>
      <c r="E102" s="12" t="s">
        <v>23</v>
      </c>
      <c r="F102" s="12" t="s">
        <v>35</v>
      </c>
      <c r="G102" s="6">
        <v>8.5853000000000002</v>
      </c>
      <c r="H102" s="7">
        <v>4.2140000000000004</v>
      </c>
      <c r="I102" s="8">
        <v>0.26250000000000001</v>
      </c>
      <c r="J102" s="9">
        <v>402.53930000000003</v>
      </c>
      <c r="K102" s="8">
        <v>207.43709999999999</v>
      </c>
      <c r="L102" s="8">
        <v>13.0296</v>
      </c>
    </row>
    <row r="103" spans="1:12" ht="15" customHeight="1" x14ac:dyDescent="0.3">
      <c r="A103" s="10" t="s">
        <v>126</v>
      </c>
      <c r="B103" s="13" t="s">
        <v>669</v>
      </c>
      <c r="C103" s="5" t="s">
        <v>780</v>
      </c>
      <c r="D103" s="11" t="s">
        <v>5</v>
      </c>
      <c r="E103" s="12" t="s">
        <v>13</v>
      </c>
      <c r="F103" s="12" t="s">
        <v>35</v>
      </c>
      <c r="G103" s="6">
        <v>0.83140000000000003</v>
      </c>
      <c r="H103" s="7">
        <v>1.5299999999999999E-2</v>
      </c>
      <c r="I103" s="8"/>
      <c r="J103" s="9">
        <v>39.196399999999997</v>
      </c>
      <c r="K103" s="8">
        <v>0.64800000000000002</v>
      </c>
      <c r="L103" s="8"/>
    </row>
    <row r="104" spans="1:12" ht="15" customHeight="1" x14ac:dyDescent="0.3">
      <c r="A104" s="10" t="s">
        <v>127</v>
      </c>
      <c r="B104" s="13" t="s">
        <v>669</v>
      </c>
      <c r="C104" s="5" t="s">
        <v>780</v>
      </c>
      <c r="D104" s="11" t="s">
        <v>5</v>
      </c>
      <c r="E104" s="12" t="s">
        <v>13</v>
      </c>
      <c r="F104" s="12" t="s">
        <v>60</v>
      </c>
      <c r="G104" s="6">
        <v>2.9493999999999998</v>
      </c>
      <c r="H104" s="7">
        <v>0.27079999999999999</v>
      </c>
      <c r="I104" s="8"/>
      <c r="J104" s="9">
        <v>169.64840000000001</v>
      </c>
      <c r="K104" s="8">
        <v>12.904400000000001</v>
      </c>
      <c r="L104" s="8"/>
    </row>
    <row r="105" spans="1:12" ht="15" customHeight="1" x14ac:dyDescent="0.3">
      <c r="A105" s="10" t="s">
        <v>128</v>
      </c>
      <c r="B105" s="13" t="s">
        <v>669</v>
      </c>
      <c r="C105" s="5" t="s">
        <v>781</v>
      </c>
      <c r="D105" s="11" t="s">
        <v>5</v>
      </c>
      <c r="E105" s="12" t="s">
        <v>61</v>
      </c>
      <c r="F105" s="12" t="s">
        <v>14</v>
      </c>
      <c r="G105" s="6">
        <v>4.0140000000000002</v>
      </c>
      <c r="H105" s="7"/>
      <c r="I105" s="8"/>
      <c r="J105" s="9">
        <v>230.286</v>
      </c>
      <c r="K105" s="8"/>
      <c r="L105" s="8"/>
    </row>
    <row r="106" spans="1:12" ht="15" customHeight="1" x14ac:dyDescent="0.3">
      <c r="A106" s="10" t="s">
        <v>129</v>
      </c>
      <c r="B106" s="13" t="s">
        <v>669</v>
      </c>
      <c r="C106" s="5" t="s">
        <v>781</v>
      </c>
      <c r="D106" s="11" t="s">
        <v>5</v>
      </c>
      <c r="E106" s="12" t="s">
        <v>6</v>
      </c>
      <c r="F106" s="12" t="s">
        <v>112</v>
      </c>
      <c r="G106" s="6">
        <v>4.0500000000000001E-2</v>
      </c>
      <c r="H106" s="7"/>
      <c r="I106" s="8"/>
      <c r="J106" s="9">
        <v>2.8330000000000002</v>
      </c>
      <c r="K106" s="8"/>
      <c r="L106" s="8"/>
    </row>
    <row r="107" spans="1:12" ht="15" customHeight="1" x14ac:dyDescent="0.3">
      <c r="A107" s="10" t="s">
        <v>130</v>
      </c>
      <c r="B107" s="13" t="s">
        <v>669</v>
      </c>
      <c r="C107" s="5" t="s">
        <v>782</v>
      </c>
      <c r="D107" s="11" t="s">
        <v>5</v>
      </c>
      <c r="E107" s="12" t="s">
        <v>23</v>
      </c>
      <c r="F107" s="12" t="s">
        <v>17</v>
      </c>
      <c r="G107" s="6">
        <v>0.76770000000000005</v>
      </c>
      <c r="H107" s="7"/>
      <c r="I107" s="8"/>
      <c r="J107" s="9">
        <v>46.441400000000002</v>
      </c>
      <c r="K107" s="8"/>
      <c r="L107" s="8"/>
    </row>
    <row r="108" spans="1:12" ht="15" customHeight="1" x14ac:dyDescent="0.3">
      <c r="A108" s="10" t="s">
        <v>131</v>
      </c>
      <c r="B108" s="13" t="s">
        <v>669</v>
      </c>
      <c r="C108" s="5" t="s">
        <v>782</v>
      </c>
      <c r="D108" s="11" t="s">
        <v>5</v>
      </c>
      <c r="E108" s="12" t="s">
        <v>13</v>
      </c>
      <c r="F108" s="12" t="s">
        <v>60</v>
      </c>
      <c r="G108" s="6">
        <v>0.86809999999999998</v>
      </c>
      <c r="H108" s="7"/>
      <c r="I108" s="8"/>
      <c r="J108" s="9">
        <v>43.337600000000002</v>
      </c>
      <c r="K108" s="8"/>
      <c r="L108" s="8"/>
    </row>
    <row r="109" spans="1:12" ht="15" customHeight="1" x14ac:dyDescent="0.3">
      <c r="A109" s="10" t="s">
        <v>132</v>
      </c>
      <c r="B109" s="13" t="s">
        <v>669</v>
      </c>
      <c r="C109" s="5" t="s">
        <v>783</v>
      </c>
      <c r="D109" s="11" t="s">
        <v>5</v>
      </c>
      <c r="E109" s="12" t="s">
        <v>13</v>
      </c>
      <c r="F109" s="12" t="s">
        <v>19</v>
      </c>
      <c r="G109" s="6">
        <v>9.5548999999999999</v>
      </c>
      <c r="H109" s="7">
        <v>16.797000000000001</v>
      </c>
      <c r="I109" s="8">
        <v>14.8012</v>
      </c>
      <c r="J109" s="9">
        <v>338.9522</v>
      </c>
      <c r="K109" s="8">
        <v>643.8528</v>
      </c>
      <c r="L109" s="8">
        <v>454.05590000000001</v>
      </c>
    </row>
    <row r="110" spans="1:12" ht="15" customHeight="1" x14ac:dyDescent="0.3">
      <c r="A110" s="10" t="s">
        <v>133</v>
      </c>
      <c r="B110" s="13" t="s">
        <v>669</v>
      </c>
      <c r="C110" s="5" t="s">
        <v>784</v>
      </c>
      <c r="D110" s="11" t="s">
        <v>5</v>
      </c>
      <c r="E110" s="12" t="s">
        <v>13</v>
      </c>
      <c r="F110" s="12" t="s">
        <v>17</v>
      </c>
      <c r="G110" s="6">
        <v>21.0763</v>
      </c>
      <c r="H110" s="7">
        <v>7.9172000000000002</v>
      </c>
      <c r="I110" s="8">
        <v>0.35720000000000002</v>
      </c>
      <c r="J110" s="9">
        <v>1178.5386000000001</v>
      </c>
      <c r="K110" s="8">
        <v>421.82799999999997</v>
      </c>
      <c r="L110" s="8">
        <v>19.481100000000001</v>
      </c>
    </row>
    <row r="111" spans="1:12" ht="15" customHeight="1" x14ac:dyDescent="0.3">
      <c r="A111" s="10" t="s">
        <v>134</v>
      </c>
      <c r="B111" s="13" t="s">
        <v>669</v>
      </c>
      <c r="C111" s="5" t="s">
        <v>784</v>
      </c>
      <c r="D111" s="11" t="s">
        <v>5</v>
      </c>
      <c r="E111" s="12" t="s">
        <v>23</v>
      </c>
      <c r="F111" s="12" t="s">
        <v>17</v>
      </c>
      <c r="G111" s="6">
        <v>59.8855</v>
      </c>
      <c r="H111" s="7">
        <v>18.673500000000001</v>
      </c>
      <c r="I111" s="8">
        <v>4.4382000000000001</v>
      </c>
      <c r="J111" s="9">
        <v>3588.4739</v>
      </c>
      <c r="K111" s="8">
        <v>1054.2443000000001</v>
      </c>
      <c r="L111" s="8">
        <v>241.28020000000001</v>
      </c>
    </row>
    <row r="112" spans="1:12" ht="15" customHeight="1" x14ac:dyDescent="0.3">
      <c r="A112" s="10" t="s">
        <v>135</v>
      </c>
      <c r="B112" s="13" t="s">
        <v>669</v>
      </c>
      <c r="C112" s="5" t="s">
        <v>785</v>
      </c>
      <c r="D112" s="11" t="s">
        <v>5</v>
      </c>
      <c r="E112" s="12" t="s">
        <v>13</v>
      </c>
      <c r="F112" s="12" t="s">
        <v>17</v>
      </c>
      <c r="G112" s="6">
        <v>37.596899999999998</v>
      </c>
      <c r="H112" s="7">
        <v>28.031099999999999</v>
      </c>
      <c r="I112" s="8">
        <v>1.2394000000000001</v>
      </c>
      <c r="J112" s="9">
        <v>2231.0284000000001</v>
      </c>
      <c r="K112" s="8">
        <v>1606.1090999999999</v>
      </c>
      <c r="L112" s="8">
        <v>64.665899999999993</v>
      </c>
    </row>
    <row r="113" spans="1:12" ht="15" customHeight="1" x14ac:dyDescent="0.3">
      <c r="A113" s="10" t="s">
        <v>136</v>
      </c>
      <c r="B113" s="13" t="s">
        <v>669</v>
      </c>
      <c r="C113" s="5" t="s">
        <v>786</v>
      </c>
      <c r="D113" s="11" t="s">
        <v>5</v>
      </c>
      <c r="E113" s="12" t="s">
        <v>13</v>
      </c>
      <c r="F113" s="12" t="s">
        <v>35</v>
      </c>
      <c r="G113" s="6">
        <v>4.1798000000000002</v>
      </c>
      <c r="H113" s="7"/>
      <c r="I113" s="8"/>
      <c r="J113" s="9">
        <v>212.80930000000001</v>
      </c>
      <c r="K113" s="8"/>
      <c r="L113" s="8"/>
    </row>
    <row r="114" spans="1:12" ht="15" customHeight="1" x14ac:dyDescent="0.3">
      <c r="A114" s="10" t="s">
        <v>137</v>
      </c>
      <c r="B114" s="13" t="s">
        <v>669</v>
      </c>
      <c r="C114" s="5" t="s">
        <v>786</v>
      </c>
      <c r="D114" s="11" t="s">
        <v>5</v>
      </c>
      <c r="E114" s="12" t="s">
        <v>13</v>
      </c>
      <c r="F114" s="12" t="s">
        <v>35</v>
      </c>
      <c r="G114" s="6">
        <v>16.9573</v>
      </c>
      <c r="H114" s="7">
        <v>8.0383999999999993</v>
      </c>
      <c r="I114" s="8">
        <v>4.7045000000000003</v>
      </c>
      <c r="J114" s="9">
        <v>973.13670000000002</v>
      </c>
      <c r="K114" s="8">
        <v>460.75880000000001</v>
      </c>
      <c r="L114" s="8">
        <v>246.6643</v>
      </c>
    </row>
    <row r="115" spans="1:12" ht="15" customHeight="1" x14ac:dyDescent="0.3">
      <c r="A115" s="10" t="s">
        <v>139</v>
      </c>
      <c r="B115" s="13" t="s">
        <v>670</v>
      </c>
      <c r="C115" s="5" t="s">
        <v>138</v>
      </c>
      <c r="D115" s="11" t="s">
        <v>5</v>
      </c>
      <c r="E115" s="12" t="s">
        <v>23</v>
      </c>
      <c r="F115" s="12" t="s">
        <v>17</v>
      </c>
      <c r="G115" s="6">
        <v>8.9794</v>
      </c>
      <c r="H115" s="7"/>
      <c r="I115" s="8"/>
      <c r="J115" s="9">
        <v>618.46879999999999</v>
      </c>
      <c r="K115" s="8"/>
      <c r="L115" s="8"/>
    </row>
    <row r="116" spans="1:12" ht="15" customHeight="1" x14ac:dyDescent="0.3">
      <c r="A116" s="10" t="s">
        <v>140</v>
      </c>
      <c r="B116" s="13" t="s">
        <v>671</v>
      </c>
      <c r="C116" s="5" t="s">
        <v>787</v>
      </c>
      <c r="D116" s="11" t="s">
        <v>5</v>
      </c>
      <c r="E116" s="12" t="s">
        <v>13</v>
      </c>
      <c r="F116" s="12" t="s">
        <v>17</v>
      </c>
      <c r="G116" s="6"/>
      <c r="H116" s="7">
        <v>9.4999999999999998E-3</v>
      </c>
      <c r="I116" s="8"/>
      <c r="J116" s="9"/>
      <c r="K116" s="8">
        <v>0.51649999999999996</v>
      </c>
      <c r="L116" s="8"/>
    </row>
    <row r="117" spans="1:12" ht="15" customHeight="1" x14ac:dyDescent="0.3">
      <c r="A117" s="10" t="s">
        <v>141</v>
      </c>
      <c r="B117" s="13" t="s">
        <v>671</v>
      </c>
      <c r="C117" s="5" t="s">
        <v>788</v>
      </c>
      <c r="D117" s="11" t="s">
        <v>5</v>
      </c>
      <c r="E117" s="12" t="s">
        <v>56</v>
      </c>
      <c r="F117" s="12" t="s">
        <v>142</v>
      </c>
      <c r="G117" s="6">
        <v>0.34189999999999998</v>
      </c>
      <c r="H117" s="7"/>
      <c r="I117" s="8"/>
      <c r="J117" s="9">
        <v>17.095199999999998</v>
      </c>
      <c r="K117" s="8"/>
      <c r="L117" s="8"/>
    </row>
    <row r="118" spans="1:12" ht="15" customHeight="1" x14ac:dyDescent="0.3">
      <c r="A118" s="10" t="s">
        <v>143</v>
      </c>
      <c r="B118" s="13" t="s">
        <v>671</v>
      </c>
      <c r="C118" s="5" t="s">
        <v>788</v>
      </c>
      <c r="D118" s="11" t="s">
        <v>5</v>
      </c>
      <c r="E118" s="12" t="s">
        <v>23</v>
      </c>
      <c r="F118" s="12" t="s">
        <v>17</v>
      </c>
      <c r="G118" s="6"/>
      <c r="H118" s="7">
        <v>36.513300000000001</v>
      </c>
      <c r="I118" s="8">
        <v>9.9184000000000001</v>
      </c>
      <c r="J118" s="9"/>
      <c r="K118" s="8">
        <v>2225.7903999999999</v>
      </c>
      <c r="L118" s="8">
        <v>665.84569999999997</v>
      </c>
    </row>
    <row r="119" spans="1:12" ht="15" customHeight="1" x14ac:dyDescent="0.3">
      <c r="A119" s="10" t="s">
        <v>144</v>
      </c>
      <c r="B119" s="13" t="s">
        <v>671</v>
      </c>
      <c r="C119" s="5" t="s">
        <v>788</v>
      </c>
      <c r="D119" s="11" t="s">
        <v>5</v>
      </c>
      <c r="E119" s="12" t="s">
        <v>23</v>
      </c>
      <c r="F119" s="12" t="s">
        <v>17</v>
      </c>
      <c r="G119" s="6"/>
      <c r="H119" s="7">
        <v>28.314</v>
      </c>
      <c r="I119" s="8">
        <v>9.1574000000000009</v>
      </c>
      <c r="J119" s="9"/>
      <c r="K119" s="8">
        <v>1712.6693</v>
      </c>
      <c r="L119" s="8">
        <v>592.38390000000004</v>
      </c>
    </row>
    <row r="120" spans="1:12" ht="15" customHeight="1" x14ac:dyDescent="0.3">
      <c r="A120" s="10" t="s">
        <v>145</v>
      </c>
      <c r="B120" s="13" t="s">
        <v>671</v>
      </c>
      <c r="C120" s="5" t="s">
        <v>788</v>
      </c>
      <c r="D120" s="11" t="s">
        <v>5</v>
      </c>
      <c r="E120" s="12" t="s">
        <v>23</v>
      </c>
      <c r="F120" s="12" t="s">
        <v>17</v>
      </c>
      <c r="G120" s="6"/>
      <c r="H120" s="7">
        <v>24.999500000000001</v>
      </c>
      <c r="I120" s="8">
        <v>5.0659999999999998</v>
      </c>
      <c r="J120" s="9"/>
      <c r="K120" s="8">
        <v>1534.4268</v>
      </c>
      <c r="L120" s="8">
        <v>349.95659999999998</v>
      </c>
    </row>
    <row r="121" spans="1:12" ht="15" customHeight="1" x14ac:dyDescent="0.3">
      <c r="A121" s="10" t="s">
        <v>146</v>
      </c>
      <c r="B121" s="13" t="s">
        <v>671</v>
      </c>
      <c r="C121" s="5" t="s">
        <v>788</v>
      </c>
      <c r="D121" s="11" t="s">
        <v>5</v>
      </c>
      <c r="E121" s="12" t="s">
        <v>13</v>
      </c>
      <c r="F121" s="12" t="s">
        <v>17</v>
      </c>
      <c r="G121" s="6">
        <v>25.1</v>
      </c>
      <c r="H121" s="7">
        <v>61.22</v>
      </c>
      <c r="I121" s="8">
        <v>8.9021000000000008</v>
      </c>
      <c r="J121" s="9">
        <v>1136.2986000000001</v>
      </c>
      <c r="K121" s="8">
        <v>3402.5661</v>
      </c>
      <c r="L121" s="8">
        <v>613.3809</v>
      </c>
    </row>
    <row r="122" spans="1:12" ht="15" customHeight="1" x14ac:dyDescent="0.3">
      <c r="A122" s="10" t="s">
        <v>147</v>
      </c>
      <c r="B122" s="13" t="s">
        <v>671</v>
      </c>
      <c r="C122" s="5" t="s">
        <v>788</v>
      </c>
      <c r="D122" s="11" t="s">
        <v>5</v>
      </c>
      <c r="E122" s="12" t="s">
        <v>23</v>
      </c>
      <c r="F122" s="12" t="s">
        <v>17</v>
      </c>
      <c r="G122" s="6"/>
      <c r="H122" s="7">
        <v>18.822399999999998</v>
      </c>
      <c r="I122" s="8">
        <v>7.1738</v>
      </c>
      <c r="J122" s="9"/>
      <c r="K122" s="8">
        <v>1176.8929000000001</v>
      </c>
      <c r="L122" s="8">
        <v>487.85019999999997</v>
      </c>
    </row>
    <row r="123" spans="1:12" ht="15" customHeight="1" x14ac:dyDescent="0.3">
      <c r="A123" s="10" t="s">
        <v>148</v>
      </c>
      <c r="B123" s="13" t="s">
        <v>671</v>
      </c>
      <c r="C123" s="5" t="s">
        <v>788</v>
      </c>
      <c r="D123" s="11" t="s">
        <v>5</v>
      </c>
      <c r="E123" s="12" t="s">
        <v>13</v>
      </c>
      <c r="F123" s="12" t="s">
        <v>19</v>
      </c>
      <c r="G123" s="6">
        <v>1.24</v>
      </c>
      <c r="H123" s="7">
        <v>2.9891000000000001</v>
      </c>
      <c r="I123" s="8">
        <v>0.81240000000000001</v>
      </c>
      <c r="J123" s="9">
        <v>69.486800000000002</v>
      </c>
      <c r="K123" s="8">
        <v>154.24979999999999</v>
      </c>
      <c r="L123" s="8">
        <v>41.637500000000003</v>
      </c>
    </row>
    <row r="124" spans="1:12" ht="15" customHeight="1" x14ac:dyDescent="0.3">
      <c r="A124" s="10" t="s">
        <v>149</v>
      </c>
      <c r="B124" s="13" t="s">
        <v>671</v>
      </c>
      <c r="C124" s="5" t="s">
        <v>788</v>
      </c>
      <c r="D124" s="11" t="s">
        <v>5</v>
      </c>
      <c r="E124" s="12" t="s">
        <v>13</v>
      </c>
      <c r="F124" s="12" t="s">
        <v>92</v>
      </c>
      <c r="G124" s="6">
        <v>1.1599999999999999</v>
      </c>
      <c r="H124" s="7">
        <v>1.8923000000000001</v>
      </c>
      <c r="I124" s="8"/>
      <c r="J124" s="9">
        <v>44.862200000000001</v>
      </c>
      <c r="K124" s="8">
        <v>87.694800000000001</v>
      </c>
      <c r="L124" s="8"/>
    </row>
    <row r="125" spans="1:12" ht="15" customHeight="1" x14ac:dyDescent="0.3">
      <c r="A125" s="10" t="s">
        <v>746</v>
      </c>
      <c r="B125" s="13" t="s">
        <v>671</v>
      </c>
      <c r="C125" s="5" t="s">
        <v>788</v>
      </c>
      <c r="D125" s="11" t="s">
        <v>5</v>
      </c>
      <c r="E125" s="12" t="s">
        <v>6</v>
      </c>
      <c r="F125" s="12" t="s">
        <v>60</v>
      </c>
      <c r="G125" s="6"/>
      <c r="H125" s="7">
        <v>14.477</v>
      </c>
      <c r="I125" s="8">
        <v>3.1046999999999998</v>
      </c>
      <c r="J125" s="9"/>
      <c r="K125" s="8">
        <v>762.29949999999997</v>
      </c>
      <c r="L125" s="8">
        <v>149.91970000000001</v>
      </c>
    </row>
    <row r="126" spans="1:12" ht="15" customHeight="1" x14ac:dyDescent="0.3">
      <c r="A126" s="10" t="s">
        <v>151</v>
      </c>
      <c r="B126" s="13" t="s">
        <v>671</v>
      </c>
      <c r="C126" s="5" t="s">
        <v>150</v>
      </c>
      <c r="D126" s="11" t="s">
        <v>5</v>
      </c>
      <c r="E126" s="12" t="s">
        <v>23</v>
      </c>
      <c r="F126" s="12" t="s">
        <v>17</v>
      </c>
      <c r="G126" s="6">
        <v>0.25940000000000002</v>
      </c>
      <c r="H126" s="7">
        <v>47.287300000000002</v>
      </c>
      <c r="I126" s="8">
        <v>13.3363</v>
      </c>
      <c r="J126" s="9">
        <v>15.5664</v>
      </c>
      <c r="K126" s="8">
        <v>2338.1842000000001</v>
      </c>
      <c r="L126" s="8">
        <v>671.9117</v>
      </c>
    </row>
    <row r="127" spans="1:12" ht="15" customHeight="1" x14ac:dyDescent="0.3">
      <c r="A127" s="10" t="s">
        <v>152</v>
      </c>
      <c r="B127" s="13" t="s">
        <v>671</v>
      </c>
      <c r="C127" s="5" t="s">
        <v>150</v>
      </c>
      <c r="D127" s="11" t="s">
        <v>5</v>
      </c>
      <c r="E127" s="12" t="s">
        <v>23</v>
      </c>
      <c r="F127" s="12" t="s">
        <v>19</v>
      </c>
      <c r="G127" s="6"/>
      <c r="H127" s="7">
        <v>5.6702000000000004</v>
      </c>
      <c r="I127" s="8">
        <v>10.135199999999999</v>
      </c>
      <c r="J127" s="9"/>
      <c r="K127" s="8">
        <v>206.95869999999999</v>
      </c>
      <c r="L127" s="8">
        <v>365.12360000000001</v>
      </c>
    </row>
    <row r="128" spans="1:12" ht="15" customHeight="1" x14ac:dyDescent="0.3">
      <c r="A128" s="10" t="s">
        <v>153</v>
      </c>
      <c r="B128" s="13" t="s">
        <v>672</v>
      </c>
      <c r="C128" s="5" t="s">
        <v>789</v>
      </c>
      <c r="D128" s="11" t="s">
        <v>5</v>
      </c>
      <c r="E128" s="12" t="s">
        <v>56</v>
      </c>
      <c r="F128" s="12" t="s">
        <v>17</v>
      </c>
      <c r="G128" s="6"/>
      <c r="H128" s="7">
        <v>82.250100000000003</v>
      </c>
      <c r="I128" s="8">
        <v>55.842500000000001</v>
      </c>
      <c r="J128" s="9"/>
      <c r="K128" s="8">
        <v>5284.8972000000003</v>
      </c>
      <c r="L128" s="8">
        <v>3137.2123999999999</v>
      </c>
    </row>
    <row r="129" spans="1:12" ht="15" customHeight="1" x14ac:dyDescent="0.3">
      <c r="A129" s="10" t="s">
        <v>154</v>
      </c>
      <c r="B129" s="13" t="s">
        <v>672</v>
      </c>
      <c r="C129" s="5" t="s">
        <v>789</v>
      </c>
      <c r="D129" s="11" t="s">
        <v>5</v>
      </c>
      <c r="E129" s="12" t="s">
        <v>56</v>
      </c>
      <c r="F129" s="12" t="s">
        <v>17</v>
      </c>
      <c r="G129" s="6"/>
      <c r="H129" s="7">
        <v>88.414900000000003</v>
      </c>
      <c r="I129" s="8">
        <v>45.6905</v>
      </c>
      <c r="J129" s="9"/>
      <c r="K129" s="8">
        <v>5662.4585999999999</v>
      </c>
      <c r="L129" s="8">
        <v>2576.6464000000001</v>
      </c>
    </row>
    <row r="130" spans="1:12" ht="15" customHeight="1" x14ac:dyDescent="0.3">
      <c r="A130" s="10" t="s">
        <v>155</v>
      </c>
      <c r="B130" s="13" t="s">
        <v>673</v>
      </c>
      <c r="C130" s="5" t="s">
        <v>790</v>
      </c>
      <c r="D130" s="11" t="s">
        <v>5</v>
      </c>
      <c r="E130" s="12" t="s">
        <v>13</v>
      </c>
      <c r="F130" s="12" t="s">
        <v>35</v>
      </c>
      <c r="G130" s="6">
        <v>0.24010000000000001</v>
      </c>
      <c r="H130" s="7"/>
      <c r="I130" s="8"/>
      <c r="J130" s="9">
        <v>10.8056</v>
      </c>
      <c r="K130" s="8"/>
      <c r="L130" s="8"/>
    </row>
    <row r="131" spans="1:12" ht="15" customHeight="1" x14ac:dyDescent="0.3">
      <c r="A131" s="10" t="s">
        <v>157</v>
      </c>
      <c r="B131" s="13" t="s">
        <v>674</v>
      </c>
      <c r="C131" s="5" t="s">
        <v>156</v>
      </c>
      <c r="D131" s="11" t="s">
        <v>5</v>
      </c>
      <c r="E131" s="12" t="s">
        <v>23</v>
      </c>
      <c r="F131" s="12" t="s">
        <v>7</v>
      </c>
      <c r="G131" s="6">
        <v>8.8999999999999999E-3</v>
      </c>
      <c r="H131" s="7">
        <v>1.9E-3</v>
      </c>
      <c r="I131" s="8"/>
      <c r="J131" s="9">
        <v>0.1</v>
      </c>
      <c r="K131" s="8">
        <v>0.02</v>
      </c>
      <c r="L131" s="8"/>
    </row>
    <row r="132" spans="1:12" ht="15" customHeight="1" x14ac:dyDescent="0.3">
      <c r="A132" s="10" t="s">
        <v>158</v>
      </c>
      <c r="B132" s="13" t="s">
        <v>674</v>
      </c>
      <c r="C132" s="5" t="s">
        <v>156</v>
      </c>
      <c r="D132" s="11" t="s">
        <v>5</v>
      </c>
      <c r="E132" s="12" t="s">
        <v>23</v>
      </c>
      <c r="F132" s="12" t="s">
        <v>7</v>
      </c>
      <c r="G132" s="6">
        <v>3.6436000000000002</v>
      </c>
      <c r="H132" s="7">
        <v>0.20610000000000001</v>
      </c>
      <c r="I132" s="8">
        <v>0.1404</v>
      </c>
      <c r="J132" s="9">
        <v>40.526699999999998</v>
      </c>
      <c r="K132" s="8">
        <v>2.1286999999999998</v>
      </c>
      <c r="L132" s="8">
        <v>1.4401999999999999</v>
      </c>
    </row>
    <row r="133" spans="1:12" ht="15" customHeight="1" x14ac:dyDescent="0.3">
      <c r="A133" s="10" t="s">
        <v>159</v>
      </c>
      <c r="B133" s="13" t="s">
        <v>674</v>
      </c>
      <c r="C133" s="5" t="s">
        <v>156</v>
      </c>
      <c r="D133" s="11" t="s">
        <v>5</v>
      </c>
      <c r="E133" s="12" t="s">
        <v>23</v>
      </c>
      <c r="F133" s="12" t="s">
        <v>30</v>
      </c>
      <c r="G133" s="6">
        <v>4.9200000000000001E-2</v>
      </c>
      <c r="H133" s="7">
        <v>1.14E-2</v>
      </c>
      <c r="I133" s="8"/>
      <c r="J133" s="9">
        <v>3.4851000000000001</v>
      </c>
      <c r="K133" s="8">
        <v>0.25600000000000001</v>
      </c>
      <c r="L133" s="8"/>
    </row>
    <row r="134" spans="1:12" ht="15" customHeight="1" x14ac:dyDescent="0.3">
      <c r="A134" s="10" t="s">
        <v>160</v>
      </c>
      <c r="B134" s="13" t="s">
        <v>674</v>
      </c>
      <c r="C134" s="5" t="s">
        <v>156</v>
      </c>
      <c r="D134" s="11" t="s">
        <v>5</v>
      </c>
      <c r="E134" s="12" t="s">
        <v>23</v>
      </c>
      <c r="F134" s="12" t="s">
        <v>30</v>
      </c>
      <c r="G134" s="6">
        <v>4.9882</v>
      </c>
      <c r="H134" s="7">
        <v>0.97860000000000003</v>
      </c>
      <c r="I134" s="8"/>
      <c r="J134" s="9">
        <v>116.9594</v>
      </c>
      <c r="K134" s="8">
        <v>26.678799999999999</v>
      </c>
      <c r="L134" s="8"/>
    </row>
    <row r="135" spans="1:12" ht="15" customHeight="1" x14ac:dyDescent="0.3">
      <c r="A135" s="10" t="s">
        <v>161</v>
      </c>
      <c r="B135" s="13" t="s">
        <v>675</v>
      </c>
      <c r="C135" s="5" t="s">
        <v>791</v>
      </c>
      <c r="D135" s="11" t="s">
        <v>5</v>
      </c>
      <c r="E135" s="12" t="s">
        <v>23</v>
      </c>
      <c r="F135" s="12" t="s">
        <v>9</v>
      </c>
      <c r="G135" s="6"/>
      <c r="H135" s="7"/>
      <c r="I135" s="8">
        <v>0.16420000000000001</v>
      </c>
      <c r="J135" s="9"/>
      <c r="K135" s="8"/>
      <c r="L135" s="8">
        <v>5.0327000000000002</v>
      </c>
    </row>
    <row r="136" spans="1:12" ht="15" customHeight="1" x14ac:dyDescent="0.3">
      <c r="A136" s="10" t="s">
        <v>162</v>
      </c>
      <c r="B136" s="13" t="s">
        <v>675</v>
      </c>
      <c r="C136" s="5" t="s">
        <v>791</v>
      </c>
      <c r="D136" s="11" t="s">
        <v>5</v>
      </c>
      <c r="E136" s="12" t="s">
        <v>23</v>
      </c>
      <c r="F136" s="12" t="s">
        <v>27</v>
      </c>
      <c r="G136" s="6">
        <v>2.3513000000000002</v>
      </c>
      <c r="H136" s="7">
        <v>13.7189</v>
      </c>
      <c r="I136" s="8">
        <v>5.1338999999999997</v>
      </c>
      <c r="J136" s="9">
        <v>93.938999999999993</v>
      </c>
      <c r="K136" s="8">
        <v>476.75330000000002</v>
      </c>
      <c r="L136" s="8">
        <v>161.36660000000001</v>
      </c>
    </row>
    <row r="137" spans="1:12" ht="15" customHeight="1" x14ac:dyDescent="0.3">
      <c r="A137" s="10" t="s">
        <v>163</v>
      </c>
      <c r="B137" s="13" t="s">
        <v>675</v>
      </c>
      <c r="C137" s="5" t="s">
        <v>791</v>
      </c>
      <c r="D137" s="11" t="s">
        <v>5</v>
      </c>
      <c r="E137" s="12" t="s">
        <v>23</v>
      </c>
      <c r="F137" s="12" t="s">
        <v>88</v>
      </c>
      <c r="G137" s="6">
        <v>7.0484</v>
      </c>
      <c r="H137" s="7">
        <v>24.545400000000001</v>
      </c>
      <c r="I137" s="8">
        <v>7.2644000000000002</v>
      </c>
      <c r="J137" s="9">
        <v>315.70249999999999</v>
      </c>
      <c r="K137" s="8">
        <v>945.68759999999997</v>
      </c>
      <c r="L137" s="8">
        <v>273.77960000000002</v>
      </c>
    </row>
    <row r="138" spans="1:12" ht="15" customHeight="1" x14ac:dyDescent="0.3">
      <c r="A138" s="10" t="s">
        <v>164</v>
      </c>
      <c r="B138" s="13" t="s">
        <v>675</v>
      </c>
      <c r="C138" s="5" t="s">
        <v>791</v>
      </c>
      <c r="D138" s="11" t="s">
        <v>5</v>
      </c>
      <c r="E138" s="12" t="s">
        <v>23</v>
      </c>
      <c r="F138" s="12" t="s">
        <v>88</v>
      </c>
      <c r="G138" s="6">
        <v>6.2529000000000003</v>
      </c>
      <c r="H138" s="7"/>
      <c r="I138" s="8"/>
      <c r="J138" s="9">
        <v>300.22300000000001</v>
      </c>
      <c r="K138" s="8"/>
      <c r="L138" s="8"/>
    </row>
    <row r="139" spans="1:12" ht="15" customHeight="1" x14ac:dyDescent="0.3">
      <c r="A139" s="10" t="s">
        <v>166</v>
      </c>
      <c r="B139" s="13" t="s">
        <v>676</v>
      </c>
      <c r="C139" s="5" t="s">
        <v>165</v>
      </c>
      <c r="D139" s="11" t="s">
        <v>5</v>
      </c>
      <c r="E139" s="12" t="s">
        <v>13</v>
      </c>
      <c r="F139" s="12" t="s">
        <v>35</v>
      </c>
      <c r="G139" s="6">
        <v>1.6668000000000001</v>
      </c>
      <c r="H139" s="7">
        <v>3.7600000000000001E-2</v>
      </c>
      <c r="I139" s="8"/>
      <c r="J139" s="9">
        <v>75.837299999999999</v>
      </c>
      <c r="K139" s="8">
        <v>1.6555</v>
      </c>
      <c r="L139" s="8"/>
    </row>
    <row r="140" spans="1:12" ht="15" customHeight="1" x14ac:dyDescent="0.3">
      <c r="A140" s="10" t="s">
        <v>167</v>
      </c>
      <c r="B140" s="13" t="s">
        <v>676</v>
      </c>
      <c r="C140" s="5" t="s">
        <v>165</v>
      </c>
      <c r="D140" s="11" t="s">
        <v>5</v>
      </c>
      <c r="E140" s="12" t="s">
        <v>13</v>
      </c>
      <c r="F140" s="12" t="s">
        <v>35</v>
      </c>
      <c r="G140" s="6">
        <v>7.5975000000000001</v>
      </c>
      <c r="H140" s="7">
        <v>0.1353</v>
      </c>
      <c r="I140" s="8">
        <v>3.0000000000000001E-3</v>
      </c>
      <c r="J140" s="9">
        <v>283.12259999999998</v>
      </c>
      <c r="K140" s="8">
        <v>3.3016999999999999</v>
      </c>
      <c r="L140" s="8">
        <v>7.1999999999999995E-2</v>
      </c>
    </row>
    <row r="141" spans="1:12" ht="15" customHeight="1" x14ac:dyDescent="0.3">
      <c r="A141" s="10" t="s">
        <v>169</v>
      </c>
      <c r="B141" s="13" t="s">
        <v>677</v>
      </c>
      <c r="C141" s="5" t="s">
        <v>168</v>
      </c>
      <c r="D141" s="11" t="s">
        <v>5</v>
      </c>
      <c r="E141" s="12" t="s">
        <v>23</v>
      </c>
      <c r="F141" s="12" t="s">
        <v>35</v>
      </c>
      <c r="G141" s="6">
        <v>2.5741999999999998</v>
      </c>
      <c r="H141" s="7">
        <v>0.57930000000000004</v>
      </c>
      <c r="I141" s="8">
        <v>9.0300000000000005E-2</v>
      </c>
      <c r="J141" s="9">
        <v>138.52269999999999</v>
      </c>
      <c r="K141" s="8">
        <v>28.2058</v>
      </c>
      <c r="L141" s="8">
        <v>3.9451999999999998</v>
      </c>
    </row>
    <row r="142" spans="1:12" ht="15" customHeight="1" x14ac:dyDescent="0.3">
      <c r="A142" s="10" t="s">
        <v>170</v>
      </c>
      <c r="B142" s="13" t="s">
        <v>677</v>
      </c>
      <c r="C142" s="5" t="s">
        <v>168</v>
      </c>
      <c r="D142" s="11" t="s">
        <v>5</v>
      </c>
      <c r="E142" s="12" t="s">
        <v>6</v>
      </c>
      <c r="F142" s="12" t="s">
        <v>35</v>
      </c>
      <c r="G142" s="6"/>
      <c r="H142" s="7">
        <v>3.2000000000000002E-3</v>
      </c>
      <c r="I142" s="8"/>
      <c r="J142" s="9"/>
      <c r="K142" s="8">
        <v>0.14879999999999999</v>
      </c>
      <c r="L142" s="8"/>
    </row>
    <row r="143" spans="1:12" ht="15" customHeight="1" x14ac:dyDescent="0.3">
      <c r="A143" s="10" t="s">
        <v>172</v>
      </c>
      <c r="B143" s="13" t="s">
        <v>677</v>
      </c>
      <c r="C143" s="5" t="s">
        <v>171</v>
      </c>
      <c r="D143" s="11" t="s">
        <v>5</v>
      </c>
      <c r="E143" s="12" t="s">
        <v>13</v>
      </c>
      <c r="F143" s="12" t="s">
        <v>17</v>
      </c>
      <c r="G143" s="6">
        <v>29.782299999999999</v>
      </c>
      <c r="H143" s="7">
        <v>8.0821000000000005</v>
      </c>
      <c r="I143" s="8">
        <v>2.2058</v>
      </c>
      <c r="J143" s="9">
        <v>1812.3146999999999</v>
      </c>
      <c r="K143" s="8">
        <v>442.9864</v>
      </c>
      <c r="L143" s="8">
        <v>129.73259999999999</v>
      </c>
    </row>
    <row r="144" spans="1:12" ht="15" customHeight="1" x14ac:dyDescent="0.3">
      <c r="A144" s="10" t="s">
        <v>173</v>
      </c>
      <c r="B144" s="13" t="s">
        <v>677</v>
      </c>
      <c r="C144" s="5" t="s">
        <v>171</v>
      </c>
      <c r="D144" s="11" t="s">
        <v>5</v>
      </c>
      <c r="E144" s="12" t="s">
        <v>6</v>
      </c>
      <c r="F144" s="12" t="s">
        <v>30</v>
      </c>
      <c r="G144" s="6">
        <v>0.4194</v>
      </c>
      <c r="H144" s="7">
        <v>0.27539999999999998</v>
      </c>
      <c r="I144" s="8">
        <v>7.5600000000000001E-2</v>
      </c>
      <c r="J144" s="9">
        <v>22.036999999999999</v>
      </c>
      <c r="K144" s="8">
        <v>13.908200000000001</v>
      </c>
      <c r="L144" s="8">
        <v>3.7229000000000001</v>
      </c>
    </row>
    <row r="145" spans="1:12" ht="15" customHeight="1" x14ac:dyDescent="0.3">
      <c r="A145" s="10" t="s">
        <v>175</v>
      </c>
      <c r="B145" s="13" t="s">
        <v>677</v>
      </c>
      <c r="C145" s="5" t="s">
        <v>174</v>
      </c>
      <c r="D145" s="11" t="s">
        <v>5</v>
      </c>
      <c r="E145" s="12" t="s">
        <v>13</v>
      </c>
      <c r="F145" s="12" t="s">
        <v>17</v>
      </c>
      <c r="G145" s="6">
        <v>393.93759999999997</v>
      </c>
      <c r="H145" s="7">
        <v>316.5532</v>
      </c>
      <c r="I145" s="8">
        <v>120.4361</v>
      </c>
      <c r="J145" s="9">
        <v>20334.628400000001</v>
      </c>
      <c r="K145" s="8">
        <v>15456.115599999999</v>
      </c>
      <c r="L145" s="8">
        <v>5660.8364000000001</v>
      </c>
    </row>
    <row r="146" spans="1:12" ht="15" customHeight="1" x14ac:dyDescent="0.3">
      <c r="A146" s="10" t="s">
        <v>176</v>
      </c>
      <c r="B146" s="13" t="s">
        <v>677</v>
      </c>
      <c r="C146" s="5" t="s">
        <v>174</v>
      </c>
      <c r="D146" s="11" t="s">
        <v>5</v>
      </c>
      <c r="E146" s="12" t="s">
        <v>13</v>
      </c>
      <c r="F146" s="12" t="s">
        <v>35</v>
      </c>
      <c r="G146" s="6">
        <v>11.008699999999999</v>
      </c>
      <c r="H146" s="7"/>
      <c r="I146" s="8"/>
      <c r="J146" s="9">
        <v>653.37990000000002</v>
      </c>
      <c r="K146" s="8"/>
      <c r="L146" s="8"/>
    </row>
    <row r="147" spans="1:12" ht="15" customHeight="1" x14ac:dyDescent="0.3">
      <c r="A147" s="10" t="s">
        <v>177</v>
      </c>
      <c r="B147" s="13" t="s">
        <v>677</v>
      </c>
      <c r="C147" s="5" t="s">
        <v>174</v>
      </c>
      <c r="D147" s="11" t="s">
        <v>5</v>
      </c>
      <c r="E147" s="12" t="s">
        <v>13</v>
      </c>
      <c r="F147" s="12" t="s">
        <v>35</v>
      </c>
      <c r="G147" s="6">
        <v>6.3380999999999998</v>
      </c>
      <c r="H147" s="7">
        <v>2.2010000000000001</v>
      </c>
      <c r="I147" s="8">
        <v>4.9340999999999999</v>
      </c>
      <c r="J147" s="9">
        <v>360.70839999999998</v>
      </c>
      <c r="K147" s="8">
        <v>122.7465</v>
      </c>
      <c r="L147" s="8">
        <v>260.16239999999999</v>
      </c>
    </row>
    <row r="148" spans="1:12" ht="15" customHeight="1" x14ac:dyDescent="0.3">
      <c r="A148" s="10" t="s">
        <v>178</v>
      </c>
      <c r="B148" s="13" t="s">
        <v>677</v>
      </c>
      <c r="C148" s="5" t="s">
        <v>174</v>
      </c>
      <c r="D148" s="11" t="s">
        <v>5</v>
      </c>
      <c r="E148" s="12" t="s">
        <v>13</v>
      </c>
      <c r="F148" s="12" t="s">
        <v>35</v>
      </c>
      <c r="G148" s="6">
        <v>17.2865</v>
      </c>
      <c r="H148" s="7">
        <v>3.1953</v>
      </c>
      <c r="I148" s="8"/>
      <c r="J148" s="9">
        <v>1104.6166000000001</v>
      </c>
      <c r="K148" s="8">
        <v>157.0744</v>
      </c>
      <c r="L148" s="8"/>
    </row>
    <row r="149" spans="1:12" ht="15" customHeight="1" x14ac:dyDescent="0.3">
      <c r="A149" s="10" t="s">
        <v>179</v>
      </c>
      <c r="B149" s="13" t="s">
        <v>677</v>
      </c>
      <c r="C149" s="5" t="s">
        <v>174</v>
      </c>
      <c r="D149" s="11" t="s">
        <v>5</v>
      </c>
      <c r="E149" s="12" t="s">
        <v>6</v>
      </c>
      <c r="F149" s="12" t="s">
        <v>35</v>
      </c>
      <c r="G149" s="6">
        <v>8.3360000000000003</v>
      </c>
      <c r="H149" s="7">
        <v>4.1882999999999999</v>
      </c>
      <c r="I149" s="8">
        <v>0.16869999999999999</v>
      </c>
      <c r="J149" s="9">
        <v>355.34039999999999</v>
      </c>
      <c r="K149" s="8">
        <v>181.6489</v>
      </c>
      <c r="L149" s="8">
        <v>7.0335999999999999</v>
      </c>
    </row>
    <row r="150" spans="1:12" ht="15" customHeight="1" x14ac:dyDescent="0.3">
      <c r="A150" s="10" t="s">
        <v>180</v>
      </c>
      <c r="B150" s="13" t="s">
        <v>677</v>
      </c>
      <c r="C150" s="5" t="s">
        <v>174</v>
      </c>
      <c r="D150" s="11" t="s">
        <v>5</v>
      </c>
      <c r="E150" s="12" t="s">
        <v>23</v>
      </c>
      <c r="F150" s="12" t="s">
        <v>35</v>
      </c>
      <c r="G150" s="6">
        <v>10.51</v>
      </c>
      <c r="H150" s="7">
        <v>23.858699999999999</v>
      </c>
      <c r="I150" s="8">
        <v>12.9741</v>
      </c>
      <c r="J150" s="9">
        <v>602.08569999999997</v>
      </c>
      <c r="K150" s="8">
        <v>1188.0914</v>
      </c>
      <c r="L150" s="8">
        <v>658.29200000000003</v>
      </c>
    </row>
    <row r="151" spans="1:12" ht="15" customHeight="1" x14ac:dyDescent="0.3">
      <c r="A151" s="10" t="s">
        <v>181</v>
      </c>
      <c r="B151" s="13" t="s">
        <v>677</v>
      </c>
      <c r="C151" s="5" t="s">
        <v>174</v>
      </c>
      <c r="D151" s="11" t="s">
        <v>5</v>
      </c>
      <c r="E151" s="12" t="s">
        <v>13</v>
      </c>
      <c r="F151" s="12" t="s">
        <v>35</v>
      </c>
      <c r="G151" s="6">
        <v>0.1246</v>
      </c>
      <c r="H151" s="7"/>
      <c r="I151" s="8">
        <v>4.1500000000000002E-2</v>
      </c>
      <c r="J151" s="9">
        <v>7.4763999999999999</v>
      </c>
      <c r="K151" s="8"/>
      <c r="L151" s="8">
        <v>3.0169000000000001</v>
      </c>
    </row>
    <row r="152" spans="1:12" ht="15" customHeight="1" x14ac:dyDescent="0.3">
      <c r="A152" s="10" t="s">
        <v>182</v>
      </c>
      <c r="B152" s="13" t="s">
        <v>677</v>
      </c>
      <c r="C152" s="5" t="s">
        <v>174</v>
      </c>
      <c r="D152" s="11" t="s">
        <v>5</v>
      </c>
      <c r="E152" s="12" t="s">
        <v>13</v>
      </c>
      <c r="F152" s="12" t="s">
        <v>60</v>
      </c>
      <c r="G152" s="6"/>
      <c r="H152" s="7">
        <v>1.9545999999999999</v>
      </c>
      <c r="I152" s="8">
        <v>2.1882000000000001</v>
      </c>
      <c r="J152" s="9"/>
      <c r="K152" s="8">
        <v>80.589100000000002</v>
      </c>
      <c r="L152" s="8">
        <v>78.875</v>
      </c>
    </row>
    <row r="153" spans="1:12" ht="15" customHeight="1" x14ac:dyDescent="0.3">
      <c r="A153" s="10" t="s">
        <v>183</v>
      </c>
      <c r="B153" s="13" t="s">
        <v>677</v>
      </c>
      <c r="C153" s="5" t="s">
        <v>174</v>
      </c>
      <c r="D153" s="11" t="s">
        <v>5</v>
      </c>
      <c r="E153" s="12" t="s">
        <v>56</v>
      </c>
      <c r="F153" s="12" t="s">
        <v>60</v>
      </c>
      <c r="G153" s="6">
        <v>4.02E-2</v>
      </c>
      <c r="H153" s="7"/>
      <c r="I153" s="8">
        <v>5.1000000000000004E-3</v>
      </c>
      <c r="J153" s="9">
        <v>1.9040999999999999</v>
      </c>
      <c r="K153" s="8"/>
      <c r="L153" s="8">
        <v>0.1958</v>
      </c>
    </row>
    <row r="154" spans="1:12" ht="15" customHeight="1" x14ac:dyDescent="0.3">
      <c r="A154" s="10" t="s">
        <v>185</v>
      </c>
      <c r="B154" s="13" t="s">
        <v>677</v>
      </c>
      <c r="C154" s="5" t="s">
        <v>184</v>
      </c>
      <c r="D154" s="11" t="s">
        <v>5</v>
      </c>
      <c r="E154" s="12" t="s">
        <v>13</v>
      </c>
      <c r="F154" s="12" t="s">
        <v>14</v>
      </c>
      <c r="G154" s="6"/>
      <c r="H154" s="7">
        <v>6.88E-2</v>
      </c>
      <c r="I154" s="8">
        <v>1.5603</v>
      </c>
      <c r="J154" s="9"/>
      <c r="K154" s="8">
        <v>2.9011</v>
      </c>
      <c r="L154" s="8">
        <v>56.070300000000003</v>
      </c>
    </row>
    <row r="155" spans="1:12" ht="15" customHeight="1" x14ac:dyDescent="0.3">
      <c r="A155" s="10" t="s">
        <v>187</v>
      </c>
      <c r="B155" s="13" t="s">
        <v>677</v>
      </c>
      <c r="C155" s="5" t="s">
        <v>186</v>
      </c>
      <c r="D155" s="11" t="s">
        <v>5</v>
      </c>
      <c r="E155" s="12" t="s">
        <v>13</v>
      </c>
      <c r="F155" s="12" t="s">
        <v>35</v>
      </c>
      <c r="G155" s="6">
        <v>225.05289999999999</v>
      </c>
      <c r="H155" s="7">
        <v>160.9256</v>
      </c>
      <c r="I155" s="8">
        <v>66.089799999999997</v>
      </c>
      <c r="J155" s="9">
        <v>14096.87</v>
      </c>
      <c r="K155" s="8">
        <v>9843.2201000000005</v>
      </c>
      <c r="L155" s="8">
        <v>3643.3836000000001</v>
      </c>
    </row>
    <row r="156" spans="1:12" ht="15" customHeight="1" x14ac:dyDescent="0.3">
      <c r="A156" s="10" t="s">
        <v>189</v>
      </c>
      <c r="B156" s="13" t="s">
        <v>677</v>
      </c>
      <c r="C156" s="5" t="s">
        <v>188</v>
      </c>
      <c r="D156" s="11" t="s">
        <v>5</v>
      </c>
      <c r="E156" s="12" t="s">
        <v>23</v>
      </c>
      <c r="F156" s="12" t="s">
        <v>35</v>
      </c>
      <c r="G156" s="6">
        <v>27.677700000000002</v>
      </c>
      <c r="H156" s="7">
        <v>22.1416</v>
      </c>
      <c r="I156" s="8">
        <v>9.0610999999999997</v>
      </c>
      <c r="J156" s="9">
        <v>1974.3932</v>
      </c>
      <c r="K156" s="8">
        <v>1482.2675999999999</v>
      </c>
      <c r="L156" s="8">
        <v>601.1807</v>
      </c>
    </row>
    <row r="157" spans="1:12" ht="15" customHeight="1" x14ac:dyDescent="0.3">
      <c r="A157" s="10" t="s">
        <v>191</v>
      </c>
      <c r="B157" s="13" t="s">
        <v>677</v>
      </c>
      <c r="C157" s="5" t="s">
        <v>190</v>
      </c>
      <c r="D157" s="11" t="s">
        <v>5</v>
      </c>
      <c r="E157" s="12" t="s">
        <v>23</v>
      </c>
      <c r="F157" s="12" t="s">
        <v>17</v>
      </c>
      <c r="G157" s="6">
        <v>41.221899999999998</v>
      </c>
      <c r="H157" s="7">
        <v>44.201300000000003</v>
      </c>
      <c r="I157" s="8">
        <v>20.616900000000001</v>
      </c>
      <c r="J157" s="9">
        <v>1922.9742000000001</v>
      </c>
      <c r="K157" s="8">
        <v>2020.3897999999999</v>
      </c>
      <c r="L157" s="8">
        <v>923.72320000000002</v>
      </c>
    </row>
    <row r="158" spans="1:12" ht="15" customHeight="1" x14ac:dyDescent="0.3">
      <c r="A158" s="10" t="s">
        <v>192</v>
      </c>
      <c r="B158" s="13" t="s">
        <v>677</v>
      </c>
      <c r="C158" s="5" t="s">
        <v>190</v>
      </c>
      <c r="D158" s="11" t="s">
        <v>5</v>
      </c>
      <c r="E158" s="12" t="s">
        <v>23</v>
      </c>
      <c r="F158" s="12" t="s">
        <v>17</v>
      </c>
      <c r="G158" s="6">
        <v>41.486600000000003</v>
      </c>
      <c r="H158" s="7">
        <v>73.395700000000005</v>
      </c>
      <c r="I158" s="8">
        <v>40.033299999999997</v>
      </c>
      <c r="J158" s="9">
        <v>2454.0007999999998</v>
      </c>
      <c r="K158" s="8">
        <v>4307.1679999999997</v>
      </c>
      <c r="L158" s="8">
        <v>2180.9749000000002</v>
      </c>
    </row>
    <row r="159" spans="1:12" ht="15" customHeight="1" x14ac:dyDescent="0.3">
      <c r="A159" s="10" t="s">
        <v>193</v>
      </c>
      <c r="B159" s="13" t="s">
        <v>677</v>
      </c>
      <c r="C159" s="5" t="s">
        <v>190</v>
      </c>
      <c r="D159" s="11" t="s">
        <v>5</v>
      </c>
      <c r="E159" s="12" t="s">
        <v>23</v>
      </c>
      <c r="F159" s="12" t="s">
        <v>35</v>
      </c>
      <c r="G159" s="6"/>
      <c r="H159" s="7"/>
      <c r="I159" s="8">
        <v>0.36020000000000002</v>
      </c>
      <c r="J159" s="9"/>
      <c r="K159" s="8"/>
      <c r="L159" s="8">
        <v>18.523700000000002</v>
      </c>
    </row>
    <row r="160" spans="1:12" ht="15" customHeight="1" x14ac:dyDescent="0.3">
      <c r="A160" s="10" t="s">
        <v>194</v>
      </c>
      <c r="B160" s="13" t="s">
        <v>677</v>
      </c>
      <c r="C160" s="5" t="s">
        <v>190</v>
      </c>
      <c r="D160" s="11" t="s">
        <v>5</v>
      </c>
      <c r="E160" s="12" t="s">
        <v>6</v>
      </c>
      <c r="F160" s="12" t="s">
        <v>35</v>
      </c>
      <c r="G160" s="6">
        <v>50.296300000000002</v>
      </c>
      <c r="H160" s="7">
        <v>34.107599999999998</v>
      </c>
      <c r="I160" s="8">
        <v>15.9543</v>
      </c>
      <c r="J160" s="9">
        <v>3350.8564000000001</v>
      </c>
      <c r="K160" s="8">
        <v>2178.5326</v>
      </c>
      <c r="L160" s="8">
        <v>866.22</v>
      </c>
    </row>
    <row r="161" spans="1:12" ht="15" customHeight="1" x14ac:dyDescent="0.3">
      <c r="A161" s="10" t="s">
        <v>195</v>
      </c>
      <c r="B161" s="13" t="s">
        <v>677</v>
      </c>
      <c r="C161" s="5" t="s">
        <v>190</v>
      </c>
      <c r="D161" s="11" t="s">
        <v>5</v>
      </c>
      <c r="E161" s="12" t="s">
        <v>6</v>
      </c>
      <c r="F161" s="12" t="s">
        <v>35</v>
      </c>
      <c r="G161" s="6">
        <v>5.0095999999999998</v>
      </c>
      <c r="H161" s="7">
        <v>5.5152000000000001</v>
      </c>
      <c r="I161" s="8">
        <v>4.4993999999999996</v>
      </c>
      <c r="J161" s="9">
        <v>141.5444</v>
      </c>
      <c r="K161" s="8">
        <v>154.2473</v>
      </c>
      <c r="L161" s="8">
        <v>124.59650000000001</v>
      </c>
    </row>
    <row r="162" spans="1:12" ht="15" customHeight="1" x14ac:dyDescent="0.3">
      <c r="A162" s="10" t="s">
        <v>197</v>
      </c>
      <c r="B162" s="13" t="s">
        <v>677</v>
      </c>
      <c r="C162" s="5" t="s">
        <v>196</v>
      </c>
      <c r="D162" s="11" t="s">
        <v>5</v>
      </c>
      <c r="E162" s="12" t="s">
        <v>23</v>
      </c>
      <c r="F162" s="12" t="s">
        <v>35</v>
      </c>
      <c r="G162" s="6">
        <v>4.6416000000000004</v>
      </c>
      <c r="H162" s="7">
        <v>5.1684999999999999</v>
      </c>
      <c r="I162" s="8">
        <v>0.78010000000000002</v>
      </c>
      <c r="J162" s="9">
        <v>142.55420000000001</v>
      </c>
      <c r="K162" s="8">
        <v>145.93899999999999</v>
      </c>
      <c r="L162" s="8">
        <v>21.435099999999998</v>
      </c>
    </row>
    <row r="163" spans="1:12" ht="15" customHeight="1" x14ac:dyDescent="0.3">
      <c r="A163" s="10" t="s">
        <v>199</v>
      </c>
      <c r="B163" s="13" t="s">
        <v>677</v>
      </c>
      <c r="C163" s="5" t="s">
        <v>198</v>
      </c>
      <c r="D163" s="11" t="s">
        <v>5</v>
      </c>
      <c r="E163" s="12" t="s">
        <v>23</v>
      </c>
      <c r="F163" s="12" t="s">
        <v>17</v>
      </c>
      <c r="G163" s="6">
        <v>137.1788</v>
      </c>
      <c r="H163" s="7">
        <v>116.5658</v>
      </c>
      <c r="I163" s="8">
        <v>65.912899999999993</v>
      </c>
      <c r="J163" s="9">
        <v>7929.3796000000002</v>
      </c>
      <c r="K163" s="8">
        <v>6740.5910999999996</v>
      </c>
      <c r="L163" s="8">
        <v>3524.3125</v>
      </c>
    </row>
    <row r="164" spans="1:12" ht="15" customHeight="1" x14ac:dyDescent="0.3">
      <c r="A164" s="10" t="s">
        <v>201</v>
      </c>
      <c r="B164" s="13" t="s">
        <v>678</v>
      </c>
      <c r="C164" s="5" t="s">
        <v>200</v>
      </c>
      <c r="D164" s="11" t="s">
        <v>5</v>
      </c>
      <c r="E164" s="12" t="s">
        <v>13</v>
      </c>
      <c r="F164" s="12" t="s">
        <v>14</v>
      </c>
      <c r="G164" s="6">
        <v>14.2293</v>
      </c>
      <c r="H164" s="7">
        <v>21.789000000000001</v>
      </c>
      <c r="I164" s="8">
        <v>7.9466000000000001</v>
      </c>
      <c r="J164" s="9">
        <v>761.61429999999996</v>
      </c>
      <c r="K164" s="8">
        <v>1129.7994000000001</v>
      </c>
      <c r="L164" s="8">
        <v>412.24349999999998</v>
      </c>
    </row>
    <row r="165" spans="1:12" ht="15" customHeight="1" x14ac:dyDescent="0.3">
      <c r="A165" s="10" t="s">
        <v>203</v>
      </c>
      <c r="B165" s="13" t="s">
        <v>679</v>
      </c>
      <c r="C165" s="5" t="s">
        <v>202</v>
      </c>
      <c r="D165" s="11" t="s">
        <v>5</v>
      </c>
      <c r="E165" s="12" t="s">
        <v>56</v>
      </c>
      <c r="F165" s="12" t="s">
        <v>35</v>
      </c>
      <c r="G165" s="6">
        <v>7.4866999999999999</v>
      </c>
      <c r="H165" s="7">
        <v>1.5100000000000001E-2</v>
      </c>
      <c r="I165" s="8"/>
      <c r="J165" s="9">
        <v>509.18150000000003</v>
      </c>
      <c r="K165" s="8">
        <v>0.77590000000000003</v>
      </c>
      <c r="L165" s="8"/>
    </row>
    <row r="166" spans="1:12" ht="15" customHeight="1" x14ac:dyDescent="0.3">
      <c r="A166" s="10" t="s">
        <v>205</v>
      </c>
      <c r="B166" s="13" t="s">
        <v>680</v>
      </c>
      <c r="C166" s="5" t="s">
        <v>204</v>
      </c>
      <c r="D166" s="11" t="s">
        <v>5</v>
      </c>
      <c r="E166" s="12" t="s">
        <v>56</v>
      </c>
      <c r="F166" s="12" t="s">
        <v>112</v>
      </c>
      <c r="G166" s="6">
        <v>1.3945000000000001</v>
      </c>
      <c r="H166" s="7"/>
      <c r="I166" s="8"/>
      <c r="J166" s="9">
        <v>67.202299999999994</v>
      </c>
      <c r="K166" s="8"/>
      <c r="L166" s="8"/>
    </row>
    <row r="167" spans="1:12" ht="15" customHeight="1" x14ac:dyDescent="0.3">
      <c r="A167" s="10" t="s">
        <v>206</v>
      </c>
      <c r="B167" s="13" t="s">
        <v>680</v>
      </c>
      <c r="C167" s="5" t="s">
        <v>204</v>
      </c>
      <c r="D167" s="11" t="s">
        <v>5</v>
      </c>
      <c r="E167" s="12" t="s">
        <v>23</v>
      </c>
      <c r="F167" s="12" t="s">
        <v>35</v>
      </c>
      <c r="G167" s="6">
        <v>7.7927999999999997</v>
      </c>
      <c r="H167" s="7"/>
      <c r="I167" s="8"/>
      <c r="J167" s="9">
        <v>362.96660000000003</v>
      </c>
      <c r="K167" s="8"/>
      <c r="L167" s="8"/>
    </row>
    <row r="168" spans="1:12" ht="15" customHeight="1" x14ac:dyDescent="0.3">
      <c r="A168" s="10" t="s">
        <v>208</v>
      </c>
      <c r="B168" s="13" t="s">
        <v>681</v>
      </c>
      <c r="C168" s="5" t="s">
        <v>207</v>
      </c>
      <c r="D168" s="11" t="s">
        <v>5</v>
      </c>
      <c r="E168" s="12" t="s">
        <v>6</v>
      </c>
      <c r="F168" s="12" t="s">
        <v>35</v>
      </c>
      <c r="G168" s="6">
        <v>63.770400000000002</v>
      </c>
      <c r="H168" s="7">
        <v>23.340299999999999</v>
      </c>
      <c r="I168" s="8">
        <v>11.8607</v>
      </c>
      <c r="J168" s="9">
        <v>2545.3452000000002</v>
      </c>
      <c r="K168" s="8">
        <v>949.45609999999999</v>
      </c>
      <c r="L168" s="8">
        <v>459.19099999999997</v>
      </c>
    </row>
    <row r="169" spans="1:12" ht="15" customHeight="1" x14ac:dyDescent="0.3">
      <c r="A169" s="10" t="s">
        <v>209</v>
      </c>
      <c r="B169" s="13" t="s">
        <v>681</v>
      </c>
      <c r="C169" s="5" t="s">
        <v>207</v>
      </c>
      <c r="D169" s="11" t="s">
        <v>5</v>
      </c>
      <c r="E169" s="12" t="s">
        <v>23</v>
      </c>
      <c r="F169" s="12" t="s">
        <v>35</v>
      </c>
      <c r="G169" s="6">
        <v>12.7019</v>
      </c>
      <c r="H169" s="7">
        <v>13.0259</v>
      </c>
      <c r="I169" s="8">
        <v>5.5613999999999999</v>
      </c>
      <c r="J169" s="9">
        <v>553.99599999999998</v>
      </c>
      <c r="K169" s="8">
        <v>562.68320000000006</v>
      </c>
      <c r="L169" s="8">
        <v>225.62440000000001</v>
      </c>
    </row>
    <row r="170" spans="1:12" ht="15" customHeight="1" x14ac:dyDescent="0.3">
      <c r="A170" s="10" t="s">
        <v>211</v>
      </c>
      <c r="B170" s="13" t="s">
        <v>681</v>
      </c>
      <c r="C170" s="5" t="s">
        <v>210</v>
      </c>
      <c r="D170" s="11" t="s">
        <v>5</v>
      </c>
      <c r="E170" s="12" t="s">
        <v>13</v>
      </c>
      <c r="F170" s="12" t="s">
        <v>35</v>
      </c>
      <c r="G170" s="6">
        <v>0.59</v>
      </c>
      <c r="H170" s="7"/>
      <c r="I170" s="8"/>
      <c r="J170" s="9">
        <v>18.470099999999999</v>
      </c>
      <c r="K170" s="8"/>
      <c r="L170" s="8"/>
    </row>
    <row r="171" spans="1:12" ht="15" customHeight="1" x14ac:dyDescent="0.3">
      <c r="A171" s="10" t="s">
        <v>212</v>
      </c>
      <c r="B171" s="13" t="s">
        <v>681</v>
      </c>
      <c r="C171" s="5" t="s">
        <v>210</v>
      </c>
      <c r="D171" s="11" t="s">
        <v>5</v>
      </c>
      <c r="E171" s="12" t="s">
        <v>23</v>
      </c>
      <c r="F171" s="12" t="s">
        <v>35</v>
      </c>
      <c r="G171" s="6">
        <v>0.59</v>
      </c>
      <c r="H171" s="7"/>
      <c r="I171" s="8"/>
      <c r="J171" s="9">
        <v>18.470099999999999</v>
      </c>
      <c r="K171" s="8"/>
      <c r="L171" s="8"/>
    </row>
    <row r="172" spans="1:12" ht="15" customHeight="1" x14ac:dyDescent="0.3">
      <c r="A172" s="10" t="s">
        <v>214</v>
      </c>
      <c r="B172" s="13" t="s">
        <v>682</v>
      </c>
      <c r="C172" s="5" t="s">
        <v>213</v>
      </c>
      <c r="D172" s="11" t="s">
        <v>5</v>
      </c>
      <c r="E172" s="12" t="s">
        <v>61</v>
      </c>
      <c r="F172" s="12" t="s">
        <v>9</v>
      </c>
      <c r="G172" s="6"/>
      <c r="H172" s="7">
        <v>1.1446000000000001</v>
      </c>
      <c r="I172" s="8">
        <v>0.29039999999999999</v>
      </c>
      <c r="J172" s="9"/>
      <c r="K172" s="8">
        <v>11.6808</v>
      </c>
      <c r="L172" s="8">
        <v>3.3864000000000001</v>
      </c>
    </row>
    <row r="173" spans="1:12" ht="15" customHeight="1" x14ac:dyDescent="0.3">
      <c r="A173" s="10" t="s">
        <v>215</v>
      </c>
      <c r="B173" s="13" t="s">
        <v>682</v>
      </c>
      <c r="C173" s="5" t="s">
        <v>213</v>
      </c>
      <c r="D173" s="11" t="s">
        <v>5</v>
      </c>
      <c r="E173" s="12" t="s">
        <v>61</v>
      </c>
      <c r="F173" s="12" t="s">
        <v>9</v>
      </c>
      <c r="G173" s="6"/>
      <c r="H173" s="7">
        <v>0.49220000000000003</v>
      </c>
      <c r="I173" s="8">
        <v>0.1164</v>
      </c>
      <c r="J173" s="9"/>
      <c r="K173" s="8">
        <v>4.2202000000000002</v>
      </c>
      <c r="L173" s="8">
        <v>0.85</v>
      </c>
    </row>
    <row r="174" spans="1:12" ht="15" customHeight="1" x14ac:dyDescent="0.3">
      <c r="A174" s="10" t="s">
        <v>216</v>
      </c>
      <c r="B174" s="13" t="s">
        <v>682</v>
      </c>
      <c r="C174" s="5" t="s">
        <v>213</v>
      </c>
      <c r="D174" s="11" t="s">
        <v>5</v>
      </c>
      <c r="E174" s="12" t="s">
        <v>13</v>
      </c>
      <c r="F174" s="12" t="s">
        <v>9</v>
      </c>
      <c r="G174" s="6"/>
      <c r="H174" s="7">
        <v>1.4152</v>
      </c>
      <c r="I174" s="8">
        <v>0.3513</v>
      </c>
      <c r="J174" s="9"/>
      <c r="K174" s="8">
        <v>20.5671</v>
      </c>
      <c r="L174" s="8">
        <v>6.5918999999999999</v>
      </c>
    </row>
    <row r="175" spans="1:12" ht="15" customHeight="1" x14ac:dyDescent="0.3">
      <c r="A175" s="10" t="s">
        <v>218</v>
      </c>
      <c r="B175" s="13" t="s">
        <v>682</v>
      </c>
      <c r="C175" s="5" t="s">
        <v>217</v>
      </c>
      <c r="D175" s="11" t="s">
        <v>5</v>
      </c>
      <c r="E175" s="12" t="s">
        <v>6</v>
      </c>
      <c r="F175" s="12" t="s">
        <v>17</v>
      </c>
      <c r="G175" s="6">
        <v>6.1999999999999998E-3</v>
      </c>
      <c r="H175" s="7">
        <v>21.155899999999999</v>
      </c>
      <c r="I175" s="8">
        <v>10.029400000000001</v>
      </c>
      <c r="J175" s="9">
        <v>0.32569999999999999</v>
      </c>
      <c r="K175" s="8">
        <v>1092.0349000000001</v>
      </c>
      <c r="L175" s="8">
        <v>489.28280000000001</v>
      </c>
    </row>
    <row r="176" spans="1:12" ht="15" customHeight="1" x14ac:dyDescent="0.3">
      <c r="A176" s="10" t="s">
        <v>219</v>
      </c>
      <c r="B176" s="13" t="s">
        <v>682</v>
      </c>
      <c r="C176" s="5" t="s">
        <v>217</v>
      </c>
      <c r="D176" s="11" t="s">
        <v>5</v>
      </c>
      <c r="E176" s="12" t="s">
        <v>6</v>
      </c>
      <c r="F176" s="12" t="s">
        <v>35</v>
      </c>
      <c r="G176" s="6">
        <v>230.74209999999999</v>
      </c>
      <c r="H176" s="7">
        <v>277.85789999999997</v>
      </c>
      <c r="I176" s="8">
        <v>133.2149</v>
      </c>
      <c r="J176" s="9">
        <v>11792.3397</v>
      </c>
      <c r="K176" s="8">
        <v>14416.314700000001</v>
      </c>
      <c r="L176" s="8">
        <v>6626.5474000000004</v>
      </c>
    </row>
    <row r="177" spans="1:12" ht="15" customHeight="1" x14ac:dyDescent="0.3">
      <c r="A177" s="10" t="s">
        <v>221</v>
      </c>
      <c r="B177" s="13" t="s">
        <v>683</v>
      </c>
      <c r="C177" s="5" t="s">
        <v>220</v>
      </c>
      <c r="D177" s="11" t="s">
        <v>5</v>
      </c>
      <c r="E177" s="12" t="s">
        <v>13</v>
      </c>
      <c r="F177" s="12" t="s">
        <v>9</v>
      </c>
      <c r="G177" s="6">
        <v>0.37059999999999998</v>
      </c>
      <c r="H177" s="7">
        <v>0.24890000000000001</v>
      </c>
      <c r="I177" s="8"/>
      <c r="J177" s="9">
        <v>9.2727000000000004</v>
      </c>
      <c r="K177" s="8">
        <v>7.0415000000000001</v>
      </c>
      <c r="L177" s="8"/>
    </row>
    <row r="178" spans="1:12" ht="15" customHeight="1" x14ac:dyDescent="0.3">
      <c r="A178" s="10" t="s">
        <v>222</v>
      </c>
      <c r="B178" s="13" t="s">
        <v>683</v>
      </c>
      <c r="C178" s="5" t="s">
        <v>220</v>
      </c>
      <c r="D178" s="11" t="s">
        <v>5</v>
      </c>
      <c r="E178" s="12" t="s">
        <v>13</v>
      </c>
      <c r="F178" s="12" t="s">
        <v>88</v>
      </c>
      <c r="G178" s="6">
        <v>29.4162</v>
      </c>
      <c r="H178" s="7">
        <v>107.9663</v>
      </c>
      <c r="I178" s="8">
        <v>52.6723</v>
      </c>
      <c r="J178" s="9">
        <v>866.39819999999997</v>
      </c>
      <c r="K178" s="8">
        <v>3176.0981999999999</v>
      </c>
      <c r="L178" s="8">
        <v>1396.3396</v>
      </c>
    </row>
    <row r="179" spans="1:12" ht="15" customHeight="1" x14ac:dyDescent="0.3">
      <c r="A179" s="10" t="s">
        <v>223</v>
      </c>
      <c r="B179" s="13" t="s">
        <v>683</v>
      </c>
      <c r="C179" s="5" t="s">
        <v>220</v>
      </c>
      <c r="D179" s="11" t="s">
        <v>5</v>
      </c>
      <c r="E179" s="12" t="s">
        <v>13</v>
      </c>
      <c r="F179" s="12" t="s">
        <v>88</v>
      </c>
      <c r="G179" s="6">
        <v>2.2702</v>
      </c>
      <c r="H179" s="7">
        <v>6.8476999999999997</v>
      </c>
      <c r="I179" s="8">
        <v>4.3963000000000001</v>
      </c>
      <c r="J179" s="9">
        <v>71.277600000000007</v>
      </c>
      <c r="K179" s="8">
        <v>210.60059999999999</v>
      </c>
      <c r="L179" s="8">
        <v>121.2728</v>
      </c>
    </row>
    <row r="180" spans="1:12" ht="15" customHeight="1" x14ac:dyDescent="0.3">
      <c r="A180" s="10" t="s">
        <v>224</v>
      </c>
      <c r="B180" s="13" t="s">
        <v>683</v>
      </c>
      <c r="C180" s="5" t="s">
        <v>220</v>
      </c>
      <c r="D180" s="11" t="s">
        <v>5</v>
      </c>
      <c r="E180" s="12" t="s">
        <v>13</v>
      </c>
      <c r="F180" s="12" t="s">
        <v>88</v>
      </c>
      <c r="G180" s="6">
        <v>296.26589999999999</v>
      </c>
      <c r="H180" s="7">
        <v>290.55259999999998</v>
      </c>
      <c r="I180" s="8">
        <v>128.1713</v>
      </c>
      <c r="J180" s="9">
        <v>8749.3634000000002</v>
      </c>
      <c r="K180" s="8">
        <v>8593.8201000000008</v>
      </c>
      <c r="L180" s="8">
        <v>3618.6093999999998</v>
      </c>
    </row>
    <row r="181" spans="1:12" ht="15" customHeight="1" x14ac:dyDescent="0.3">
      <c r="A181" s="10" t="s">
        <v>225</v>
      </c>
      <c r="B181" s="13" t="s">
        <v>683</v>
      </c>
      <c r="C181" s="5" t="s">
        <v>220</v>
      </c>
      <c r="D181" s="11" t="s">
        <v>5</v>
      </c>
      <c r="E181" s="12" t="s">
        <v>13</v>
      </c>
      <c r="F181" s="12" t="s">
        <v>88</v>
      </c>
      <c r="G181" s="6">
        <v>2.9716999999999998</v>
      </c>
      <c r="H181" s="7">
        <v>0.47810000000000002</v>
      </c>
      <c r="I181" s="8">
        <v>0.26490000000000002</v>
      </c>
      <c r="J181" s="9">
        <v>93.2804</v>
      </c>
      <c r="K181" s="8">
        <v>14.5885</v>
      </c>
      <c r="L181" s="8">
        <v>7.5808999999999997</v>
      </c>
    </row>
    <row r="182" spans="1:12" ht="15" customHeight="1" x14ac:dyDescent="0.3">
      <c r="A182" s="10" t="s">
        <v>226</v>
      </c>
      <c r="B182" s="13" t="s">
        <v>683</v>
      </c>
      <c r="C182" s="5" t="s">
        <v>220</v>
      </c>
      <c r="D182" s="11" t="s">
        <v>5</v>
      </c>
      <c r="E182" s="12" t="s">
        <v>13</v>
      </c>
      <c r="F182" s="12" t="s">
        <v>112</v>
      </c>
      <c r="G182" s="6">
        <v>0.21840000000000001</v>
      </c>
      <c r="H182" s="7"/>
      <c r="I182" s="8"/>
      <c r="J182" s="9">
        <v>7.3784000000000001</v>
      </c>
      <c r="K182" s="8"/>
      <c r="L182" s="8"/>
    </row>
    <row r="183" spans="1:12" ht="15" customHeight="1" x14ac:dyDescent="0.3">
      <c r="A183" s="10" t="s">
        <v>227</v>
      </c>
      <c r="B183" s="13" t="s">
        <v>683</v>
      </c>
      <c r="C183" s="5" t="s">
        <v>220</v>
      </c>
      <c r="D183" s="11" t="s">
        <v>5</v>
      </c>
      <c r="E183" s="12" t="s">
        <v>6</v>
      </c>
      <c r="F183" s="12" t="s">
        <v>112</v>
      </c>
      <c r="G183" s="6">
        <v>0.50360000000000005</v>
      </c>
      <c r="H183" s="7"/>
      <c r="I183" s="8"/>
      <c r="J183" s="9">
        <v>14.988200000000001</v>
      </c>
      <c r="K183" s="8"/>
      <c r="L183" s="8"/>
    </row>
    <row r="184" spans="1:12" ht="15" customHeight="1" x14ac:dyDescent="0.3">
      <c r="A184" s="10" t="s">
        <v>229</v>
      </c>
      <c r="B184" s="13" t="s">
        <v>684</v>
      </c>
      <c r="C184" s="5" t="s">
        <v>228</v>
      </c>
      <c r="D184" s="11" t="s">
        <v>5</v>
      </c>
      <c r="E184" s="12" t="s">
        <v>230</v>
      </c>
      <c r="F184" s="12" t="s">
        <v>7</v>
      </c>
      <c r="G184" s="6">
        <v>0.17610000000000001</v>
      </c>
      <c r="H184" s="7">
        <v>1.0699999999999999E-2</v>
      </c>
      <c r="I184" s="8"/>
      <c r="J184" s="9">
        <v>3.1602000000000001</v>
      </c>
      <c r="K184" s="8">
        <v>0.19450000000000001</v>
      </c>
      <c r="L184" s="8"/>
    </row>
    <row r="185" spans="1:12" ht="15" customHeight="1" x14ac:dyDescent="0.3">
      <c r="A185" s="10" t="s">
        <v>231</v>
      </c>
      <c r="B185" s="13" t="s">
        <v>684</v>
      </c>
      <c r="C185" s="5" t="s">
        <v>228</v>
      </c>
      <c r="D185" s="11" t="s">
        <v>5</v>
      </c>
      <c r="E185" s="12" t="s">
        <v>230</v>
      </c>
      <c r="F185" s="12" t="s">
        <v>7</v>
      </c>
      <c r="G185" s="6">
        <v>0.50239999999999996</v>
      </c>
      <c r="H185" s="7">
        <v>6.6451000000000002</v>
      </c>
      <c r="I185" s="8"/>
      <c r="J185" s="9">
        <v>10.56</v>
      </c>
      <c r="K185" s="8">
        <v>115.3312</v>
      </c>
      <c r="L185" s="8"/>
    </row>
    <row r="186" spans="1:12" ht="15" customHeight="1" x14ac:dyDescent="0.3">
      <c r="A186" s="10" t="s">
        <v>232</v>
      </c>
      <c r="B186" s="13" t="s">
        <v>684</v>
      </c>
      <c r="C186" s="5" t="s">
        <v>228</v>
      </c>
      <c r="D186" s="11" t="s">
        <v>5</v>
      </c>
      <c r="E186" s="12" t="s">
        <v>230</v>
      </c>
      <c r="F186" s="12" t="s">
        <v>27</v>
      </c>
      <c r="G186" s="6">
        <v>0.31990000000000002</v>
      </c>
      <c r="H186" s="7"/>
      <c r="I186" s="8"/>
      <c r="J186" s="9">
        <v>7.3638000000000003</v>
      </c>
      <c r="K186" s="8"/>
      <c r="L186" s="8"/>
    </row>
    <row r="187" spans="1:12" ht="15" customHeight="1" x14ac:dyDescent="0.3">
      <c r="A187" s="10" t="s">
        <v>233</v>
      </c>
      <c r="B187" s="13" t="s">
        <v>684</v>
      </c>
      <c r="C187" s="5" t="s">
        <v>228</v>
      </c>
      <c r="D187" s="11" t="s">
        <v>5</v>
      </c>
      <c r="E187" s="12" t="s">
        <v>230</v>
      </c>
      <c r="F187" s="12" t="s">
        <v>27</v>
      </c>
      <c r="G187" s="6">
        <v>3.0116000000000001</v>
      </c>
      <c r="H187" s="7"/>
      <c r="I187" s="8"/>
      <c r="J187" s="9">
        <v>62.468000000000004</v>
      </c>
      <c r="K187" s="8"/>
      <c r="L187" s="8"/>
    </row>
    <row r="188" spans="1:12" ht="15" customHeight="1" x14ac:dyDescent="0.3">
      <c r="A188" s="10" t="s">
        <v>235</v>
      </c>
      <c r="B188" s="13" t="s">
        <v>685</v>
      </c>
      <c r="C188" s="5" t="s">
        <v>234</v>
      </c>
      <c r="D188" s="11" t="s">
        <v>5</v>
      </c>
      <c r="E188" s="12" t="s">
        <v>13</v>
      </c>
      <c r="F188" s="12" t="s">
        <v>8</v>
      </c>
      <c r="G188" s="6">
        <v>1.7111000000000001</v>
      </c>
      <c r="H188" s="7">
        <v>0.48920000000000002</v>
      </c>
      <c r="I188" s="8">
        <v>7.6600000000000001E-2</v>
      </c>
      <c r="J188" s="9">
        <v>14.330299999999999</v>
      </c>
      <c r="K188" s="8">
        <v>3.8454999999999999</v>
      </c>
      <c r="L188" s="8">
        <v>0.62309999999999999</v>
      </c>
    </row>
    <row r="189" spans="1:12" ht="15" customHeight="1" x14ac:dyDescent="0.3">
      <c r="A189" s="10" t="s">
        <v>236</v>
      </c>
      <c r="B189" s="13" t="s">
        <v>685</v>
      </c>
      <c r="C189" s="5" t="s">
        <v>234</v>
      </c>
      <c r="D189" s="11" t="s">
        <v>5</v>
      </c>
      <c r="E189" s="12" t="s">
        <v>56</v>
      </c>
      <c r="F189" s="12" t="s">
        <v>237</v>
      </c>
      <c r="G189" s="6">
        <v>88.057900000000004</v>
      </c>
      <c r="H189" s="7">
        <v>26.767399999999999</v>
      </c>
      <c r="I189" s="8">
        <v>2.3372999999999999</v>
      </c>
      <c r="J189" s="9">
        <v>2166.7952</v>
      </c>
      <c r="K189" s="8">
        <v>614.64589999999998</v>
      </c>
      <c r="L189" s="8">
        <v>48.202599999999997</v>
      </c>
    </row>
    <row r="190" spans="1:12" ht="15" customHeight="1" x14ac:dyDescent="0.3">
      <c r="A190" s="10" t="s">
        <v>238</v>
      </c>
      <c r="B190" s="13" t="s">
        <v>685</v>
      </c>
      <c r="C190" s="5" t="s">
        <v>234</v>
      </c>
      <c r="D190" s="11" t="s">
        <v>5</v>
      </c>
      <c r="E190" s="12" t="s">
        <v>6</v>
      </c>
      <c r="F190" s="12" t="s">
        <v>27</v>
      </c>
      <c r="G190" s="6">
        <v>1.0826</v>
      </c>
      <c r="H190" s="7">
        <v>0.79220000000000002</v>
      </c>
      <c r="I190" s="8"/>
      <c r="J190" s="9">
        <v>19.760000000000002</v>
      </c>
      <c r="K190" s="8">
        <v>17.024000000000001</v>
      </c>
      <c r="L190" s="8"/>
    </row>
    <row r="191" spans="1:12" ht="15" customHeight="1" x14ac:dyDescent="0.3">
      <c r="A191" s="10" t="s">
        <v>239</v>
      </c>
      <c r="B191" s="13" t="s">
        <v>685</v>
      </c>
      <c r="C191" s="5" t="s">
        <v>234</v>
      </c>
      <c r="D191" s="11" t="s">
        <v>5</v>
      </c>
      <c r="E191" s="12" t="s">
        <v>13</v>
      </c>
      <c r="F191" s="12" t="s">
        <v>27</v>
      </c>
      <c r="G191" s="6">
        <v>0.44109999999999999</v>
      </c>
      <c r="H191" s="7">
        <v>0.41260000000000002</v>
      </c>
      <c r="I191" s="8">
        <v>4.5600000000000002E-2</v>
      </c>
      <c r="J191" s="9">
        <v>8.4567999999999994</v>
      </c>
      <c r="K191" s="8">
        <v>6.601</v>
      </c>
      <c r="L191" s="8">
        <v>0.72929999999999995</v>
      </c>
    </row>
    <row r="192" spans="1:12" ht="15" customHeight="1" x14ac:dyDescent="0.3">
      <c r="A192" s="10" t="s">
        <v>240</v>
      </c>
      <c r="B192" s="13" t="s">
        <v>685</v>
      </c>
      <c r="C192" s="5" t="s">
        <v>234</v>
      </c>
      <c r="D192" s="11" t="s">
        <v>5</v>
      </c>
      <c r="E192" s="12" t="s">
        <v>56</v>
      </c>
      <c r="F192" s="12" t="s">
        <v>27</v>
      </c>
      <c r="G192" s="6">
        <v>2.1700000000000001E-2</v>
      </c>
      <c r="H192" s="7"/>
      <c r="I192" s="8"/>
      <c r="J192" s="9">
        <v>0.48470000000000002</v>
      </c>
      <c r="K192" s="8"/>
      <c r="L192" s="8"/>
    </row>
    <row r="193" spans="1:12" ht="15" customHeight="1" x14ac:dyDescent="0.3">
      <c r="A193" s="10" t="s">
        <v>241</v>
      </c>
      <c r="B193" s="13" t="s">
        <v>685</v>
      </c>
      <c r="C193" s="5" t="s">
        <v>234</v>
      </c>
      <c r="D193" s="11" t="s">
        <v>5</v>
      </c>
      <c r="E193" s="12" t="s">
        <v>13</v>
      </c>
      <c r="F193" s="12" t="s">
        <v>27</v>
      </c>
      <c r="G193" s="6">
        <v>1.675</v>
      </c>
      <c r="H193" s="7">
        <v>2.4634999999999998</v>
      </c>
      <c r="I193" s="8">
        <v>0.86060000000000003</v>
      </c>
      <c r="J193" s="9">
        <v>31.331099999999999</v>
      </c>
      <c r="K193" s="8">
        <v>43.584000000000003</v>
      </c>
      <c r="L193" s="8">
        <v>15.645899999999999</v>
      </c>
    </row>
    <row r="194" spans="1:12" ht="15" customHeight="1" x14ac:dyDescent="0.3">
      <c r="A194" s="10" t="s">
        <v>242</v>
      </c>
      <c r="B194" s="13" t="s">
        <v>685</v>
      </c>
      <c r="C194" s="5" t="s">
        <v>234</v>
      </c>
      <c r="D194" s="11" t="s">
        <v>5</v>
      </c>
      <c r="E194" s="12" t="s">
        <v>13</v>
      </c>
      <c r="F194" s="12" t="s">
        <v>27</v>
      </c>
      <c r="G194" s="6">
        <v>9.3126999999999995</v>
      </c>
      <c r="H194" s="7">
        <v>6.4108999999999998</v>
      </c>
      <c r="I194" s="8">
        <v>5.0708000000000002</v>
      </c>
      <c r="J194" s="9">
        <v>206.11410000000001</v>
      </c>
      <c r="K194" s="8">
        <v>126.16</v>
      </c>
      <c r="L194" s="8">
        <v>101.6622</v>
      </c>
    </row>
    <row r="195" spans="1:12" ht="15" customHeight="1" x14ac:dyDescent="0.3">
      <c r="A195" s="10" t="s">
        <v>243</v>
      </c>
      <c r="B195" s="13" t="s">
        <v>685</v>
      </c>
      <c r="C195" s="5" t="s">
        <v>234</v>
      </c>
      <c r="D195" s="11" t="s">
        <v>5</v>
      </c>
      <c r="E195" s="12" t="s">
        <v>13</v>
      </c>
      <c r="F195" s="12" t="s">
        <v>27</v>
      </c>
      <c r="G195" s="6">
        <v>11.1845</v>
      </c>
      <c r="H195" s="7">
        <v>11.7105</v>
      </c>
      <c r="I195" s="8">
        <v>3.9420000000000002</v>
      </c>
      <c r="J195" s="9">
        <v>216.30410000000001</v>
      </c>
      <c r="K195" s="8">
        <v>238.77709999999999</v>
      </c>
      <c r="L195" s="8">
        <v>77.523899999999998</v>
      </c>
    </row>
    <row r="196" spans="1:12" ht="15" customHeight="1" x14ac:dyDescent="0.3">
      <c r="A196" s="10" t="s">
        <v>245</v>
      </c>
      <c r="B196" s="13" t="s">
        <v>686</v>
      </c>
      <c r="C196" s="5" t="s">
        <v>244</v>
      </c>
      <c r="D196" s="11" t="s">
        <v>5</v>
      </c>
      <c r="E196" s="12" t="s">
        <v>61</v>
      </c>
      <c r="F196" s="12" t="s">
        <v>35</v>
      </c>
      <c r="G196" s="6">
        <v>6.6299999999999998E-2</v>
      </c>
      <c r="H196" s="7">
        <v>0.12959999999999999</v>
      </c>
      <c r="I196" s="8">
        <v>7.1499999999999994E-2</v>
      </c>
      <c r="J196" s="9">
        <v>0.504</v>
      </c>
      <c r="K196" s="8">
        <v>0.91539999999999999</v>
      </c>
      <c r="L196" s="8">
        <v>0.52459999999999996</v>
      </c>
    </row>
    <row r="197" spans="1:12" ht="15" customHeight="1" x14ac:dyDescent="0.3">
      <c r="A197" s="10" t="s">
        <v>247</v>
      </c>
      <c r="B197" s="13" t="s">
        <v>687</v>
      </c>
      <c r="C197" s="5" t="s">
        <v>246</v>
      </c>
      <c r="D197" s="11" t="s">
        <v>5</v>
      </c>
      <c r="E197" s="12" t="s">
        <v>6</v>
      </c>
      <c r="F197" s="12" t="s">
        <v>8</v>
      </c>
      <c r="G197" s="6">
        <v>0.61529999999999996</v>
      </c>
      <c r="H197" s="7">
        <v>0.502</v>
      </c>
      <c r="I197" s="8">
        <v>4.99E-2</v>
      </c>
      <c r="J197" s="9">
        <v>4.0616000000000003</v>
      </c>
      <c r="K197" s="8">
        <v>3.2562000000000002</v>
      </c>
      <c r="L197" s="8">
        <v>0.25269999999999998</v>
      </c>
    </row>
    <row r="198" spans="1:12" ht="15" customHeight="1" x14ac:dyDescent="0.3">
      <c r="A198" s="10" t="s">
        <v>248</v>
      </c>
      <c r="B198" s="13" t="s">
        <v>687</v>
      </c>
      <c r="C198" s="5" t="s">
        <v>246</v>
      </c>
      <c r="D198" s="11" t="s">
        <v>5</v>
      </c>
      <c r="E198" s="12" t="s">
        <v>6</v>
      </c>
      <c r="F198" s="12" t="s">
        <v>249</v>
      </c>
      <c r="G198" s="6">
        <v>18.4224</v>
      </c>
      <c r="H198" s="7">
        <v>21.849599999999999</v>
      </c>
      <c r="I198" s="8">
        <v>15.9329</v>
      </c>
      <c r="J198" s="9">
        <v>154.90440000000001</v>
      </c>
      <c r="K198" s="8">
        <v>191.65379999999999</v>
      </c>
      <c r="L198" s="8">
        <v>151.1</v>
      </c>
    </row>
    <row r="199" spans="1:12" ht="15" customHeight="1" x14ac:dyDescent="0.3">
      <c r="A199" s="10" t="s">
        <v>250</v>
      </c>
      <c r="B199" s="13" t="s">
        <v>687</v>
      </c>
      <c r="C199" s="5" t="s">
        <v>246</v>
      </c>
      <c r="D199" s="11" t="s">
        <v>5</v>
      </c>
      <c r="E199" s="12" t="s">
        <v>6</v>
      </c>
      <c r="F199" s="12" t="s">
        <v>251</v>
      </c>
      <c r="G199" s="6">
        <v>1.851</v>
      </c>
      <c r="H199" s="7">
        <v>2.4146999999999998</v>
      </c>
      <c r="I199" s="8">
        <v>0.80920000000000003</v>
      </c>
      <c r="J199" s="9">
        <v>10.083500000000001</v>
      </c>
      <c r="K199" s="8">
        <v>14.928100000000001</v>
      </c>
      <c r="L199" s="8">
        <v>5.5830000000000002</v>
      </c>
    </row>
    <row r="200" spans="1:12" ht="15" customHeight="1" x14ac:dyDescent="0.3">
      <c r="A200" s="10" t="s">
        <v>252</v>
      </c>
      <c r="B200" s="13" t="s">
        <v>687</v>
      </c>
      <c r="C200" s="5" t="s">
        <v>246</v>
      </c>
      <c r="D200" s="11" t="s">
        <v>5</v>
      </c>
      <c r="E200" s="12" t="s">
        <v>6</v>
      </c>
      <c r="F200" s="12" t="s">
        <v>88</v>
      </c>
      <c r="G200" s="6">
        <v>198.11109999999999</v>
      </c>
      <c r="H200" s="7">
        <v>233.6309</v>
      </c>
      <c r="I200" s="8">
        <v>113.3126</v>
      </c>
      <c r="J200" s="9">
        <v>1569.5084999999999</v>
      </c>
      <c r="K200" s="8">
        <v>2030.1902</v>
      </c>
      <c r="L200" s="8">
        <v>989.67420000000004</v>
      </c>
    </row>
    <row r="201" spans="1:12" ht="15" customHeight="1" x14ac:dyDescent="0.3">
      <c r="A201" s="10" t="s">
        <v>253</v>
      </c>
      <c r="B201" s="13" t="s">
        <v>687</v>
      </c>
      <c r="C201" s="5" t="s">
        <v>246</v>
      </c>
      <c r="D201" s="11" t="s">
        <v>5</v>
      </c>
      <c r="E201" s="12" t="s">
        <v>6</v>
      </c>
      <c r="F201" s="12" t="s">
        <v>88</v>
      </c>
      <c r="G201" s="6">
        <v>1.278</v>
      </c>
      <c r="H201" s="7">
        <v>13.6012</v>
      </c>
      <c r="I201" s="8">
        <v>11.1342</v>
      </c>
      <c r="J201" s="9">
        <v>10.3644</v>
      </c>
      <c r="K201" s="8">
        <v>118.5029</v>
      </c>
      <c r="L201" s="8">
        <v>94.131399999999999</v>
      </c>
    </row>
    <row r="202" spans="1:12" ht="15" customHeight="1" x14ac:dyDescent="0.3">
      <c r="A202" s="10" t="s">
        <v>747</v>
      </c>
      <c r="B202" s="13" t="s">
        <v>688</v>
      </c>
      <c r="C202" s="5" t="s">
        <v>254</v>
      </c>
      <c r="D202" s="11" t="s">
        <v>5</v>
      </c>
      <c r="E202" s="12" t="s">
        <v>6</v>
      </c>
      <c r="F202" s="12" t="s">
        <v>27</v>
      </c>
      <c r="G202" s="6"/>
      <c r="H202" s="7">
        <v>0.2286</v>
      </c>
      <c r="I202" s="8">
        <v>8.4099999999999994E-2</v>
      </c>
      <c r="J202" s="9"/>
      <c r="K202" s="8">
        <v>3.6671999999999998</v>
      </c>
      <c r="L202" s="8">
        <v>1.3489</v>
      </c>
    </row>
    <row r="203" spans="1:12" ht="15" customHeight="1" x14ac:dyDescent="0.3">
      <c r="A203" s="10" t="s">
        <v>256</v>
      </c>
      <c r="B203" s="13" t="s">
        <v>688</v>
      </c>
      <c r="C203" s="5" t="s">
        <v>255</v>
      </c>
      <c r="D203" s="11" t="s">
        <v>5</v>
      </c>
      <c r="E203" s="12" t="s">
        <v>6</v>
      </c>
      <c r="F203" s="12" t="s">
        <v>27</v>
      </c>
      <c r="G203" s="6"/>
      <c r="H203" s="7">
        <v>0.22009999999999999</v>
      </c>
      <c r="I203" s="8">
        <v>0.1012</v>
      </c>
      <c r="J203" s="9"/>
      <c r="K203" s="8">
        <v>3.5211000000000001</v>
      </c>
      <c r="L203" s="8">
        <v>1.6187</v>
      </c>
    </row>
    <row r="204" spans="1:12" ht="15" customHeight="1" x14ac:dyDescent="0.3">
      <c r="A204" s="10" t="s">
        <v>258</v>
      </c>
      <c r="B204" s="13" t="s">
        <v>689</v>
      </c>
      <c r="C204" s="5" t="s">
        <v>257</v>
      </c>
      <c r="D204" s="11" t="s">
        <v>5</v>
      </c>
      <c r="E204" s="12" t="s">
        <v>230</v>
      </c>
      <c r="F204" s="12" t="s">
        <v>7</v>
      </c>
      <c r="G204" s="6">
        <v>0.3851</v>
      </c>
      <c r="H204" s="7">
        <v>0.10680000000000001</v>
      </c>
      <c r="I204" s="8"/>
      <c r="J204" s="9">
        <v>4.9682000000000004</v>
      </c>
      <c r="K204" s="8">
        <v>1.3105</v>
      </c>
      <c r="L204" s="8"/>
    </row>
    <row r="205" spans="1:12" ht="15" customHeight="1" x14ac:dyDescent="0.3">
      <c r="A205" s="10" t="s">
        <v>259</v>
      </c>
      <c r="B205" s="13" t="s">
        <v>689</v>
      </c>
      <c r="C205" s="5" t="s">
        <v>257</v>
      </c>
      <c r="D205" s="11" t="s">
        <v>5</v>
      </c>
      <c r="E205" s="12" t="s">
        <v>56</v>
      </c>
      <c r="F205" s="12" t="s">
        <v>27</v>
      </c>
      <c r="G205" s="6">
        <v>1.0960000000000001</v>
      </c>
      <c r="H205" s="7">
        <v>0.3664</v>
      </c>
      <c r="I205" s="8">
        <v>5.7799999999999997E-2</v>
      </c>
      <c r="J205" s="9">
        <v>13.8332</v>
      </c>
      <c r="K205" s="8">
        <v>3.4159999999999999</v>
      </c>
      <c r="L205" s="8">
        <v>0.48</v>
      </c>
    </row>
    <row r="206" spans="1:12" ht="15" customHeight="1" x14ac:dyDescent="0.3">
      <c r="A206" s="10" t="s">
        <v>260</v>
      </c>
      <c r="B206" s="13" t="s">
        <v>689</v>
      </c>
      <c r="C206" s="5" t="s">
        <v>257</v>
      </c>
      <c r="D206" s="11" t="s">
        <v>5</v>
      </c>
      <c r="E206" s="12" t="s">
        <v>56</v>
      </c>
      <c r="F206" s="12" t="s">
        <v>27</v>
      </c>
      <c r="G206" s="6">
        <v>8.1957000000000004</v>
      </c>
      <c r="H206" s="7">
        <v>0.14119999999999999</v>
      </c>
      <c r="I206" s="8">
        <v>1.1000000000000001E-3</v>
      </c>
      <c r="J206" s="9">
        <v>213.62710000000001</v>
      </c>
      <c r="K206" s="8">
        <v>2.6021999999999998</v>
      </c>
      <c r="L206" s="8">
        <v>1.6E-2</v>
      </c>
    </row>
    <row r="207" spans="1:12" ht="15" customHeight="1" x14ac:dyDescent="0.3">
      <c r="A207" s="10" t="s">
        <v>261</v>
      </c>
      <c r="B207" s="13" t="s">
        <v>689</v>
      </c>
      <c r="C207" s="5" t="s">
        <v>257</v>
      </c>
      <c r="D207" s="11" t="s">
        <v>5</v>
      </c>
      <c r="E207" s="12" t="s">
        <v>230</v>
      </c>
      <c r="F207" s="12" t="s">
        <v>27</v>
      </c>
      <c r="G207" s="6">
        <v>2.8999999999999998E-3</v>
      </c>
      <c r="H207" s="7"/>
      <c r="I207" s="8"/>
      <c r="J207" s="9">
        <v>0.17960000000000001</v>
      </c>
      <c r="K207" s="8"/>
      <c r="L207" s="8"/>
    </row>
    <row r="208" spans="1:12" ht="15" customHeight="1" x14ac:dyDescent="0.3">
      <c r="A208" s="10" t="s">
        <v>262</v>
      </c>
      <c r="B208" s="13" t="s">
        <v>689</v>
      </c>
      <c r="C208" s="5" t="s">
        <v>257</v>
      </c>
      <c r="D208" s="11" t="s">
        <v>5</v>
      </c>
      <c r="E208" s="12" t="s">
        <v>6</v>
      </c>
      <c r="F208" s="12" t="s">
        <v>27</v>
      </c>
      <c r="G208" s="6">
        <v>0.22670000000000001</v>
      </c>
      <c r="H208" s="7"/>
      <c r="I208" s="8"/>
      <c r="J208" s="9">
        <v>4.5189000000000004</v>
      </c>
      <c r="K208" s="8"/>
      <c r="L208" s="8"/>
    </row>
    <row r="209" spans="1:12" ht="15" customHeight="1" x14ac:dyDescent="0.3">
      <c r="A209" s="10" t="s">
        <v>263</v>
      </c>
      <c r="B209" s="13" t="s">
        <v>689</v>
      </c>
      <c r="C209" s="5" t="s">
        <v>257</v>
      </c>
      <c r="D209" s="11" t="s">
        <v>5</v>
      </c>
      <c r="E209" s="12" t="s">
        <v>230</v>
      </c>
      <c r="F209" s="12" t="s">
        <v>35</v>
      </c>
      <c r="G209" s="6">
        <v>24.499500000000001</v>
      </c>
      <c r="H209" s="7">
        <v>1.3658999999999999</v>
      </c>
      <c r="I209" s="8">
        <v>5.9999999999999995E-4</v>
      </c>
      <c r="J209" s="9">
        <v>789.96360000000004</v>
      </c>
      <c r="K209" s="8">
        <v>36.531500000000001</v>
      </c>
      <c r="L209" s="8">
        <v>2.06E-2</v>
      </c>
    </row>
    <row r="210" spans="1:12" ht="15" customHeight="1" x14ac:dyDescent="0.3">
      <c r="A210" s="10" t="s">
        <v>264</v>
      </c>
      <c r="B210" s="13" t="s">
        <v>689</v>
      </c>
      <c r="C210" s="5" t="s">
        <v>257</v>
      </c>
      <c r="D210" s="11" t="s">
        <v>5</v>
      </c>
      <c r="E210" s="12" t="s">
        <v>56</v>
      </c>
      <c r="F210" s="12" t="s">
        <v>35</v>
      </c>
      <c r="G210" s="6"/>
      <c r="H210" s="7">
        <v>2.8000000000000001E-2</v>
      </c>
      <c r="I210" s="8"/>
      <c r="J210" s="9"/>
      <c r="K210" s="8">
        <v>0.80640000000000001</v>
      </c>
      <c r="L210" s="8"/>
    </row>
    <row r="211" spans="1:12" ht="15" customHeight="1" x14ac:dyDescent="0.3">
      <c r="A211" s="10" t="s">
        <v>266</v>
      </c>
      <c r="B211" s="13" t="s">
        <v>690</v>
      </c>
      <c r="C211" s="5" t="s">
        <v>265</v>
      </c>
      <c r="D211" s="11" t="s">
        <v>5</v>
      </c>
      <c r="E211" s="12" t="s">
        <v>13</v>
      </c>
      <c r="F211" s="12" t="s">
        <v>35</v>
      </c>
      <c r="G211" s="6"/>
      <c r="H211" s="7">
        <v>10.2052</v>
      </c>
      <c r="I211" s="8">
        <v>14.4321</v>
      </c>
      <c r="J211" s="9"/>
      <c r="K211" s="8">
        <v>569.2527</v>
      </c>
      <c r="L211" s="8">
        <v>716.4248</v>
      </c>
    </row>
    <row r="212" spans="1:12" ht="15" customHeight="1" x14ac:dyDescent="0.3">
      <c r="A212" s="10" t="s">
        <v>268</v>
      </c>
      <c r="B212" s="13" t="s">
        <v>691</v>
      </c>
      <c r="C212" s="5" t="s">
        <v>267</v>
      </c>
      <c r="D212" s="11" t="s">
        <v>5</v>
      </c>
      <c r="E212" s="12" t="s">
        <v>6</v>
      </c>
      <c r="F212" s="12" t="s">
        <v>19</v>
      </c>
      <c r="G212" s="6">
        <v>1.1900000000000001E-2</v>
      </c>
      <c r="H212" s="7"/>
      <c r="I212" s="8"/>
      <c r="J212" s="9">
        <v>0.14000000000000001</v>
      </c>
      <c r="K212" s="8"/>
      <c r="L212" s="8"/>
    </row>
    <row r="213" spans="1:12" ht="15" customHeight="1" x14ac:dyDescent="0.3">
      <c r="A213" s="10" t="s">
        <v>270</v>
      </c>
      <c r="B213" s="13" t="s">
        <v>692</v>
      </c>
      <c r="C213" s="5" t="s">
        <v>269</v>
      </c>
      <c r="D213" s="11" t="s">
        <v>5</v>
      </c>
      <c r="E213" s="12" t="s">
        <v>13</v>
      </c>
      <c r="F213" s="12" t="s">
        <v>25</v>
      </c>
      <c r="G213" s="6"/>
      <c r="H213" s="7"/>
      <c r="I213" s="8">
        <v>0.69599999999999995</v>
      </c>
      <c r="J213" s="9"/>
      <c r="K213" s="8"/>
      <c r="L213" s="8">
        <v>11.551500000000001</v>
      </c>
    </row>
    <row r="214" spans="1:12" ht="15" customHeight="1" x14ac:dyDescent="0.3">
      <c r="A214" s="10" t="s">
        <v>271</v>
      </c>
      <c r="B214" s="13" t="s">
        <v>692</v>
      </c>
      <c r="C214" s="5" t="s">
        <v>269</v>
      </c>
      <c r="D214" s="11" t="s">
        <v>5</v>
      </c>
      <c r="E214" s="12" t="s">
        <v>13</v>
      </c>
      <c r="F214" s="12" t="s">
        <v>60</v>
      </c>
      <c r="G214" s="6">
        <v>0.33289999999999997</v>
      </c>
      <c r="H214" s="7">
        <v>2.7199999999999998E-2</v>
      </c>
      <c r="I214" s="8">
        <v>0.74419999999999997</v>
      </c>
      <c r="J214" s="9">
        <v>16.585699999999999</v>
      </c>
      <c r="K214" s="8">
        <v>2.2242999999999999</v>
      </c>
      <c r="L214" s="8">
        <v>24.0091</v>
      </c>
    </row>
    <row r="215" spans="1:12" ht="15" customHeight="1" x14ac:dyDescent="0.3">
      <c r="A215" s="10" t="s">
        <v>273</v>
      </c>
      <c r="B215" s="13" t="s">
        <v>693</v>
      </c>
      <c r="C215" s="5" t="s">
        <v>272</v>
      </c>
      <c r="D215" s="11" t="s">
        <v>5</v>
      </c>
      <c r="E215" s="12" t="s">
        <v>13</v>
      </c>
      <c r="F215" s="12" t="s">
        <v>17</v>
      </c>
      <c r="G215" s="6"/>
      <c r="H215" s="7">
        <v>3.2099999999999997E-2</v>
      </c>
      <c r="I215" s="8">
        <v>0.19070000000000001</v>
      </c>
      <c r="J215" s="9"/>
      <c r="K215" s="8">
        <v>1.7567999999999999</v>
      </c>
      <c r="L215" s="8">
        <v>7.8956</v>
      </c>
    </row>
    <row r="216" spans="1:12" ht="15" customHeight="1" x14ac:dyDescent="0.3">
      <c r="A216" s="10" t="s">
        <v>274</v>
      </c>
      <c r="B216" s="13" t="s">
        <v>693</v>
      </c>
      <c r="C216" s="5" t="s">
        <v>272</v>
      </c>
      <c r="D216" s="11" t="s">
        <v>5</v>
      </c>
      <c r="E216" s="12" t="s">
        <v>23</v>
      </c>
      <c r="F216" s="12" t="s">
        <v>92</v>
      </c>
      <c r="G216" s="6"/>
      <c r="H216" s="7"/>
      <c r="I216" s="8">
        <v>2.2185000000000001</v>
      </c>
      <c r="J216" s="9"/>
      <c r="K216" s="8"/>
      <c r="L216" s="8">
        <v>128.51750000000001</v>
      </c>
    </row>
    <row r="217" spans="1:12" ht="15" customHeight="1" x14ac:dyDescent="0.3">
      <c r="A217" s="10" t="s">
        <v>275</v>
      </c>
      <c r="B217" s="13" t="s">
        <v>693</v>
      </c>
      <c r="C217" s="5" t="s">
        <v>272</v>
      </c>
      <c r="D217" s="11" t="s">
        <v>5</v>
      </c>
      <c r="E217" s="12" t="s">
        <v>13</v>
      </c>
      <c r="F217" s="12" t="s">
        <v>92</v>
      </c>
      <c r="G217" s="6"/>
      <c r="H217" s="7">
        <v>7.0191999999999997</v>
      </c>
      <c r="I217" s="8">
        <v>7.8216999999999999</v>
      </c>
      <c r="J217" s="9"/>
      <c r="K217" s="8">
        <v>471.142</v>
      </c>
      <c r="L217" s="8">
        <v>503.7824</v>
      </c>
    </row>
    <row r="218" spans="1:12" ht="15" customHeight="1" x14ac:dyDescent="0.3">
      <c r="A218" s="10" t="s">
        <v>276</v>
      </c>
      <c r="B218" s="13" t="s">
        <v>693</v>
      </c>
      <c r="C218" s="5" t="s">
        <v>272</v>
      </c>
      <c r="D218" s="11" t="s">
        <v>5</v>
      </c>
      <c r="E218" s="12" t="s">
        <v>13</v>
      </c>
      <c r="F218" s="12" t="s">
        <v>35</v>
      </c>
      <c r="G218" s="6">
        <v>8.5007999999999999</v>
      </c>
      <c r="H218" s="7">
        <v>1.8512999999999999</v>
      </c>
      <c r="I218" s="8">
        <v>0.35020000000000001</v>
      </c>
      <c r="J218" s="9">
        <v>288.41750000000002</v>
      </c>
      <c r="K218" s="8">
        <v>66.691299999999998</v>
      </c>
      <c r="L218" s="8">
        <v>13.4161</v>
      </c>
    </row>
    <row r="219" spans="1:12" ht="15" customHeight="1" x14ac:dyDescent="0.3">
      <c r="A219" s="10" t="s">
        <v>277</v>
      </c>
      <c r="B219" s="13" t="s">
        <v>693</v>
      </c>
      <c r="C219" s="5" t="s">
        <v>272</v>
      </c>
      <c r="D219" s="11" t="s">
        <v>5</v>
      </c>
      <c r="E219" s="12" t="s">
        <v>13</v>
      </c>
      <c r="F219" s="12" t="s">
        <v>35</v>
      </c>
      <c r="G219" s="6">
        <v>32.951099999999997</v>
      </c>
      <c r="H219" s="7">
        <v>14.947100000000001</v>
      </c>
      <c r="I219" s="8">
        <v>4.2103999999999999</v>
      </c>
      <c r="J219" s="9">
        <v>1259.2874999999999</v>
      </c>
      <c r="K219" s="8">
        <v>556.85670000000005</v>
      </c>
      <c r="L219" s="8">
        <v>163.69149999999999</v>
      </c>
    </row>
    <row r="220" spans="1:12" ht="15" customHeight="1" x14ac:dyDescent="0.3">
      <c r="A220" s="10" t="s">
        <v>279</v>
      </c>
      <c r="B220" s="13" t="s">
        <v>694</v>
      </c>
      <c r="C220" s="5" t="s">
        <v>278</v>
      </c>
      <c r="D220" s="11" t="s">
        <v>5</v>
      </c>
      <c r="E220" s="12" t="s">
        <v>23</v>
      </c>
      <c r="F220" s="12" t="s">
        <v>27</v>
      </c>
      <c r="G220" s="6">
        <v>53.822000000000003</v>
      </c>
      <c r="H220" s="7">
        <v>66.983199999999997</v>
      </c>
      <c r="I220" s="8">
        <v>42.143000000000001</v>
      </c>
      <c r="J220" s="9">
        <v>1325.5655999999999</v>
      </c>
      <c r="K220" s="8">
        <v>1594.76</v>
      </c>
      <c r="L220" s="8">
        <v>1015.3249</v>
      </c>
    </row>
    <row r="221" spans="1:12" ht="15" customHeight="1" x14ac:dyDescent="0.3">
      <c r="A221" s="10" t="s">
        <v>280</v>
      </c>
      <c r="B221" s="13" t="s">
        <v>694</v>
      </c>
      <c r="C221" s="5" t="s">
        <v>278</v>
      </c>
      <c r="D221" s="11" t="s">
        <v>5</v>
      </c>
      <c r="E221" s="12" t="s">
        <v>23</v>
      </c>
      <c r="F221" s="12" t="s">
        <v>27</v>
      </c>
      <c r="G221" s="6">
        <v>81.760300000000001</v>
      </c>
      <c r="H221" s="7">
        <v>83.135000000000005</v>
      </c>
      <c r="I221" s="8">
        <v>53.412599999999998</v>
      </c>
      <c r="J221" s="9">
        <v>1959.0420999999999</v>
      </c>
      <c r="K221" s="8">
        <v>1973.6881000000001</v>
      </c>
      <c r="L221" s="8">
        <v>1284.8007</v>
      </c>
    </row>
    <row r="222" spans="1:12" ht="15" customHeight="1" x14ac:dyDescent="0.3">
      <c r="A222" s="10" t="s">
        <v>281</v>
      </c>
      <c r="B222" s="13" t="s">
        <v>694</v>
      </c>
      <c r="C222" s="5" t="s">
        <v>278</v>
      </c>
      <c r="D222" s="11" t="s">
        <v>5</v>
      </c>
      <c r="E222" s="12" t="s">
        <v>23</v>
      </c>
      <c r="F222" s="12" t="s">
        <v>27</v>
      </c>
      <c r="G222" s="6">
        <v>24.3629</v>
      </c>
      <c r="H222" s="7">
        <v>18.871200000000002</v>
      </c>
      <c r="I222" s="8">
        <v>0.95489999999999997</v>
      </c>
      <c r="J222" s="9">
        <v>571.42309999999998</v>
      </c>
      <c r="K222" s="8">
        <v>430.0342</v>
      </c>
      <c r="L222" s="8">
        <v>21.356300000000001</v>
      </c>
    </row>
    <row r="223" spans="1:12" ht="15" customHeight="1" x14ac:dyDescent="0.3">
      <c r="A223" s="10" t="s">
        <v>282</v>
      </c>
      <c r="B223" s="13" t="s">
        <v>694</v>
      </c>
      <c r="C223" s="5" t="s">
        <v>278</v>
      </c>
      <c r="D223" s="11" t="s">
        <v>5</v>
      </c>
      <c r="E223" s="12" t="s">
        <v>6</v>
      </c>
      <c r="F223" s="12" t="s">
        <v>27</v>
      </c>
      <c r="G223" s="6">
        <v>6.2572999999999999</v>
      </c>
      <c r="H223" s="7">
        <v>18.031600000000001</v>
      </c>
      <c r="I223" s="8">
        <v>4.2451999999999996</v>
      </c>
      <c r="J223" s="9">
        <v>140.29249999999999</v>
      </c>
      <c r="K223" s="8">
        <v>398.21929999999998</v>
      </c>
      <c r="L223" s="8">
        <v>95.220100000000002</v>
      </c>
    </row>
    <row r="224" spans="1:12" ht="15" customHeight="1" x14ac:dyDescent="0.3">
      <c r="A224" s="10" t="s">
        <v>283</v>
      </c>
      <c r="B224" s="13" t="s">
        <v>694</v>
      </c>
      <c r="C224" s="5" t="s">
        <v>278</v>
      </c>
      <c r="D224" s="11" t="s">
        <v>5</v>
      </c>
      <c r="E224" s="12" t="s">
        <v>13</v>
      </c>
      <c r="F224" s="12" t="s">
        <v>30</v>
      </c>
      <c r="G224" s="6"/>
      <c r="H224" s="7"/>
      <c r="I224" s="8">
        <v>0.16520000000000001</v>
      </c>
      <c r="J224" s="9"/>
      <c r="K224" s="8"/>
      <c r="L224" s="8">
        <v>4.4053000000000004</v>
      </c>
    </row>
    <row r="225" spans="1:12" ht="15" customHeight="1" x14ac:dyDescent="0.3">
      <c r="A225" s="10" t="s">
        <v>284</v>
      </c>
      <c r="B225" s="13" t="s">
        <v>694</v>
      </c>
      <c r="C225" s="5" t="s">
        <v>278</v>
      </c>
      <c r="D225" s="11" t="s">
        <v>5</v>
      </c>
      <c r="E225" s="12" t="s">
        <v>6</v>
      </c>
      <c r="F225" s="12" t="s">
        <v>30</v>
      </c>
      <c r="G225" s="6">
        <v>2.9600000000000001E-2</v>
      </c>
      <c r="H225" s="7"/>
      <c r="I225" s="8"/>
      <c r="J225" s="9">
        <v>0.8246</v>
      </c>
      <c r="K225" s="8"/>
      <c r="L225" s="8"/>
    </row>
    <row r="226" spans="1:12" ht="15" customHeight="1" x14ac:dyDescent="0.3">
      <c r="A226" s="10" t="s">
        <v>285</v>
      </c>
      <c r="B226" s="13" t="s">
        <v>694</v>
      </c>
      <c r="C226" s="5" t="s">
        <v>278</v>
      </c>
      <c r="D226" s="11" t="s">
        <v>5</v>
      </c>
      <c r="E226" s="12" t="s">
        <v>6</v>
      </c>
      <c r="F226" s="12" t="s">
        <v>35</v>
      </c>
      <c r="G226" s="6">
        <v>2.3472</v>
      </c>
      <c r="H226" s="7">
        <v>0.8044</v>
      </c>
      <c r="I226" s="8"/>
      <c r="J226" s="9">
        <v>54.641800000000003</v>
      </c>
      <c r="K226" s="8">
        <v>24.183599999999998</v>
      </c>
      <c r="L226" s="8"/>
    </row>
    <row r="227" spans="1:12" ht="15" customHeight="1" x14ac:dyDescent="0.3">
      <c r="A227" s="10" t="s">
        <v>287</v>
      </c>
      <c r="B227" s="13" t="s">
        <v>695</v>
      </c>
      <c r="C227" s="5" t="s">
        <v>286</v>
      </c>
      <c r="D227" s="11" t="s">
        <v>5</v>
      </c>
      <c r="E227" s="12" t="s">
        <v>23</v>
      </c>
      <c r="F227" s="12" t="s">
        <v>92</v>
      </c>
      <c r="G227" s="6">
        <v>5.9740000000000002</v>
      </c>
      <c r="H227" s="7"/>
      <c r="I227" s="8"/>
      <c r="J227" s="9">
        <v>416.80889999999999</v>
      </c>
      <c r="K227" s="8"/>
      <c r="L227" s="8"/>
    </row>
    <row r="228" spans="1:12" ht="15" customHeight="1" x14ac:dyDescent="0.3">
      <c r="A228" s="10" t="s">
        <v>288</v>
      </c>
      <c r="B228" s="13" t="s">
        <v>695</v>
      </c>
      <c r="C228" s="5" t="s">
        <v>286</v>
      </c>
      <c r="D228" s="11" t="s">
        <v>5</v>
      </c>
      <c r="E228" s="12" t="s">
        <v>13</v>
      </c>
      <c r="F228" s="12" t="s">
        <v>10</v>
      </c>
      <c r="G228" s="6">
        <v>0.1293</v>
      </c>
      <c r="H228" s="7">
        <v>8.2299999999999998E-2</v>
      </c>
      <c r="I228" s="8"/>
      <c r="J228" s="9">
        <v>5.4459999999999997</v>
      </c>
      <c r="K228" s="8">
        <v>3.4649000000000001</v>
      </c>
      <c r="L228" s="8"/>
    </row>
    <row r="229" spans="1:12" ht="15" customHeight="1" x14ac:dyDescent="0.3">
      <c r="A229" s="10" t="s">
        <v>290</v>
      </c>
      <c r="B229" s="13" t="s">
        <v>696</v>
      </c>
      <c r="C229" s="5" t="s">
        <v>289</v>
      </c>
      <c r="D229" s="11" t="s">
        <v>5</v>
      </c>
      <c r="E229" s="12" t="s">
        <v>23</v>
      </c>
      <c r="F229" s="12" t="s">
        <v>35</v>
      </c>
      <c r="G229" s="6">
        <v>11.181699999999999</v>
      </c>
      <c r="H229" s="7">
        <v>15.1816</v>
      </c>
      <c r="I229" s="8">
        <v>9.6165000000000003</v>
      </c>
      <c r="J229" s="9">
        <v>586.38080000000002</v>
      </c>
      <c r="K229" s="8">
        <v>752.94479999999999</v>
      </c>
      <c r="L229" s="8">
        <v>438.76389999999998</v>
      </c>
    </row>
    <row r="230" spans="1:12" ht="15" customHeight="1" x14ac:dyDescent="0.3">
      <c r="A230" s="10" t="s">
        <v>292</v>
      </c>
      <c r="B230" s="13" t="s">
        <v>697</v>
      </c>
      <c r="C230" s="5" t="s">
        <v>291</v>
      </c>
      <c r="D230" s="11" t="s">
        <v>5</v>
      </c>
      <c r="E230" s="12" t="s">
        <v>61</v>
      </c>
      <c r="F230" s="12" t="s">
        <v>78</v>
      </c>
      <c r="G230" s="6">
        <v>8.2699999999999996E-2</v>
      </c>
      <c r="H230" s="7">
        <v>4.5199999999999997E-2</v>
      </c>
      <c r="I230" s="8">
        <v>5.4999999999999997E-3</v>
      </c>
      <c r="J230" s="9">
        <v>0.35360000000000003</v>
      </c>
      <c r="K230" s="8">
        <v>0.2</v>
      </c>
      <c r="L230" s="8">
        <v>2.5000000000000001E-2</v>
      </c>
    </row>
    <row r="231" spans="1:12" ht="15" customHeight="1" x14ac:dyDescent="0.3">
      <c r="A231" s="10" t="s">
        <v>293</v>
      </c>
      <c r="B231" s="13" t="s">
        <v>697</v>
      </c>
      <c r="C231" s="5" t="s">
        <v>291</v>
      </c>
      <c r="D231" s="11" t="s">
        <v>5</v>
      </c>
      <c r="E231" s="12" t="s">
        <v>61</v>
      </c>
      <c r="F231" s="12" t="s">
        <v>78</v>
      </c>
      <c r="G231" s="6">
        <v>2.0510000000000002</v>
      </c>
      <c r="H231" s="7">
        <v>2.5941999999999998</v>
      </c>
      <c r="I231" s="8">
        <v>0.76219999999999999</v>
      </c>
      <c r="J231" s="9">
        <v>8.6088000000000005</v>
      </c>
      <c r="K231" s="8">
        <v>11.446400000000001</v>
      </c>
      <c r="L231" s="8">
        <v>3.6349999999999998</v>
      </c>
    </row>
    <row r="232" spans="1:12" ht="15" customHeight="1" x14ac:dyDescent="0.3">
      <c r="A232" s="10" t="s">
        <v>294</v>
      </c>
      <c r="B232" s="13" t="s">
        <v>697</v>
      </c>
      <c r="C232" s="5" t="s">
        <v>291</v>
      </c>
      <c r="D232" s="11" t="s">
        <v>5</v>
      </c>
      <c r="E232" s="12" t="s">
        <v>61</v>
      </c>
      <c r="F232" s="12" t="s">
        <v>9</v>
      </c>
      <c r="G232" s="6">
        <v>10.297499999999999</v>
      </c>
      <c r="H232" s="7">
        <v>4.8240999999999996</v>
      </c>
      <c r="I232" s="8">
        <v>4.976</v>
      </c>
      <c r="J232" s="9">
        <v>49.665700000000001</v>
      </c>
      <c r="K232" s="8">
        <v>27.7622</v>
      </c>
      <c r="L232" s="8">
        <v>22.308599999999998</v>
      </c>
    </row>
    <row r="233" spans="1:12" ht="15" customHeight="1" x14ac:dyDescent="0.3">
      <c r="A233" s="10" t="s">
        <v>295</v>
      </c>
      <c r="B233" s="13" t="s">
        <v>697</v>
      </c>
      <c r="C233" s="5" t="s">
        <v>291</v>
      </c>
      <c r="D233" s="11" t="s">
        <v>5</v>
      </c>
      <c r="E233" s="12" t="s">
        <v>61</v>
      </c>
      <c r="F233" s="12" t="s">
        <v>9</v>
      </c>
      <c r="G233" s="6">
        <v>0.2089</v>
      </c>
      <c r="H233" s="7"/>
      <c r="I233" s="8"/>
      <c r="J233" s="9">
        <v>1.25</v>
      </c>
      <c r="K233" s="8"/>
      <c r="L233" s="8"/>
    </row>
    <row r="234" spans="1:12" ht="15" customHeight="1" x14ac:dyDescent="0.3">
      <c r="A234" s="10" t="s">
        <v>296</v>
      </c>
      <c r="B234" s="13" t="s">
        <v>697</v>
      </c>
      <c r="C234" s="5" t="s">
        <v>291</v>
      </c>
      <c r="D234" s="11" t="s">
        <v>5</v>
      </c>
      <c r="E234" s="12" t="s">
        <v>6</v>
      </c>
      <c r="F234" s="12" t="s">
        <v>88</v>
      </c>
      <c r="G234" s="6"/>
      <c r="H234" s="7"/>
      <c r="I234" s="8">
        <v>0.18790000000000001</v>
      </c>
      <c r="J234" s="9"/>
      <c r="K234" s="8"/>
      <c r="L234" s="8">
        <v>1.0885</v>
      </c>
    </row>
    <row r="235" spans="1:12" ht="15" customHeight="1" x14ac:dyDescent="0.3">
      <c r="A235" s="10" t="s">
        <v>297</v>
      </c>
      <c r="B235" s="13" t="s">
        <v>697</v>
      </c>
      <c r="C235" s="5" t="s">
        <v>291</v>
      </c>
      <c r="D235" s="11" t="s">
        <v>5</v>
      </c>
      <c r="E235" s="12" t="s">
        <v>6</v>
      </c>
      <c r="F235" s="12" t="s">
        <v>92</v>
      </c>
      <c r="G235" s="6">
        <v>1.4366000000000001</v>
      </c>
      <c r="H235" s="7">
        <v>2.8525</v>
      </c>
      <c r="I235" s="8">
        <v>1.1071</v>
      </c>
      <c r="J235" s="9">
        <v>10.09</v>
      </c>
      <c r="K235" s="8">
        <v>20.329999999999998</v>
      </c>
      <c r="L235" s="8">
        <v>7.64</v>
      </c>
    </row>
    <row r="236" spans="1:12" ht="15" customHeight="1" x14ac:dyDescent="0.3">
      <c r="A236" s="10" t="s">
        <v>298</v>
      </c>
      <c r="B236" s="13" t="s">
        <v>697</v>
      </c>
      <c r="C236" s="5" t="s">
        <v>291</v>
      </c>
      <c r="D236" s="11" t="s">
        <v>5</v>
      </c>
      <c r="E236" s="12" t="s">
        <v>61</v>
      </c>
      <c r="F236" s="12" t="s">
        <v>92</v>
      </c>
      <c r="G236" s="6">
        <v>6.5038999999999998</v>
      </c>
      <c r="H236" s="7">
        <v>6.5046999999999997</v>
      </c>
      <c r="I236" s="8">
        <v>1.2238</v>
      </c>
      <c r="J236" s="9">
        <v>46.08</v>
      </c>
      <c r="K236" s="8">
        <v>47.101700000000001</v>
      </c>
      <c r="L236" s="8">
        <v>9.65</v>
      </c>
    </row>
    <row r="237" spans="1:12" ht="15" customHeight="1" x14ac:dyDescent="0.3">
      <c r="A237" s="10" t="s">
        <v>299</v>
      </c>
      <c r="B237" s="13" t="s">
        <v>697</v>
      </c>
      <c r="C237" s="5" t="s">
        <v>291</v>
      </c>
      <c r="D237" s="11" t="s">
        <v>5</v>
      </c>
      <c r="E237" s="12" t="s">
        <v>23</v>
      </c>
      <c r="F237" s="12" t="s">
        <v>92</v>
      </c>
      <c r="G237" s="6"/>
      <c r="H237" s="7">
        <v>6.5199999999999994E-2</v>
      </c>
      <c r="I237" s="8"/>
      <c r="J237" s="9"/>
      <c r="K237" s="8">
        <v>0.35370000000000001</v>
      </c>
      <c r="L237" s="8"/>
    </row>
    <row r="238" spans="1:12" ht="15" customHeight="1" x14ac:dyDescent="0.3">
      <c r="A238" s="10" t="s">
        <v>301</v>
      </c>
      <c r="B238" s="13" t="s">
        <v>698</v>
      </c>
      <c r="C238" s="5" t="s">
        <v>300</v>
      </c>
      <c r="D238" s="11" t="s">
        <v>5</v>
      </c>
      <c r="E238" s="12" t="s">
        <v>23</v>
      </c>
      <c r="F238" s="12" t="s">
        <v>10</v>
      </c>
      <c r="G238" s="6">
        <v>7.0000000000000001E-3</v>
      </c>
      <c r="H238" s="7"/>
      <c r="I238" s="8"/>
      <c r="J238" s="9">
        <v>0.08</v>
      </c>
      <c r="K238" s="8"/>
      <c r="L238" s="8"/>
    </row>
    <row r="239" spans="1:12" ht="15" customHeight="1" x14ac:dyDescent="0.3">
      <c r="A239" s="10" t="s">
        <v>303</v>
      </c>
      <c r="B239" s="13" t="s">
        <v>699</v>
      </c>
      <c r="C239" s="5" t="s">
        <v>302</v>
      </c>
      <c r="D239" s="11" t="s">
        <v>5</v>
      </c>
      <c r="E239" s="12" t="s">
        <v>23</v>
      </c>
      <c r="F239" s="12" t="s">
        <v>14</v>
      </c>
      <c r="G239" s="6"/>
      <c r="H239" s="7"/>
      <c r="I239" s="8">
        <v>0.80289999999999995</v>
      </c>
      <c r="J239" s="9"/>
      <c r="K239" s="8"/>
      <c r="L239" s="8">
        <v>36.833599999999997</v>
      </c>
    </row>
    <row r="240" spans="1:12" ht="15" customHeight="1" x14ac:dyDescent="0.3">
      <c r="A240" s="10" t="s">
        <v>304</v>
      </c>
      <c r="B240" s="13" t="s">
        <v>699</v>
      </c>
      <c r="C240" s="5" t="s">
        <v>302</v>
      </c>
      <c r="D240" s="11" t="s">
        <v>5</v>
      </c>
      <c r="E240" s="12" t="s">
        <v>13</v>
      </c>
      <c r="F240" s="12" t="s">
        <v>14</v>
      </c>
      <c r="G240" s="6">
        <v>9.9892000000000003</v>
      </c>
      <c r="H240" s="7">
        <v>8.1153999999999993</v>
      </c>
      <c r="I240" s="8">
        <v>3.5836999999999999</v>
      </c>
      <c r="J240" s="9">
        <v>492.51530000000002</v>
      </c>
      <c r="K240" s="8">
        <v>366.96510000000001</v>
      </c>
      <c r="L240" s="8">
        <v>145.6557</v>
      </c>
    </row>
    <row r="241" spans="1:12" ht="15" customHeight="1" x14ac:dyDescent="0.3">
      <c r="A241" s="10" t="s">
        <v>305</v>
      </c>
      <c r="B241" s="13" t="s">
        <v>699</v>
      </c>
      <c r="C241" s="5" t="s">
        <v>302</v>
      </c>
      <c r="D241" s="11" t="s">
        <v>5</v>
      </c>
      <c r="E241" s="12" t="s">
        <v>23</v>
      </c>
      <c r="F241" s="12" t="s">
        <v>14</v>
      </c>
      <c r="G241" s="6">
        <v>2.3199999999999998E-2</v>
      </c>
      <c r="H241" s="7">
        <v>2.375</v>
      </c>
      <c r="I241" s="8">
        <v>2.0299</v>
      </c>
      <c r="J241" s="9">
        <v>1.054</v>
      </c>
      <c r="K241" s="8">
        <v>113.97580000000001</v>
      </c>
      <c r="L241" s="8">
        <v>89.836200000000005</v>
      </c>
    </row>
    <row r="242" spans="1:12" ht="15" customHeight="1" x14ac:dyDescent="0.3">
      <c r="A242" s="10" t="s">
        <v>306</v>
      </c>
      <c r="B242" s="13" t="s">
        <v>699</v>
      </c>
      <c r="C242" s="5" t="s">
        <v>302</v>
      </c>
      <c r="D242" s="11" t="s">
        <v>5</v>
      </c>
      <c r="E242" s="12" t="s">
        <v>13</v>
      </c>
      <c r="F242" s="12" t="s">
        <v>14</v>
      </c>
      <c r="G242" s="6">
        <v>12.8912</v>
      </c>
      <c r="H242" s="7">
        <v>14.945399999999999</v>
      </c>
      <c r="I242" s="8">
        <v>2.4279000000000002</v>
      </c>
      <c r="J242" s="9">
        <v>607.44449999999995</v>
      </c>
      <c r="K242" s="8">
        <v>678.69550000000004</v>
      </c>
      <c r="L242" s="8">
        <v>103.8368</v>
      </c>
    </row>
    <row r="243" spans="1:12" ht="15" customHeight="1" x14ac:dyDescent="0.3">
      <c r="A243" s="10" t="s">
        <v>307</v>
      </c>
      <c r="B243" s="13" t="s">
        <v>699</v>
      </c>
      <c r="C243" s="5" t="s">
        <v>302</v>
      </c>
      <c r="D243" s="11" t="s">
        <v>5</v>
      </c>
      <c r="E243" s="12" t="s">
        <v>6</v>
      </c>
      <c r="F243" s="12" t="s">
        <v>14</v>
      </c>
      <c r="G243" s="6"/>
      <c r="H243" s="7">
        <v>0.01</v>
      </c>
      <c r="I243" s="8">
        <v>1.5183</v>
      </c>
      <c r="J243" s="9"/>
      <c r="K243" s="8">
        <v>0.48130000000000001</v>
      </c>
      <c r="L243" s="8">
        <v>68.4452</v>
      </c>
    </row>
    <row r="244" spans="1:12" ht="15" customHeight="1" x14ac:dyDescent="0.3">
      <c r="A244" s="10" t="s">
        <v>308</v>
      </c>
      <c r="B244" s="13" t="s">
        <v>699</v>
      </c>
      <c r="C244" s="5" t="s">
        <v>302</v>
      </c>
      <c r="D244" s="11" t="s">
        <v>5</v>
      </c>
      <c r="E244" s="12" t="s">
        <v>23</v>
      </c>
      <c r="F244" s="12" t="s">
        <v>14</v>
      </c>
      <c r="G244" s="6">
        <v>32.355400000000003</v>
      </c>
      <c r="H244" s="7">
        <v>38.555399999999999</v>
      </c>
      <c r="I244" s="8">
        <v>28.667999999999999</v>
      </c>
      <c r="J244" s="9">
        <v>1339.7692</v>
      </c>
      <c r="K244" s="8">
        <v>1517.8848</v>
      </c>
      <c r="L244" s="8">
        <v>1147.3356000000001</v>
      </c>
    </row>
    <row r="245" spans="1:12" ht="15" customHeight="1" x14ac:dyDescent="0.3">
      <c r="A245" s="10" t="s">
        <v>309</v>
      </c>
      <c r="B245" s="13" t="s">
        <v>699</v>
      </c>
      <c r="C245" s="5" t="s">
        <v>302</v>
      </c>
      <c r="D245" s="11" t="s">
        <v>5</v>
      </c>
      <c r="E245" s="12" t="s">
        <v>13</v>
      </c>
      <c r="F245" s="12" t="s">
        <v>17</v>
      </c>
      <c r="G245" s="6">
        <v>39.0503</v>
      </c>
      <c r="H245" s="7">
        <v>53.6008</v>
      </c>
      <c r="I245" s="8">
        <v>45.671900000000001</v>
      </c>
      <c r="J245" s="9">
        <v>2028.7261000000001</v>
      </c>
      <c r="K245" s="8">
        <v>2727.4971999999998</v>
      </c>
      <c r="L245" s="8">
        <v>2409.5587999999998</v>
      </c>
    </row>
    <row r="246" spans="1:12" ht="15" customHeight="1" x14ac:dyDescent="0.3">
      <c r="A246" s="10" t="s">
        <v>310</v>
      </c>
      <c r="B246" s="13" t="s">
        <v>699</v>
      </c>
      <c r="C246" s="5" t="s">
        <v>302</v>
      </c>
      <c r="D246" s="11" t="s">
        <v>5</v>
      </c>
      <c r="E246" s="12" t="s">
        <v>23</v>
      </c>
      <c r="F246" s="12" t="s">
        <v>17</v>
      </c>
      <c r="G246" s="6">
        <v>18.061</v>
      </c>
      <c r="H246" s="7">
        <v>20.3689</v>
      </c>
      <c r="I246" s="8">
        <v>25.3782</v>
      </c>
      <c r="J246" s="9">
        <v>997.27200000000005</v>
      </c>
      <c r="K246" s="8">
        <v>1129.9784999999999</v>
      </c>
      <c r="L246" s="8">
        <v>1401.0871999999999</v>
      </c>
    </row>
    <row r="247" spans="1:12" ht="15" customHeight="1" x14ac:dyDescent="0.3">
      <c r="A247" s="10" t="s">
        <v>311</v>
      </c>
      <c r="B247" s="13" t="s">
        <v>699</v>
      </c>
      <c r="C247" s="5" t="s">
        <v>302</v>
      </c>
      <c r="D247" s="11" t="s">
        <v>5</v>
      </c>
      <c r="E247" s="12" t="s">
        <v>13</v>
      </c>
      <c r="F247" s="12" t="s">
        <v>17</v>
      </c>
      <c r="G247" s="6">
        <v>60.256900000000002</v>
      </c>
      <c r="H247" s="7">
        <v>59.171300000000002</v>
      </c>
      <c r="I247" s="8">
        <v>46.391500000000001</v>
      </c>
      <c r="J247" s="9">
        <v>3003.9076</v>
      </c>
      <c r="K247" s="8">
        <v>2862.6754999999998</v>
      </c>
      <c r="L247" s="8">
        <v>2309.9086000000002</v>
      </c>
    </row>
    <row r="248" spans="1:12" ht="15" customHeight="1" x14ac:dyDescent="0.3">
      <c r="A248" s="10" t="s">
        <v>312</v>
      </c>
      <c r="B248" s="13" t="s">
        <v>699</v>
      </c>
      <c r="C248" s="5" t="s">
        <v>302</v>
      </c>
      <c r="D248" s="11" t="s">
        <v>5</v>
      </c>
      <c r="E248" s="12" t="s">
        <v>13</v>
      </c>
      <c r="F248" s="12" t="s">
        <v>17</v>
      </c>
      <c r="G248" s="6">
        <v>20.0168</v>
      </c>
      <c r="H248" s="7">
        <v>19.4117</v>
      </c>
      <c r="I248" s="8">
        <v>16.676400000000001</v>
      </c>
      <c r="J248" s="9">
        <v>1086.6414</v>
      </c>
      <c r="K248" s="8">
        <v>1089.1328000000001</v>
      </c>
      <c r="L248" s="8">
        <v>913.75469999999996</v>
      </c>
    </row>
    <row r="249" spans="1:12" ht="15" customHeight="1" x14ac:dyDescent="0.3">
      <c r="A249" s="10" t="s">
        <v>313</v>
      </c>
      <c r="B249" s="13" t="s">
        <v>699</v>
      </c>
      <c r="C249" s="5" t="s">
        <v>302</v>
      </c>
      <c r="D249" s="11" t="s">
        <v>5</v>
      </c>
      <c r="E249" s="12" t="s">
        <v>13</v>
      </c>
      <c r="F249" s="12" t="s">
        <v>17</v>
      </c>
      <c r="G249" s="6">
        <v>15.4658</v>
      </c>
      <c r="H249" s="7">
        <v>23.898299999999999</v>
      </c>
      <c r="I249" s="8">
        <v>20.8841</v>
      </c>
      <c r="J249" s="9">
        <v>835.59469999999999</v>
      </c>
      <c r="K249" s="8">
        <v>1304.8905999999999</v>
      </c>
      <c r="L249" s="8">
        <v>1122.8086000000001</v>
      </c>
    </row>
    <row r="250" spans="1:12" ht="15" customHeight="1" x14ac:dyDescent="0.3">
      <c r="A250" s="10" t="s">
        <v>314</v>
      </c>
      <c r="B250" s="13" t="s">
        <v>699</v>
      </c>
      <c r="C250" s="5" t="s">
        <v>302</v>
      </c>
      <c r="D250" s="11" t="s">
        <v>5</v>
      </c>
      <c r="E250" s="12" t="s">
        <v>6</v>
      </c>
      <c r="F250" s="12" t="s">
        <v>17</v>
      </c>
      <c r="G250" s="6">
        <v>17.192699999999999</v>
      </c>
      <c r="H250" s="7">
        <v>14.837400000000001</v>
      </c>
      <c r="I250" s="8">
        <v>10.0755</v>
      </c>
      <c r="J250" s="9">
        <v>845.18690000000004</v>
      </c>
      <c r="K250" s="8">
        <v>818.97209999999995</v>
      </c>
      <c r="L250" s="8">
        <v>554.23329999999999</v>
      </c>
    </row>
    <row r="251" spans="1:12" ht="15" customHeight="1" x14ac:dyDescent="0.3">
      <c r="A251" s="10" t="s">
        <v>315</v>
      </c>
      <c r="B251" s="13" t="s">
        <v>699</v>
      </c>
      <c r="C251" s="5" t="s">
        <v>302</v>
      </c>
      <c r="D251" s="11" t="s">
        <v>5</v>
      </c>
      <c r="E251" s="12" t="s">
        <v>23</v>
      </c>
      <c r="F251" s="12" t="s">
        <v>17</v>
      </c>
      <c r="G251" s="6">
        <v>12.4558</v>
      </c>
      <c r="H251" s="7">
        <v>19.5045</v>
      </c>
      <c r="I251" s="8">
        <v>19.680399999999999</v>
      </c>
      <c r="J251" s="9">
        <v>695.70420000000001</v>
      </c>
      <c r="K251" s="8">
        <v>1080.8305</v>
      </c>
      <c r="L251" s="8">
        <v>1068.2409</v>
      </c>
    </row>
    <row r="252" spans="1:12" ht="15" customHeight="1" x14ac:dyDescent="0.3">
      <c r="A252" s="10" t="s">
        <v>316</v>
      </c>
      <c r="B252" s="13" t="s">
        <v>699</v>
      </c>
      <c r="C252" s="5" t="s">
        <v>302</v>
      </c>
      <c r="D252" s="11" t="s">
        <v>5</v>
      </c>
      <c r="E252" s="12" t="s">
        <v>23</v>
      </c>
      <c r="F252" s="12" t="s">
        <v>17</v>
      </c>
      <c r="G252" s="6">
        <v>29.7578</v>
      </c>
      <c r="H252" s="7">
        <v>42.059199999999997</v>
      </c>
      <c r="I252" s="8">
        <v>37.9373</v>
      </c>
      <c r="J252" s="9">
        <v>1513.1635000000001</v>
      </c>
      <c r="K252" s="8">
        <v>2139.8314999999998</v>
      </c>
      <c r="L252" s="8">
        <v>1997.7666999999999</v>
      </c>
    </row>
    <row r="253" spans="1:12" ht="15" customHeight="1" x14ac:dyDescent="0.3">
      <c r="A253" s="10" t="s">
        <v>317</v>
      </c>
      <c r="B253" s="13" t="s">
        <v>699</v>
      </c>
      <c r="C253" s="5" t="s">
        <v>302</v>
      </c>
      <c r="D253" s="11" t="s">
        <v>5</v>
      </c>
      <c r="E253" s="12" t="s">
        <v>13</v>
      </c>
      <c r="F253" s="12" t="s">
        <v>7</v>
      </c>
      <c r="G253" s="6">
        <v>12.4033</v>
      </c>
      <c r="H253" s="7">
        <v>7.0781999999999998</v>
      </c>
      <c r="I253" s="8">
        <v>1.7199</v>
      </c>
      <c r="J253" s="9">
        <v>294.48759999999999</v>
      </c>
      <c r="K253" s="8">
        <v>150.97989999999999</v>
      </c>
      <c r="L253" s="8">
        <v>36.068199999999997</v>
      </c>
    </row>
    <row r="254" spans="1:12" ht="15" customHeight="1" x14ac:dyDescent="0.3">
      <c r="A254" s="10" t="s">
        <v>318</v>
      </c>
      <c r="B254" s="13" t="s">
        <v>699</v>
      </c>
      <c r="C254" s="5" t="s">
        <v>302</v>
      </c>
      <c r="D254" s="11" t="s">
        <v>5</v>
      </c>
      <c r="E254" s="12" t="s">
        <v>23</v>
      </c>
      <c r="F254" s="12" t="s">
        <v>25</v>
      </c>
      <c r="G254" s="6">
        <v>1.6268</v>
      </c>
      <c r="H254" s="7"/>
      <c r="I254" s="8"/>
      <c r="J254" s="9">
        <v>65.1297</v>
      </c>
      <c r="K254" s="8"/>
      <c r="L254" s="8"/>
    </row>
    <row r="255" spans="1:12" ht="15" customHeight="1" x14ac:dyDescent="0.3">
      <c r="A255" s="10" t="s">
        <v>319</v>
      </c>
      <c r="B255" s="13" t="s">
        <v>699</v>
      </c>
      <c r="C255" s="5" t="s">
        <v>302</v>
      </c>
      <c r="D255" s="11" t="s">
        <v>5</v>
      </c>
      <c r="E255" s="12" t="s">
        <v>23</v>
      </c>
      <c r="F255" s="12" t="s">
        <v>25</v>
      </c>
      <c r="G255" s="6">
        <v>2.5358999999999998</v>
      </c>
      <c r="H255" s="7"/>
      <c r="I255" s="8"/>
      <c r="J255" s="9">
        <v>101.7274</v>
      </c>
      <c r="K255" s="8"/>
      <c r="L255" s="8"/>
    </row>
    <row r="256" spans="1:12" ht="15" customHeight="1" x14ac:dyDescent="0.3">
      <c r="A256" s="10" t="s">
        <v>320</v>
      </c>
      <c r="B256" s="13" t="s">
        <v>699</v>
      </c>
      <c r="C256" s="5" t="s">
        <v>302</v>
      </c>
      <c r="D256" s="11" t="s">
        <v>5</v>
      </c>
      <c r="E256" s="12" t="s">
        <v>6</v>
      </c>
      <c r="F256" s="12" t="s">
        <v>88</v>
      </c>
      <c r="G256" s="6"/>
      <c r="H256" s="7"/>
      <c r="I256" s="8">
        <v>3.6318999999999999</v>
      </c>
      <c r="J256" s="9"/>
      <c r="K256" s="8"/>
      <c r="L256" s="8">
        <v>71.160700000000006</v>
      </c>
    </row>
    <row r="257" spans="1:12" ht="15" customHeight="1" x14ac:dyDescent="0.3">
      <c r="A257" s="10" t="s">
        <v>321</v>
      </c>
      <c r="B257" s="13" t="s">
        <v>699</v>
      </c>
      <c r="C257" s="5" t="s">
        <v>302</v>
      </c>
      <c r="D257" s="11" t="s">
        <v>5</v>
      </c>
      <c r="E257" s="12" t="s">
        <v>6</v>
      </c>
      <c r="F257" s="12" t="s">
        <v>35</v>
      </c>
      <c r="G257" s="6">
        <v>17.9986</v>
      </c>
      <c r="H257" s="7">
        <v>13.0489</v>
      </c>
      <c r="I257" s="8">
        <v>10.643000000000001</v>
      </c>
      <c r="J257" s="9">
        <v>650.62580000000003</v>
      </c>
      <c r="K257" s="8">
        <v>424.79559999999998</v>
      </c>
      <c r="L257" s="8">
        <v>323.3997</v>
      </c>
    </row>
    <row r="258" spans="1:12" ht="15" customHeight="1" x14ac:dyDescent="0.3">
      <c r="A258" s="10" t="s">
        <v>322</v>
      </c>
      <c r="B258" s="13" t="s">
        <v>699</v>
      </c>
      <c r="C258" s="5" t="s">
        <v>302</v>
      </c>
      <c r="D258" s="11" t="s">
        <v>5</v>
      </c>
      <c r="E258" s="12" t="s">
        <v>56</v>
      </c>
      <c r="F258" s="12" t="s">
        <v>35</v>
      </c>
      <c r="G258" s="6">
        <v>18.099399999999999</v>
      </c>
      <c r="H258" s="7">
        <v>12.3561</v>
      </c>
      <c r="I258" s="8">
        <v>12.3432</v>
      </c>
      <c r="J258" s="9">
        <v>1018.4675999999999</v>
      </c>
      <c r="K258" s="8">
        <v>683.55870000000004</v>
      </c>
      <c r="L258" s="8">
        <v>606.59050000000002</v>
      </c>
    </row>
    <row r="259" spans="1:12" ht="15" customHeight="1" x14ac:dyDescent="0.3">
      <c r="A259" s="10" t="s">
        <v>323</v>
      </c>
      <c r="B259" s="13" t="s">
        <v>699</v>
      </c>
      <c r="C259" s="5" t="s">
        <v>302</v>
      </c>
      <c r="D259" s="11" t="s">
        <v>5</v>
      </c>
      <c r="E259" s="12" t="s">
        <v>6</v>
      </c>
      <c r="F259" s="12" t="s">
        <v>35</v>
      </c>
      <c r="G259" s="6">
        <v>13.9643</v>
      </c>
      <c r="H259" s="7">
        <v>11.9328</v>
      </c>
      <c r="I259" s="8">
        <v>7.4202000000000004</v>
      </c>
      <c r="J259" s="9">
        <v>510.25119999999998</v>
      </c>
      <c r="K259" s="8">
        <v>382.31479999999999</v>
      </c>
      <c r="L259" s="8">
        <v>215.15559999999999</v>
      </c>
    </row>
    <row r="260" spans="1:12" ht="15" customHeight="1" x14ac:dyDescent="0.3">
      <c r="A260" s="10" t="s">
        <v>324</v>
      </c>
      <c r="B260" s="13" t="s">
        <v>699</v>
      </c>
      <c r="C260" s="5" t="s">
        <v>302</v>
      </c>
      <c r="D260" s="11" t="s">
        <v>5</v>
      </c>
      <c r="E260" s="12" t="s">
        <v>13</v>
      </c>
      <c r="F260" s="12" t="s">
        <v>35</v>
      </c>
      <c r="G260" s="6"/>
      <c r="H260" s="7">
        <v>0.56559999999999999</v>
      </c>
      <c r="I260" s="8">
        <v>0.19719999999999999</v>
      </c>
      <c r="J260" s="9"/>
      <c r="K260" s="8">
        <v>6.4855</v>
      </c>
      <c r="L260" s="8">
        <v>8.6998999999999995</v>
      </c>
    </row>
    <row r="261" spans="1:12" ht="15" customHeight="1" x14ac:dyDescent="0.3">
      <c r="A261" s="10" t="s">
        <v>325</v>
      </c>
      <c r="B261" s="13" t="s">
        <v>699</v>
      </c>
      <c r="C261" s="5" t="s">
        <v>302</v>
      </c>
      <c r="D261" s="11" t="s">
        <v>5</v>
      </c>
      <c r="E261" s="12" t="s">
        <v>13</v>
      </c>
      <c r="F261" s="12" t="s">
        <v>35</v>
      </c>
      <c r="G261" s="6">
        <v>11.936500000000001</v>
      </c>
      <c r="H261" s="7">
        <v>11.3424</v>
      </c>
      <c r="I261" s="8">
        <v>2.8279999999999998</v>
      </c>
      <c r="J261" s="9">
        <v>494.98500000000001</v>
      </c>
      <c r="K261" s="8">
        <v>456.52679999999998</v>
      </c>
      <c r="L261" s="8">
        <v>127.90179999999999</v>
      </c>
    </row>
    <row r="262" spans="1:12" ht="15" customHeight="1" x14ac:dyDescent="0.3">
      <c r="A262" s="10" t="s">
        <v>326</v>
      </c>
      <c r="B262" s="13" t="s">
        <v>699</v>
      </c>
      <c r="C262" s="5" t="s">
        <v>302</v>
      </c>
      <c r="D262" s="11" t="s">
        <v>5</v>
      </c>
      <c r="E262" s="12" t="s">
        <v>23</v>
      </c>
      <c r="F262" s="12" t="s">
        <v>35</v>
      </c>
      <c r="G262" s="6">
        <v>16.799600000000002</v>
      </c>
      <c r="H262" s="7">
        <v>11.79</v>
      </c>
      <c r="I262" s="8">
        <v>3.1292</v>
      </c>
      <c r="J262" s="9">
        <v>633.09360000000004</v>
      </c>
      <c r="K262" s="8">
        <v>491.60489999999999</v>
      </c>
      <c r="L262" s="8">
        <v>123.1259</v>
      </c>
    </row>
    <row r="263" spans="1:12" ht="15" customHeight="1" x14ac:dyDescent="0.3">
      <c r="A263" s="10" t="s">
        <v>327</v>
      </c>
      <c r="B263" s="13" t="s">
        <v>699</v>
      </c>
      <c r="C263" s="5" t="s">
        <v>302</v>
      </c>
      <c r="D263" s="11" t="s">
        <v>5</v>
      </c>
      <c r="E263" s="12" t="s">
        <v>13</v>
      </c>
      <c r="F263" s="12" t="s">
        <v>35</v>
      </c>
      <c r="G263" s="6">
        <v>15.0557</v>
      </c>
      <c r="H263" s="7">
        <v>9.7439</v>
      </c>
      <c r="I263" s="8">
        <v>7.3936000000000002</v>
      </c>
      <c r="J263" s="9">
        <v>945.80409999999995</v>
      </c>
      <c r="K263" s="8">
        <v>583.28309999999999</v>
      </c>
      <c r="L263" s="8">
        <v>424.78879999999998</v>
      </c>
    </row>
    <row r="264" spans="1:12" ht="15" customHeight="1" x14ac:dyDescent="0.3">
      <c r="A264" s="10" t="s">
        <v>328</v>
      </c>
      <c r="B264" s="13" t="s">
        <v>699</v>
      </c>
      <c r="C264" s="5" t="s">
        <v>302</v>
      </c>
      <c r="D264" s="11" t="s">
        <v>5</v>
      </c>
      <c r="E264" s="12" t="s">
        <v>13</v>
      </c>
      <c r="F264" s="12" t="s">
        <v>35</v>
      </c>
      <c r="G264" s="6">
        <v>2.5228000000000002</v>
      </c>
      <c r="H264" s="7"/>
      <c r="I264" s="8"/>
      <c r="J264" s="9">
        <v>102.04300000000001</v>
      </c>
      <c r="K264" s="8"/>
      <c r="L264" s="8"/>
    </row>
    <row r="265" spans="1:12" ht="15" customHeight="1" x14ac:dyDescent="0.3">
      <c r="A265" s="10" t="s">
        <v>329</v>
      </c>
      <c r="B265" s="13" t="s">
        <v>699</v>
      </c>
      <c r="C265" s="5" t="s">
        <v>302</v>
      </c>
      <c r="D265" s="11" t="s">
        <v>5</v>
      </c>
      <c r="E265" s="12" t="s">
        <v>23</v>
      </c>
      <c r="F265" s="12" t="s">
        <v>10</v>
      </c>
      <c r="G265" s="6">
        <v>5.8501000000000003</v>
      </c>
      <c r="H265" s="7">
        <v>3.1604999999999999</v>
      </c>
      <c r="I265" s="8">
        <v>1.1102000000000001</v>
      </c>
      <c r="J265" s="9">
        <v>279.7971</v>
      </c>
      <c r="K265" s="8">
        <v>133.69110000000001</v>
      </c>
      <c r="L265" s="8">
        <v>49.716799999999999</v>
      </c>
    </row>
    <row r="266" spans="1:12" ht="15" customHeight="1" x14ac:dyDescent="0.3">
      <c r="A266" s="10" t="s">
        <v>330</v>
      </c>
      <c r="B266" s="13" t="s">
        <v>699</v>
      </c>
      <c r="C266" s="5" t="s">
        <v>302</v>
      </c>
      <c r="D266" s="11" t="s">
        <v>5</v>
      </c>
      <c r="E266" s="12" t="s">
        <v>6</v>
      </c>
      <c r="F266" s="12" t="s">
        <v>10</v>
      </c>
      <c r="G266" s="6">
        <v>3.5649999999999999</v>
      </c>
      <c r="H266" s="7">
        <v>3.9624000000000001</v>
      </c>
      <c r="I266" s="8">
        <v>3.0468999999999999</v>
      </c>
      <c r="J266" s="9">
        <v>186.07509999999999</v>
      </c>
      <c r="K266" s="8">
        <v>188.92570000000001</v>
      </c>
      <c r="L266" s="8">
        <v>146.31370000000001</v>
      </c>
    </row>
    <row r="267" spans="1:12" ht="15" customHeight="1" x14ac:dyDescent="0.3">
      <c r="A267" s="10" t="s">
        <v>331</v>
      </c>
      <c r="B267" s="13" t="s">
        <v>699</v>
      </c>
      <c r="C267" s="5" t="s">
        <v>302</v>
      </c>
      <c r="D267" s="11" t="s">
        <v>5</v>
      </c>
      <c r="E267" s="12" t="s">
        <v>23</v>
      </c>
      <c r="F267" s="12" t="s">
        <v>10</v>
      </c>
      <c r="G267" s="6">
        <v>4.5880999999999998</v>
      </c>
      <c r="H267" s="7">
        <v>5.0932000000000004</v>
      </c>
      <c r="I267" s="8">
        <v>5.0259</v>
      </c>
      <c r="J267" s="9">
        <v>237.0685</v>
      </c>
      <c r="K267" s="8">
        <v>259.80410000000001</v>
      </c>
      <c r="L267" s="8">
        <v>248.8639</v>
      </c>
    </row>
    <row r="268" spans="1:12" ht="15" customHeight="1" x14ac:dyDescent="0.3">
      <c r="A268" s="10" t="s">
        <v>332</v>
      </c>
      <c r="B268" s="13" t="s">
        <v>699</v>
      </c>
      <c r="C268" s="5" t="s">
        <v>302</v>
      </c>
      <c r="D268" s="11" t="s">
        <v>5</v>
      </c>
      <c r="E268" s="12" t="s">
        <v>6</v>
      </c>
      <c r="F268" s="12" t="s">
        <v>333</v>
      </c>
      <c r="G268" s="6"/>
      <c r="H268" s="7">
        <v>7.0000000000000001E-3</v>
      </c>
      <c r="I268" s="8"/>
      <c r="J268" s="9"/>
      <c r="K268" s="8">
        <v>0.32779999999999998</v>
      </c>
      <c r="L268" s="8"/>
    </row>
    <row r="269" spans="1:12" ht="15" customHeight="1" x14ac:dyDescent="0.3">
      <c r="A269" s="10" t="s">
        <v>335</v>
      </c>
      <c r="B269" s="13" t="s">
        <v>699</v>
      </c>
      <c r="C269" s="5" t="s">
        <v>334</v>
      </c>
      <c r="D269" s="11" t="s">
        <v>5</v>
      </c>
      <c r="E269" s="12" t="s">
        <v>13</v>
      </c>
      <c r="F269" s="12" t="s">
        <v>17</v>
      </c>
      <c r="G269" s="6">
        <v>3.0200000000000001E-2</v>
      </c>
      <c r="H269" s="7">
        <v>2.0104000000000002</v>
      </c>
      <c r="I269" s="8">
        <v>1.0045999999999999</v>
      </c>
      <c r="J269" s="9">
        <v>1.4571000000000001</v>
      </c>
      <c r="K269" s="8">
        <v>118.0438</v>
      </c>
      <c r="L269" s="8">
        <v>56.873399999999997</v>
      </c>
    </row>
    <row r="270" spans="1:12" ht="15" customHeight="1" x14ac:dyDescent="0.3">
      <c r="A270" s="10" t="s">
        <v>337</v>
      </c>
      <c r="B270" s="13" t="s">
        <v>699</v>
      </c>
      <c r="C270" s="5" t="s">
        <v>336</v>
      </c>
      <c r="D270" s="11" t="s">
        <v>5</v>
      </c>
      <c r="E270" s="12" t="s">
        <v>6</v>
      </c>
      <c r="F270" s="12" t="s">
        <v>35</v>
      </c>
      <c r="G270" s="6">
        <v>0.1913</v>
      </c>
      <c r="H270" s="7">
        <v>0.55200000000000005</v>
      </c>
      <c r="I270" s="8">
        <v>4.3700000000000003E-2</v>
      </c>
      <c r="J270" s="9">
        <v>6.9211999999999998</v>
      </c>
      <c r="K270" s="8">
        <v>19.9695</v>
      </c>
      <c r="L270" s="8">
        <v>1.2094</v>
      </c>
    </row>
    <row r="271" spans="1:12" ht="15" customHeight="1" x14ac:dyDescent="0.3">
      <c r="A271" s="10" t="s">
        <v>340</v>
      </c>
      <c r="B271" s="13" t="s">
        <v>700</v>
      </c>
      <c r="C271" s="5" t="s">
        <v>339</v>
      </c>
      <c r="D271" s="11" t="s">
        <v>5</v>
      </c>
      <c r="E271" s="12" t="s">
        <v>13</v>
      </c>
      <c r="F271" s="12" t="s">
        <v>25</v>
      </c>
      <c r="G271" s="6">
        <v>2.6700000000000002E-2</v>
      </c>
      <c r="H271" s="7">
        <v>6.6E-3</v>
      </c>
      <c r="I271" s="8"/>
      <c r="J271" s="9">
        <v>1.3361000000000001</v>
      </c>
      <c r="K271" s="8">
        <v>0.32919999999999999</v>
      </c>
      <c r="L271" s="8"/>
    </row>
    <row r="272" spans="1:12" ht="15" customHeight="1" x14ac:dyDescent="0.3">
      <c r="A272" s="10" t="s">
        <v>341</v>
      </c>
      <c r="B272" s="13" t="s">
        <v>700</v>
      </c>
      <c r="C272" s="5" t="s">
        <v>339</v>
      </c>
      <c r="D272" s="11" t="s">
        <v>5</v>
      </c>
      <c r="E272" s="12" t="s">
        <v>56</v>
      </c>
      <c r="F272" s="12" t="s">
        <v>60</v>
      </c>
      <c r="G272" s="6">
        <v>6.93E-2</v>
      </c>
      <c r="H272" s="7">
        <v>0.19889999999999999</v>
      </c>
      <c r="I272" s="8"/>
      <c r="J272" s="9">
        <v>3.0247000000000002</v>
      </c>
      <c r="K272" s="8">
        <v>8.6912000000000003</v>
      </c>
      <c r="L272" s="8"/>
    </row>
    <row r="273" spans="1:12" ht="15" customHeight="1" x14ac:dyDescent="0.3">
      <c r="A273" s="10" t="s">
        <v>342</v>
      </c>
      <c r="B273" s="13" t="s">
        <v>700</v>
      </c>
      <c r="C273" s="5" t="s">
        <v>339</v>
      </c>
      <c r="D273" s="11" t="s">
        <v>5</v>
      </c>
      <c r="E273" s="12" t="s">
        <v>56</v>
      </c>
      <c r="F273" s="12" t="s">
        <v>60</v>
      </c>
      <c r="G273" s="6">
        <v>7.6300000000000007E-2</v>
      </c>
      <c r="H273" s="7">
        <v>0.42759999999999998</v>
      </c>
      <c r="I273" s="8">
        <v>0.15670000000000001</v>
      </c>
      <c r="J273" s="9">
        <v>3.4260000000000002</v>
      </c>
      <c r="K273" s="8">
        <v>18.685099999999998</v>
      </c>
      <c r="L273" s="8">
        <v>6.8449999999999998</v>
      </c>
    </row>
    <row r="274" spans="1:12" ht="15" customHeight="1" x14ac:dyDescent="0.3">
      <c r="A274" s="10" t="s">
        <v>344</v>
      </c>
      <c r="B274" s="13" t="s">
        <v>701</v>
      </c>
      <c r="C274" s="5" t="s">
        <v>343</v>
      </c>
      <c r="D274" s="11" t="s">
        <v>5</v>
      </c>
      <c r="E274" s="12" t="s">
        <v>6</v>
      </c>
      <c r="F274" s="12" t="s">
        <v>30</v>
      </c>
      <c r="G274" s="6">
        <v>13.539</v>
      </c>
      <c r="H274" s="7">
        <v>14.939299999999999</v>
      </c>
      <c r="I274" s="8">
        <v>5.9192</v>
      </c>
      <c r="J274" s="9">
        <v>399.25150000000002</v>
      </c>
      <c r="K274" s="8">
        <v>471.38619999999997</v>
      </c>
      <c r="L274" s="8">
        <v>172.6644</v>
      </c>
    </row>
    <row r="275" spans="1:12" ht="15" customHeight="1" x14ac:dyDescent="0.3">
      <c r="A275" s="10" t="s">
        <v>345</v>
      </c>
      <c r="B275" s="13" t="s">
        <v>701</v>
      </c>
      <c r="C275" s="5" t="s">
        <v>343</v>
      </c>
      <c r="D275" s="11" t="s">
        <v>5</v>
      </c>
      <c r="E275" s="12" t="s">
        <v>6</v>
      </c>
      <c r="F275" s="12" t="s">
        <v>30</v>
      </c>
      <c r="G275" s="6">
        <v>9.7232000000000003</v>
      </c>
      <c r="H275" s="7">
        <v>14.417199999999999</v>
      </c>
      <c r="I275" s="8">
        <v>5.9874999999999998</v>
      </c>
      <c r="J275" s="9">
        <v>300.88780000000003</v>
      </c>
      <c r="K275" s="8">
        <v>488.67129999999997</v>
      </c>
      <c r="L275" s="8">
        <v>199.4579</v>
      </c>
    </row>
    <row r="276" spans="1:12" ht="15" customHeight="1" x14ac:dyDescent="0.3">
      <c r="A276" s="10" t="s">
        <v>346</v>
      </c>
      <c r="B276" s="13" t="s">
        <v>701</v>
      </c>
      <c r="C276" s="5" t="s">
        <v>343</v>
      </c>
      <c r="D276" s="11" t="s">
        <v>5</v>
      </c>
      <c r="E276" s="12" t="s">
        <v>13</v>
      </c>
      <c r="F276" s="12" t="s">
        <v>35</v>
      </c>
      <c r="G276" s="6">
        <v>0.4834</v>
      </c>
      <c r="H276" s="7"/>
      <c r="I276" s="8"/>
      <c r="J276" s="9">
        <v>12.901899999999999</v>
      </c>
      <c r="K276" s="8"/>
      <c r="L276" s="8"/>
    </row>
    <row r="277" spans="1:12" ht="15" customHeight="1" x14ac:dyDescent="0.3">
      <c r="A277" s="10" t="s">
        <v>348</v>
      </c>
      <c r="B277" s="13" t="s">
        <v>702</v>
      </c>
      <c r="C277" s="5" t="s">
        <v>347</v>
      </c>
      <c r="D277" s="11" t="s">
        <v>5</v>
      </c>
      <c r="E277" s="12" t="s">
        <v>56</v>
      </c>
      <c r="F277" s="12" t="s">
        <v>88</v>
      </c>
      <c r="G277" s="6">
        <v>0.13550000000000001</v>
      </c>
      <c r="H277" s="7"/>
      <c r="I277" s="8"/>
      <c r="J277" s="9">
        <v>3.2519</v>
      </c>
      <c r="K277" s="8"/>
      <c r="L277" s="8"/>
    </row>
    <row r="278" spans="1:12" ht="15" customHeight="1" x14ac:dyDescent="0.3">
      <c r="A278" s="10" t="s">
        <v>350</v>
      </c>
      <c r="B278" s="13" t="s">
        <v>703</v>
      </c>
      <c r="C278" s="5" t="s">
        <v>349</v>
      </c>
      <c r="D278" s="11" t="s">
        <v>5</v>
      </c>
      <c r="E278" s="12" t="s">
        <v>230</v>
      </c>
      <c r="F278" s="12" t="s">
        <v>351</v>
      </c>
      <c r="G278" s="6"/>
      <c r="H278" s="7">
        <v>2.3E-3</v>
      </c>
      <c r="I278" s="8"/>
      <c r="J278" s="9"/>
      <c r="K278" s="8">
        <v>4.8000000000000001E-2</v>
      </c>
      <c r="L278" s="8"/>
    </row>
    <row r="279" spans="1:12" ht="15" customHeight="1" x14ac:dyDescent="0.3">
      <c r="A279" s="10" t="s">
        <v>352</v>
      </c>
      <c r="B279" s="13" t="s">
        <v>703</v>
      </c>
      <c r="C279" s="5" t="s">
        <v>349</v>
      </c>
      <c r="D279" s="11" t="s">
        <v>5</v>
      </c>
      <c r="E279" s="12" t="s">
        <v>230</v>
      </c>
      <c r="F279" s="12" t="s">
        <v>351</v>
      </c>
      <c r="G279" s="6">
        <v>3.7978999999999998</v>
      </c>
      <c r="H279" s="7">
        <v>0.23119999999999999</v>
      </c>
      <c r="I279" s="8">
        <v>5.57E-2</v>
      </c>
      <c r="J279" s="9">
        <v>45.909399999999998</v>
      </c>
      <c r="K279" s="8">
        <v>3.0430999999999999</v>
      </c>
      <c r="L279" s="8">
        <v>0.74270000000000003</v>
      </c>
    </row>
    <row r="280" spans="1:12" ht="15" customHeight="1" x14ac:dyDescent="0.3">
      <c r="A280" s="10" t="s">
        <v>353</v>
      </c>
      <c r="B280" s="13" t="s">
        <v>703</v>
      </c>
      <c r="C280" s="5" t="s">
        <v>349</v>
      </c>
      <c r="D280" s="11" t="s">
        <v>5</v>
      </c>
      <c r="E280" s="12" t="s">
        <v>230</v>
      </c>
      <c r="F280" s="12" t="s">
        <v>351</v>
      </c>
      <c r="G280" s="6">
        <v>10.1713</v>
      </c>
      <c r="H280" s="7">
        <v>1.4034</v>
      </c>
      <c r="I280" s="8">
        <v>0.79169999999999996</v>
      </c>
      <c r="J280" s="9">
        <v>191.46350000000001</v>
      </c>
      <c r="K280" s="8">
        <v>25.065200000000001</v>
      </c>
      <c r="L280" s="8">
        <v>12.493499999999999</v>
      </c>
    </row>
    <row r="281" spans="1:12" ht="15" customHeight="1" x14ac:dyDescent="0.3">
      <c r="A281" s="10" t="s">
        <v>354</v>
      </c>
      <c r="B281" s="13" t="s">
        <v>703</v>
      </c>
      <c r="C281" s="5" t="s">
        <v>349</v>
      </c>
      <c r="D281" s="11" t="s">
        <v>5</v>
      </c>
      <c r="E281" s="12" t="s">
        <v>230</v>
      </c>
      <c r="F281" s="12" t="s">
        <v>7</v>
      </c>
      <c r="G281" s="6">
        <v>8.9099999999999999E-2</v>
      </c>
      <c r="H281" s="7"/>
      <c r="I281" s="8"/>
      <c r="J281" s="9">
        <v>1.4943</v>
      </c>
      <c r="K281" s="8"/>
      <c r="L281" s="8"/>
    </row>
    <row r="282" spans="1:12" ht="15" customHeight="1" x14ac:dyDescent="0.3">
      <c r="A282" s="10" t="s">
        <v>355</v>
      </c>
      <c r="B282" s="13" t="s">
        <v>703</v>
      </c>
      <c r="C282" s="5" t="s">
        <v>349</v>
      </c>
      <c r="D282" s="11" t="s">
        <v>5</v>
      </c>
      <c r="E282" s="12" t="s">
        <v>6</v>
      </c>
      <c r="F282" s="12" t="s">
        <v>112</v>
      </c>
      <c r="G282" s="6">
        <v>16.7622</v>
      </c>
      <c r="H282" s="7">
        <v>54.880099999999999</v>
      </c>
      <c r="I282" s="8">
        <v>30.8141</v>
      </c>
      <c r="J282" s="9">
        <v>558.82709999999997</v>
      </c>
      <c r="K282" s="8">
        <v>1712.2448999999999</v>
      </c>
      <c r="L282" s="8">
        <v>842.72770000000003</v>
      </c>
    </row>
    <row r="283" spans="1:12" ht="15" customHeight="1" x14ac:dyDescent="0.3">
      <c r="A283" s="10" t="s">
        <v>356</v>
      </c>
      <c r="B283" s="13" t="s">
        <v>703</v>
      </c>
      <c r="C283" s="5" t="s">
        <v>349</v>
      </c>
      <c r="D283" s="11" t="s">
        <v>5</v>
      </c>
      <c r="E283" s="12" t="s">
        <v>6</v>
      </c>
      <c r="F283" s="12" t="s">
        <v>112</v>
      </c>
      <c r="G283" s="6">
        <v>61.024299999999997</v>
      </c>
      <c r="H283" s="7">
        <v>69.369399999999999</v>
      </c>
      <c r="I283" s="8">
        <v>37.2607</v>
      </c>
      <c r="J283" s="9">
        <v>1986.0632000000001</v>
      </c>
      <c r="K283" s="8">
        <v>2074.7809000000002</v>
      </c>
      <c r="L283" s="8">
        <v>1026.0545999999999</v>
      </c>
    </row>
    <row r="284" spans="1:12" ht="15" customHeight="1" x14ac:dyDescent="0.3">
      <c r="A284" s="10" t="s">
        <v>357</v>
      </c>
      <c r="B284" s="13" t="s">
        <v>703</v>
      </c>
      <c r="C284" s="5" t="s">
        <v>349</v>
      </c>
      <c r="D284" s="11" t="s">
        <v>5</v>
      </c>
      <c r="E284" s="12" t="s">
        <v>56</v>
      </c>
      <c r="F284" s="12" t="s">
        <v>112</v>
      </c>
      <c r="G284" s="6">
        <v>99.720299999999995</v>
      </c>
      <c r="H284" s="7">
        <v>82.962900000000005</v>
      </c>
      <c r="I284" s="8">
        <v>1.6460999999999999</v>
      </c>
      <c r="J284" s="9">
        <v>3124.0421999999999</v>
      </c>
      <c r="K284" s="8">
        <v>2460.6639</v>
      </c>
      <c r="L284" s="8">
        <v>45.897799999999997</v>
      </c>
    </row>
    <row r="285" spans="1:12" ht="15" customHeight="1" x14ac:dyDescent="0.3">
      <c r="A285" s="10" t="s">
        <v>358</v>
      </c>
      <c r="B285" s="13" t="s">
        <v>703</v>
      </c>
      <c r="C285" s="5" t="s">
        <v>349</v>
      </c>
      <c r="D285" s="11" t="s">
        <v>5</v>
      </c>
      <c r="E285" s="12" t="s">
        <v>6</v>
      </c>
      <c r="F285" s="12" t="s">
        <v>35</v>
      </c>
      <c r="G285" s="6">
        <v>86.361699999999999</v>
      </c>
      <c r="H285" s="7">
        <v>101.56570000000001</v>
      </c>
      <c r="I285" s="8">
        <v>54.776899999999998</v>
      </c>
      <c r="J285" s="9">
        <v>3022.1621</v>
      </c>
      <c r="K285" s="8">
        <v>3499.3182999999999</v>
      </c>
      <c r="L285" s="8">
        <v>1704.9738</v>
      </c>
    </row>
    <row r="286" spans="1:12" ht="15" customHeight="1" x14ac:dyDescent="0.3">
      <c r="A286" s="10" t="s">
        <v>360</v>
      </c>
      <c r="B286" s="13" t="s">
        <v>703</v>
      </c>
      <c r="C286" s="5" t="s">
        <v>359</v>
      </c>
      <c r="D286" s="11" t="s">
        <v>5</v>
      </c>
      <c r="E286" s="12" t="s">
        <v>56</v>
      </c>
      <c r="F286" s="12" t="s">
        <v>8</v>
      </c>
      <c r="G286" s="6"/>
      <c r="H286" s="7"/>
      <c r="I286" s="8"/>
      <c r="J286" s="9">
        <v>0.2349</v>
      </c>
      <c r="K286" s="8"/>
      <c r="L286" s="8"/>
    </row>
    <row r="287" spans="1:12" ht="15" customHeight="1" x14ac:dyDescent="0.3">
      <c r="A287" s="10" t="s">
        <v>361</v>
      </c>
      <c r="B287" s="13" t="s">
        <v>703</v>
      </c>
      <c r="C287" s="5" t="s">
        <v>359</v>
      </c>
      <c r="D287" s="11" t="s">
        <v>5</v>
      </c>
      <c r="E287" s="12" t="s">
        <v>56</v>
      </c>
      <c r="F287" s="12" t="s">
        <v>338</v>
      </c>
      <c r="G287" s="6">
        <v>23.7104</v>
      </c>
      <c r="H287" s="7">
        <v>2.5188000000000001</v>
      </c>
      <c r="I287" s="8">
        <v>0.15770000000000001</v>
      </c>
      <c r="J287" s="9">
        <v>549.04570000000001</v>
      </c>
      <c r="K287" s="8">
        <v>49.080599999999997</v>
      </c>
      <c r="L287" s="8">
        <v>2.9064000000000001</v>
      </c>
    </row>
    <row r="288" spans="1:12" ht="15" customHeight="1" x14ac:dyDescent="0.3">
      <c r="A288" s="10" t="s">
        <v>362</v>
      </c>
      <c r="B288" s="13" t="s">
        <v>703</v>
      </c>
      <c r="C288" s="5" t="s">
        <v>359</v>
      </c>
      <c r="D288" s="11" t="s">
        <v>5</v>
      </c>
      <c r="E288" s="12" t="s">
        <v>56</v>
      </c>
      <c r="F288" s="12" t="s">
        <v>338</v>
      </c>
      <c r="G288" s="6">
        <v>34.488300000000002</v>
      </c>
      <c r="H288" s="7">
        <v>5.6889000000000003</v>
      </c>
      <c r="I288" s="8">
        <v>0.2626</v>
      </c>
      <c r="J288" s="9">
        <v>739.96220000000005</v>
      </c>
      <c r="K288" s="8">
        <v>104.66840000000001</v>
      </c>
      <c r="L288" s="8">
        <v>4.7222</v>
      </c>
    </row>
    <row r="289" spans="1:12" ht="15" customHeight="1" x14ac:dyDescent="0.3">
      <c r="A289" s="10" t="s">
        <v>363</v>
      </c>
      <c r="B289" s="13" t="s">
        <v>703</v>
      </c>
      <c r="C289" s="5" t="s">
        <v>359</v>
      </c>
      <c r="D289" s="11" t="s">
        <v>5</v>
      </c>
      <c r="E289" s="12" t="s">
        <v>56</v>
      </c>
      <c r="F289" s="12" t="s">
        <v>338</v>
      </c>
      <c r="G289" s="6">
        <v>0.31869999999999998</v>
      </c>
      <c r="H289" s="7"/>
      <c r="I289" s="8"/>
      <c r="J289" s="9">
        <v>6.5327000000000002</v>
      </c>
      <c r="K289" s="8"/>
      <c r="L289" s="8"/>
    </row>
    <row r="290" spans="1:12" ht="15" customHeight="1" x14ac:dyDescent="0.3">
      <c r="A290" s="10" t="s">
        <v>364</v>
      </c>
      <c r="B290" s="13" t="s">
        <v>703</v>
      </c>
      <c r="C290" s="5" t="s">
        <v>359</v>
      </c>
      <c r="D290" s="11" t="s">
        <v>5</v>
      </c>
      <c r="E290" s="12" t="s">
        <v>56</v>
      </c>
      <c r="F290" s="12" t="s">
        <v>338</v>
      </c>
      <c r="G290" s="6">
        <v>7.1499999999999994E-2</v>
      </c>
      <c r="H290" s="7"/>
      <c r="I290" s="8"/>
      <c r="J290" s="9">
        <v>1.2682</v>
      </c>
      <c r="K290" s="8"/>
      <c r="L290" s="8"/>
    </row>
    <row r="291" spans="1:12" ht="15" customHeight="1" x14ac:dyDescent="0.3">
      <c r="A291" s="10" t="s">
        <v>366</v>
      </c>
      <c r="B291" s="13" t="s">
        <v>704</v>
      </c>
      <c r="C291" s="5" t="s">
        <v>365</v>
      </c>
      <c r="D291" s="11" t="s">
        <v>5</v>
      </c>
      <c r="E291" s="12" t="s">
        <v>61</v>
      </c>
      <c r="F291" s="12" t="s">
        <v>35</v>
      </c>
      <c r="G291" s="6"/>
      <c r="H291" s="7">
        <v>6.2138</v>
      </c>
      <c r="I291" s="8">
        <v>8.77E-2</v>
      </c>
      <c r="J291" s="9"/>
      <c r="K291" s="8">
        <v>384.83499999999998</v>
      </c>
      <c r="L291" s="8">
        <v>5.7408999999999999</v>
      </c>
    </row>
    <row r="292" spans="1:12" ht="15" customHeight="1" x14ac:dyDescent="0.3">
      <c r="A292" s="10" t="s">
        <v>368</v>
      </c>
      <c r="B292" s="13" t="s">
        <v>705</v>
      </c>
      <c r="C292" s="5" t="s">
        <v>367</v>
      </c>
      <c r="D292" s="11" t="s">
        <v>5</v>
      </c>
      <c r="E292" s="12" t="s">
        <v>56</v>
      </c>
      <c r="F292" s="12" t="s">
        <v>14</v>
      </c>
      <c r="G292" s="6">
        <v>2.8529</v>
      </c>
      <c r="H292" s="7"/>
      <c r="I292" s="8"/>
      <c r="J292" s="9">
        <v>195.97380000000001</v>
      </c>
      <c r="K292" s="8"/>
      <c r="L292" s="8"/>
    </row>
    <row r="293" spans="1:12" ht="15" customHeight="1" x14ac:dyDescent="0.3">
      <c r="A293" s="10" t="s">
        <v>369</v>
      </c>
      <c r="B293" s="13" t="s">
        <v>705</v>
      </c>
      <c r="C293" s="5" t="s">
        <v>367</v>
      </c>
      <c r="D293" s="11" t="s">
        <v>5</v>
      </c>
      <c r="E293" s="12" t="s">
        <v>56</v>
      </c>
      <c r="F293" s="12" t="s">
        <v>14</v>
      </c>
      <c r="G293" s="6">
        <v>13.515499999999999</v>
      </c>
      <c r="H293" s="7">
        <v>1.9742999999999999</v>
      </c>
      <c r="I293" s="8">
        <v>2.98E-2</v>
      </c>
      <c r="J293" s="9">
        <v>813.32730000000004</v>
      </c>
      <c r="K293" s="8">
        <v>103.7679</v>
      </c>
      <c r="L293" s="8">
        <v>1.4246000000000001</v>
      </c>
    </row>
    <row r="294" spans="1:12" ht="15" customHeight="1" x14ac:dyDescent="0.3">
      <c r="A294" s="10" t="s">
        <v>370</v>
      </c>
      <c r="B294" s="13" t="s">
        <v>705</v>
      </c>
      <c r="C294" s="5" t="s">
        <v>367</v>
      </c>
      <c r="D294" s="11" t="s">
        <v>5</v>
      </c>
      <c r="E294" s="12" t="s">
        <v>56</v>
      </c>
      <c r="F294" s="12" t="s">
        <v>17</v>
      </c>
      <c r="G294" s="6"/>
      <c r="H294" s="7">
        <v>47.540100000000002</v>
      </c>
      <c r="I294" s="8">
        <v>13.0617</v>
      </c>
      <c r="J294" s="9"/>
      <c r="K294" s="8">
        <v>2356.4949999999999</v>
      </c>
      <c r="L294" s="8">
        <v>720.12469999999996</v>
      </c>
    </row>
    <row r="295" spans="1:12" ht="15" customHeight="1" x14ac:dyDescent="0.3">
      <c r="A295" s="10" t="s">
        <v>371</v>
      </c>
      <c r="B295" s="13" t="s">
        <v>705</v>
      </c>
      <c r="C295" s="5" t="s">
        <v>367</v>
      </c>
      <c r="D295" s="11" t="s">
        <v>5</v>
      </c>
      <c r="E295" s="12" t="s">
        <v>56</v>
      </c>
      <c r="F295" s="12" t="s">
        <v>92</v>
      </c>
      <c r="G295" s="6">
        <v>4.0548000000000002</v>
      </c>
      <c r="H295" s="7">
        <v>2.4268999999999998</v>
      </c>
      <c r="I295" s="8"/>
      <c r="J295" s="9">
        <v>220.69159999999999</v>
      </c>
      <c r="K295" s="8">
        <v>134.58930000000001</v>
      </c>
      <c r="L295" s="8"/>
    </row>
    <row r="296" spans="1:12" ht="15" customHeight="1" x14ac:dyDescent="0.3">
      <c r="A296" s="10" t="s">
        <v>373</v>
      </c>
      <c r="B296" s="13" t="s">
        <v>705</v>
      </c>
      <c r="C296" s="5" t="s">
        <v>372</v>
      </c>
      <c r="D296" s="11" t="s">
        <v>5</v>
      </c>
      <c r="E296" s="12" t="s">
        <v>13</v>
      </c>
      <c r="F296" s="12" t="s">
        <v>92</v>
      </c>
      <c r="G296" s="6">
        <v>42.300199999999997</v>
      </c>
      <c r="H296" s="7">
        <v>20.829499999999999</v>
      </c>
      <c r="I296" s="8">
        <v>4.8948</v>
      </c>
      <c r="J296" s="9">
        <v>2912.5239999999999</v>
      </c>
      <c r="K296" s="8">
        <v>1143.2672</v>
      </c>
      <c r="L296" s="8">
        <v>245.0727</v>
      </c>
    </row>
    <row r="297" spans="1:12" ht="15" customHeight="1" x14ac:dyDescent="0.3">
      <c r="A297" s="10" t="s">
        <v>375</v>
      </c>
      <c r="B297" s="13" t="s">
        <v>706</v>
      </c>
      <c r="C297" s="5" t="s">
        <v>374</v>
      </c>
      <c r="D297" s="11" t="s">
        <v>5</v>
      </c>
      <c r="E297" s="12" t="s">
        <v>13</v>
      </c>
      <c r="F297" s="12" t="s">
        <v>17</v>
      </c>
      <c r="G297" s="6">
        <v>12.6196</v>
      </c>
      <c r="H297" s="7">
        <v>0.30170000000000002</v>
      </c>
      <c r="I297" s="8"/>
      <c r="J297" s="9">
        <v>774.8818</v>
      </c>
      <c r="K297" s="8">
        <v>18.222799999999999</v>
      </c>
      <c r="L297" s="8"/>
    </row>
    <row r="298" spans="1:12" ht="15" customHeight="1" x14ac:dyDescent="0.3">
      <c r="A298" s="10" t="s">
        <v>377</v>
      </c>
      <c r="B298" s="13" t="s">
        <v>706</v>
      </c>
      <c r="C298" s="5" t="s">
        <v>376</v>
      </c>
      <c r="D298" s="11" t="s">
        <v>5</v>
      </c>
      <c r="E298" s="12" t="s">
        <v>23</v>
      </c>
      <c r="F298" s="12" t="s">
        <v>17</v>
      </c>
      <c r="G298" s="6"/>
      <c r="H298" s="7">
        <v>39.128300000000003</v>
      </c>
      <c r="I298" s="8">
        <v>18.019200000000001</v>
      </c>
      <c r="J298" s="9"/>
      <c r="K298" s="8">
        <v>2116.4569999999999</v>
      </c>
      <c r="L298" s="8">
        <v>1056.0386000000001</v>
      </c>
    </row>
    <row r="299" spans="1:12" ht="15" customHeight="1" x14ac:dyDescent="0.3">
      <c r="A299" s="10" t="s">
        <v>378</v>
      </c>
      <c r="B299" s="13" t="s">
        <v>706</v>
      </c>
      <c r="C299" s="5" t="s">
        <v>376</v>
      </c>
      <c r="D299" s="11" t="s">
        <v>5</v>
      </c>
      <c r="E299" s="12" t="s">
        <v>23</v>
      </c>
      <c r="F299" s="12" t="s">
        <v>35</v>
      </c>
      <c r="G299" s="6">
        <v>14.5854</v>
      </c>
      <c r="H299" s="7">
        <v>45.532299999999999</v>
      </c>
      <c r="I299" s="8">
        <v>49.915700000000001</v>
      </c>
      <c r="J299" s="9">
        <v>930.23509999999999</v>
      </c>
      <c r="K299" s="8">
        <v>2490.5082000000002</v>
      </c>
      <c r="L299" s="8">
        <v>2411.3348000000001</v>
      </c>
    </row>
    <row r="300" spans="1:12" ht="15" customHeight="1" x14ac:dyDescent="0.3">
      <c r="A300" s="10" t="s">
        <v>380</v>
      </c>
      <c r="B300" s="13" t="s">
        <v>707</v>
      </c>
      <c r="C300" s="5" t="s">
        <v>379</v>
      </c>
      <c r="D300" s="11" t="s">
        <v>5</v>
      </c>
      <c r="E300" s="12" t="s">
        <v>56</v>
      </c>
      <c r="F300" s="12" t="s">
        <v>27</v>
      </c>
      <c r="G300" s="6">
        <v>0.1139</v>
      </c>
      <c r="H300" s="7">
        <v>4.0300000000000002E-2</v>
      </c>
      <c r="I300" s="8"/>
      <c r="J300" s="9">
        <v>0.85599999999999998</v>
      </c>
      <c r="K300" s="8">
        <v>0.30399999999999999</v>
      </c>
      <c r="L300" s="8"/>
    </row>
    <row r="301" spans="1:12" ht="15" customHeight="1" x14ac:dyDescent="0.3">
      <c r="A301" s="10" t="s">
        <v>381</v>
      </c>
      <c r="B301" s="13" t="s">
        <v>707</v>
      </c>
      <c r="C301" s="5" t="s">
        <v>379</v>
      </c>
      <c r="D301" s="11" t="s">
        <v>5</v>
      </c>
      <c r="E301" s="12" t="s">
        <v>56</v>
      </c>
      <c r="F301" s="12" t="s">
        <v>27</v>
      </c>
      <c r="G301" s="6">
        <v>0.19919999999999999</v>
      </c>
      <c r="H301" s="7"/>
      <c r="I301" s="8"/>
      <c r="J301" s="9">
        <v>1.496</v>
      </c>
      <c r="K301" s="8"/>
      <c r="L301" s="8"/>
    </row>
    <row r="302" spans="1:12" ht="15" customHeight="1" x14ac:dyDescent="0.3">
      <c r="A302" s="10" t="s">
        <v>383</v>
      </c>
      <c r="B302" s="13" t="s">
        <v>708</v>
      </c>
      <c r="C302" s="5" t="s">
        <v>382</v>
      </c>
      <c r="D302" s="11" t="s">
        <v>5</v>
      </c>
      <c r="E302" s="12" t="s">
        <v>23</v>
      </c>
      <c r="F302" s="12" t="s">
        <v>14</v>
      </c>
      <c r="G302" s="6">
        <v>4.4461000000000004</v>
      </c>
      <c r="H302" s="7">
        <v>2.0626000000000002</v>
      </c>
      <c r="I302" s="8"/>
      <c r="J302" s="9">
        <v>234.7319</v>
      </c>
      <c r="K302" s="8">
        <v>137.5095</v>
      </c>
      <c r="L302" s="8"/>
    </row>
    <row r="303" spans="1:12" ht="15" customHeight="1" x14ac:dyDescent="0.3">
      <c r="A303" s="10" t="s">
        <v>384</v>
      </c>
      <c r="B303" s="13" t="s">
        <v>708</v>
      </c>
      <c r="C303" s="5" t="s">
        <v>382</v>
      </c>
      <c r="D303" s="11" t="s">
        <v>5</v>
      </c>
      <c r="E303" s="12" t="s">
        <v>13</v>
      </c>
      <c r="F303" s="12" t="s">
        <v>19</v>
      </c>
      <c r="G303" s="6">
        <v>0.15609999999999999</v>
      </c>
      <c r="H303" s="7">
        <v>2.98E-2</v>
      </c>
      <c r="I303" s="8">
        <v>0.25540000000000002</v>
      </c>
      <c r="J303" s="9">
        <v>9.3703000000000003</v>
      </c>
      <c r="K303" s="8">
        <v>1.4905999999999999</v>
      </c>
      <c r="L303" s="8">
        <v>12.7729</v>
      </c>
    </row>
    <row r="304" spans="1:12" ht="15" customHeight="1" x14ac:dyDescent="0.3">
      <c r="A304" s="10" t="s">
        <v>385</v>
      </c>
      <c r="B304" s="13" t="s">
        <v>708</v>
      </c>
      <c r="C304" s="5" t="s">
        <v>382</v>
      </c>
      <c r="D304" s="11" t="s">
        <v>5</v>
      </c>
      <c r="E304" s="12" t="s">
        <v>6</v>
      </c>
      <c r="F304" s="12" t="s">
        <v>88</v>
      </c>
      <c r="G304" s="6">
        <v>1.8445</v>
      </c>
      <c r="H304" s="7"/>
      <c r="I304" s="8"/>
      <c r="J304" s="9">
        <v>41.871899999999997</v>
      </c>
      <c r="K304" s="8"/>
      <c r="L304" s="8"/>
    </row>
    <row r="305" spans="1:12" ht="15" customHeight="1" x14ac:dyDescent="0.3">
      <c r="A305" s="10" t="s">
        <v>386</v>
      </c>
      <c r="B305" s="13" t="s">
        <v>708</v>
      </c>
      <c r="C305" s="5" t="s">
        <v>382</v>
      </c>
      <c r="D305" s="11" t="s">
        <v>5</v>
      </c>
      <c r="E305" s="12" t="s">
        <v>13</v>
      </c>
      <c r="F305" s="12" t="s">
        <v>35</v>
      </c>
      <c r="G305" s="6">
        <v>0.57199999999999995</v>
      </c>
      <c r="H305" s="7"/>
      <c r="I305" s="8"/>
      <c r="J305" s="9">
        <v>34.318100000000001</v>
      </c>
      <c r="K305" s="8"/>
      <c r="L305" s="8"/>
    </row>
    <row r="306" spans="1:12" ht="15" customHeight="1" x14ac:dyDescent="0.3">
      <c r="A306" s="10" t="s">
        <v>387</v>
      </c>
      <c r="B306" s="13" t="s">
        <v>708</v>
      </c>
      <c r="C306" s="5" t="s">
        <v>382</v>
      </c>
      <c r="D306" s="11" t="s">
        <v>5</v>
      </c>
      <c r="E306" s="12" t="s">
        <v>13</v>
      </c>
      <c r="F306" s="12" t="s">
        <v>35</v>
      </c>
      <c r="G306" s="6">
        <v>10.123900000000001</v>
      </c>
      <c r="H306" s="7">
        <v>4.3895</v>
      </c>
      <c r="I306" s="8"/>
      <c r="J306" s="9">
        <v>617.78060000000005</v>
      </c>
      <c r="K306" s="8">
        <v>241.07740000000001</v>
      </c>
      <c r="L306" s="8"/>
    </row>
    <row r="307" spans="1:12" ht="15" customHeight="1" x14ac:dyDescent="0.3">
      <c r="A307" s="10" t="s">
        <v>389</v>
      </c>
      <c r="B307" s="13" t="s">
        <v>708</v>
      </c>
      <c r="C307" s="5" t="s">
        <v>388</v>
      </c>
      <c r="D307" s="11" t="s">
        <v>5</v>
      </c>
      <c r="E307" s="12" t="s">
        <v>56</v>
      </c>
      <c r="F307" s="12" t="s">
        <v>17</v>
      </c>
      <c r="G307" s="6"/>
      <c r="H307" s="7">
        <v>56.203800000000001</v>
      </c>
      <c r="I307" s="8">
        <v>22.180299999999999</v>
      </c>
      <c r="J307" s="9"/>
      <c r="K307" s="8">
        <v>3259.8697999999999</v>
      </c>
      <c r="L307" s="8">
        <v>1260.6195</v>
      </c>
    </row>
    <row r="308" spans="1:12" ht="15" customHeight="1" x14ac:dyDescent="0.3">
      <c r="A308" s="10" t="s">
        <v>390</v>
      </c>
      <c r="B308" s="13" t="s">
        <v>708</v>
      </c>
      <c r="C308" s="5" t="s">
        <v>388</v>
      </c>
      <c r="D308" s="11" t="s">
        <v>5</v>
      </c>
      <c r="E308" s="12" t="s">
        <v>56</v>
      </c>
      <c r="F308" s="12" t="s">
        <v>35</v>
      </c>
      <c r="G308" s="6"/>
      <c r="H308" s="7">
        <v>15.356400000000001</v>
      </c>
      <c r="I308" s="8">
        <v>10.720599999999999</v>
      </c>
      <c r="J308" s="9"/>
      <c r="K308" s="8">
        <v>847.21910000000003</v>
      </c>
      <c r="L308" s="8">
        <v>534.71069999999997</v>
      </c>
    </row>
    <row r="309" spans="1:12" ht="15" customHeight="1" x14ac:dyDescent="0.3">
      <c r="A309" s="10" t="s">
        <v>392</v>
      </c>
      <c r="B309" s="13" t="s">
        <v>708</v>
      </c>
      <c r="C309" s="5" t="s">
        <v>391</v>
      </c>
      <c r="D309" s="11" t="s">
        <v>5</v>
      </c>
      <c r="E309" s="12" t="s">
        <v>6</v>
      </c>
      <c r="F309" s="12" t="s">
        <v>10</v>
      </c>
      <c r="G309" s="6">
        <v>1.0731999999999999</v>
      </c>
      <c r="H309" s="7"/>
      <c r="I309" s="8"/>
      <c r="J309" s="9">
        <v>47.075600000000001</v>
      </c>
      <c r="K309" s="8"/>
      <c r="L309" s="8"/>
    </row>
    <row r="310" spans="1:12" ht="15" customHeight="1" x14ac:dyDescent="0.3">
      <c r="A310" s="10" t="s">
        <v>394</v>
      </c>
      <c r="B310" s="13" t="s">
        <v>708</v>
      </c>
      <c r="C310" s="5" t="s">
        <v>393</v>
      </c>
      <c r="D310" s="11" t="s">
        <v>5</v>
      </c>
      <c r="E310" s="12" t="s">
        <v>56</v>
      </c>
      <c r="F310" s="12" t="s">
        <v>395</v>
      </c>
      <c r="G310" s="6">
        <v>2.6486999999999998</v>
      </c>
      <c r="H310" s="7"/>
      <c r="I310" s="8"/>
      <c r="J310" s="9">
        <v>124.62050000000001</v>
      </c>
      <c r="K310" s="8"/>
      <c r="L310" s="8"/>
    </row>
    <row r="311" spans="1:12" ht="15" customHeight="1" x14ac:dyDescent="0.3">
      <c r="A311" s="10" t="s">
        <v>397</v>
      </c>
      <c r="B311" s="13" t="s">
        <v>708</v>
      </c>
      <c r="C311" s="5" t="s">
        <v>396</v>
      </c>
      <c r="D311" s="11" t="s">
        <v>5</v>
      </c>
      <c r="E311" s="12" t="s">
        <v>13</v>
      </c>
      <c r="F311" s="12" t="s">
        <v>17</v>
      </c>
      <c r="G311" s="6">
        <v>84.095799999999997</v>
      </c>
      <c r="H311" s="7">
        <v>151.49979999999999</v>
      </c>
      <c r="I311" s="8">
        <v>39.488900000000001</v>
      </c>
      <c r="J311" s="9">
        <v>4863.5491000000002</v>
      </c>
      <c r="K311" s="8">
        <v>8687.4974999999995</v>
      </c>
      <c r="L311" s="8">
        <v>2240.9688000000001</v>
      </c>
    </row>
    <row r="312" spans="1:12" ht="15" customHeight="1" x14ac:dyDescent="0.3">
      <c r="A312" s="10" t="s">
        <v>398</v>
      </c>
      <c r="B312" s="13" t="s">
        <v>708</v>
      </c>
      <c r="C312" s="5" t="s">
        <v>396</v>
      </c>
      <c r="D312" s="11" t="s">
        <v>5</v>
      </c>
      <c r="E312" s="12" t="s">
        <v>13</v>
      </c>
      <c r="F312" s="12" t="s">
        <v>35</v>
      </c>
      <c r="G312" s="6">
        <v>24.440899999999999</v>
      </c>
      <c r="H312" s="7">
        <v>13.931900000000001</v>
      </c>
      <c r="I312" s="8">
        <v>5.4257</v>
      </c>
      <c r="J312" s="9">
        <v>1419.3269</v>
      </c>
      <c r="K312" s="8">
        <v>757.8877</v>
      </c>
      <c r="L312" s="8">
        <v>289.12630000000001</v>
      </c>
    </row>
    <row r="313" spans="1:12" ht="15" customHeight="1" x14ac:dyDescent="0.3">
      <c r="A313" s="10" t="s">
        <v>399</v>
      </c>
      <c r="B313" s="13" t="s">
        <v>708</v>
      </c>
      <c r="C313" s="5" t="s">
        <v>396</v>
      </c>
      <c r="D313" s="11" t="s">
        <v>5</v>
      </c>
      <c r="E313" s="12" t="s">
        <v>13</v>
      </c>
      <c r="F313" s="12" t="s">
        <v>35</v>
      </c>
      <c r="G313" s="6">
        <v>2.0893000000000002</v>
      </c>
      <c r="H313" s="7">
        <v>2.5973000000000002</v>
      </c>
      <c r="I313" s="8">
        <v>0.1109</v>
      </c>
      <c r="J313" s="9">
        <v>135.5565</v>
      </c>
      <c r="K313" s="8">
        <v>141.02850000000001</v>
      </c>
      <c r="L313" s="8">
        <v>6.4691999999999998</v>
      </c>
    </row>
    <row r="314" spans="1:12" ht="15" customHeight="1" x14ac:dyDescent="0.3">
      <c r="A314" s="10" t="s">
        <v>401</v>
      </c>
      <c r="B314" s="13" t="s">
        <v>709</v>
      </c>
      <c r="C314" s="5" t="s">
        <v>400</v>
      </c>
      <c r="D314" s="11" t="s">
        <v>5</v>
      </c>
      <c r="E314" s="12" t="s">
        <v>13</v>
      </c>
      <c r="F314" s="12" t="s">
        <v>17</v>
      </c>
      <c r="G314" s="6">
        <v>6.1833</v>
      </c>
      <c r="H314" s="7">
        <v>0.61119999999999997</v>
      </c>
      <c r="I314" s="8"/>
      <c r="J314" s="9">
        <v>392.1592</v>
      </c>
      <c r="K314" s="8">
        <v>31.181999999999999</v>
      </c>
      <c r="L314" s="8"/>
    </row>
    <row r="315" spans="1:12" ht="15" customHeight="1" x14ac:dyDescent="0.3">
      <c r="A315" s="10" t="s">
        <v>403</v>
      </c>
      <c r="B315" s="13" t="s">
        <v>709</v>
      </c>
      <c r="C315" s="5" t="s">
        <v>402</v>
      </c>
      <c r="D315" s="11" t="s">
        <v>5</v>
      </c>
      <c r="E315" s="12" t="s">
        <v>13</v>
      </c>
      <c r="F315" s="12" t="s">
        <v>17</v>
      </c>
      <c r="G315" s="6">
        <v>2.5480999999999998</v>
      </c>
      <c r="H315" s="7">
        <v>2.6009000000000002</v>
      </c>
      <c r="I315" s="8"/>
      <c r="J315" s="9">
        <v>132.16820000000001</v>
      </c>
      <c r="K315" s="8">
        <v>141.76490000000001</v>
      </c>
      <c r="L315" s="8"/>
    </row>
    <row r="316" spans="1:12" ht="15" customHeight="1" x14ac:dyDescent="0.3">
      <c r="A316" s="10" t="s">
        <v>405</v>
      </c>
      <c r="B316" s="13" t="s">
        <v>710</v>
      </c>
      <c r="C316" s="5" t="s">
        <v>404</v>
      </c>
      <c r="D316" s="11" t="s">
        <v>5</v>
      </c>
      <c r="E316" s="12" t="s">
        <v>61</v>
      </c>
      <c r="F316" s="12" t="s">
        <v>7</v>
      </c>
      <c r="G316" s="6">
        <v>0.15809999999999999</v>
      </c>
      <c r="H316" s="7">
        <v>2E-3</v>
      </c>
      <c r="I316" s="8">
        <v>1E-3</v>
      </c>
      <c r="J316" s="9">
        <v>2.1</v>
      </c>
      <c r="K316" s="8">
        <v>0.02</v>
      </c>
      <c r="L316" s="8">
        <v>0.02</v>
      </c>
    </row>
    <row r="317" spans="1:12" ht="15" customHeight="1" x14ac:dyDescent="0.3">
      <c r="A317" s="10" t="s">
        <v>407</v>
      </c>
      <c r="B317" s="13" t="s">
        <v>711</v>
      </c>
      <c r="C317" s="5" t="s">
        <v>406</v>
      </c>
      <c r="D317" s="11" t="s">
        <v>5</v>
      </c>
      <c r="E317" s="12" t="s">
        <v>23</v>
      </c>
      <c r="F317" s="12" t="s">
        <v>27</v>
      </c>
      <c r="G317" s="6">
        <v>6.0000000000000001E-3</v>
      </c>
      <c r="H317" s="7">
        <v>0.35439999999999999</v>
      </c>
      <c r="I317" s="8"/>
      <c r="J317" s="9">
        <v>0.33839999999999998</v>
      </c>
      <c r="K317" s="8">
        <v>16.541699999999999</v>
      </c>
      <c r="L317" s="8"/>
    </row>
    <row r="318" spans="1:12" ht="15" customHeight="1" x14ac:dyDescent="0.3">
      <c r="A318" s="10" t="s">
        <v>748</v>
      </c>
      <c r="B318" s="13" t="s">
        <v>712</v>
      </c>
      <c r="C318" s="5" t="s">
        <v>408</v>
      </c>
      <c r="D318" s="11" t="s">
        <v>5</v>
      </c>
      <c r="E318" s="12" t="s">
        <v>13</v>
      </c>
      <c r="F318" s="12" t="s">
        <v>35</v>
      </c>
      <c r="G318" s="6"/>
      <c r="H318" s="7"/>
      <c r="I318" s="8">
        <v>9.8000000000000004E-2</v>
      </c>
      <c r="J318" s="9"/>
      <c r="K318" s="8"/>
      <c r="L318" s="8">
        <v>3.3592</v>
      </c>
    </row>
    <row r="319" spans="1:12" ht="15" customHeight="1" x14ac:dyDescent="0.3">
      <c r="A319" s="10" t="s">
        <v>410</v>
      </c>
      <c r="B319" s="13" t="s">
        <v>713</v>
      </c>
      <c r="C319" s="5" t="s">
        <v>409</v>
      </c>
      <c r="D319" s="11" t="s">
        <v>5</v>
      </c>
      <c r="E319" s="12" t="s">
        <v>6</v>
      </c>
      <c r="F319" s="12" t="s">
        <v>35</v>
      </c>
      <c r="G319" s="6"/>
      <c r="H319" s="7">
        <v>0.79349999999999998</v>
      </c>
      <c r="I319" s="8">
        <v>0.7298</v>
      </c>
      <c r="J319" s="9"/>
      <c r="K319" s="8">
        <v>47.268799999999999</v>
      </c>
      <c r="L319" s="8">
        <v>43.602699999999999</v>
      </c>
    </row>
    <row r="320" spans="1:12" ht="15" customHeight="1" x14ac:dyDescent="0.3">
      <c r="A320" s="10" t="s">
        <v>412</v>
      </c>
      <c r="B320" s="13" t="s">
        <v>714</v>
      </c>
      <c r="C320" s="5" t="s">
        <v>411</v>
      </c>
      <c r="D320" s="11" t="s">
        <v>5</v>
      </c>
      <c r="E320" s="12" t="s">
        <v>13</v>
      </c>
      <c r="F320" s="12" t="s">
        <v>60</v>
      </c>
      <c r="G320" s="6">
        <v>0.36020000000000002</v>
      </c>
      <c r="H320" s="7">
        <v>5.21E-2</v>
      </c>
      <c r="I320" s="8">
        <v>9.4000000000000004E-3</v>
      </c>
      <c r="J320" s="9">
        <v>19.065100000000001</v>
      </c>
      <c r="K320" s="8">
        <v>2.6206</v>
      </c>
      <c r="L320" s="8">
        <v>0.48</v>
      </c>
    </row>
    <row r="321" spans="1:12" ht="15" customHeight="1" x14ac:dyDescent="0.3">
      <c r="A321" s="10" t="s">
        <v>414</v>
      </c>
      <c r="B321" s="13" t="s">
        <v>715</v>
      </c>
      <c r="C321" s="5" t="s">
        <v>413</v>
      </c>
      <c r="D321" s="11" t="s">
        <v>5</v>
      </c>
      <c r="E321" s="12" t="s">
        <v>13</v>
      </c>
      <c r="F321" s="12" t="s">
        <v>10</v>
      </c>
      <c r="G321" s="6"/>
      <c r="H321" s="7"/>
      <c r="I321" s="8">
        <v>2.0999999999999999E-3</v>
      </c>
      <c r="J321" s="9"/>
      <c r="K321" s="8"/>
      <c r="L321" s="8">
        <v>0.17710000000000001</v>
      </c>
    </row>
    <row r="322" spans="1:12" ht="15" customHeight="1" x14ac:dyDescent="0.3">
      <c r="A322" s="10" t="s">
        <v>416</v>
      </c>
      <c r="B322" s="13" t="s">
        <v>716</v>
      </c>
      <c r="C322" s="5" t="s">
        <v>415</v>
      </c>
      <c r="D322" s="11" t="s">
        <v>5</v>
      </c>
      <c r="E322" s="12" t="s">
        <v>23</v>
      </c>
      <c r="F322" s="12" t="s">
        <v>107</v>
      </c>
      <c r="G322" s="6">
        <v>1.4545999999999999</v>
      </c>
      <c r="H322" s="7">
        <v>0.15629999999999999</v>
      </c>
      <c r="I322" s="8">
        <v>5.8099999999999999E-2</v>
      </c>
      <c r="J322" s="9">
        <v>31.957999999999998</v>
      </c>
      <c r="K322" s="8">
        <v>3.1030000000000002</v>
      </c>
      <c r="L322" s="8">
        <v>1.1613</v>
      </c>
    </row>
    <row r="323" spans="1:12" ht="15" customHeight="1" x14ac:dyDescent="0.3">
      <c r="A323" s="10" t="s">
        <v>417</v>
      </c>
      <c r="B323" s="13" t="s">
        <v>716</v>
      </c>
      <c r="C323" s="5" t="s">
        <v>415</v>
      </c>
      <c r="D323" s="11" t="s">
        <v>5</v>
      </c>
      <c r="E323" s="12" t="s">
        <v>23</v>
      </c>
      <c r="F323" s="12" t="s">
        <v>35</v>
      </c>
      <c r="G323" s="6">
        <v>0.69610000000000005</v>
      </c>
      <c r="H323" s="7"/>
      <c r="I323" s="8"/>
      <c r="J323" s="9">
        <v>23.8918</v>
      </c>
      <c r="K323" s="8"/>
      <c r="L323" s="8"/>
    </row>
    <row r="324" spans="1:12" ht="15" customHeight="1" x14ac:dyDescent="0.3">
      <c r="A324" s="10" t="s">
        <v>419</v>
      </c>
      <c r="B324" s="13" t="s">
        <v>717</v>
      </c>
      <c r="C324" s="5" t="s">
        <v>418</v>
      </c>
      <c r="D324" s="11" t="s">
        <v>5</v>
      </c>
      <c r="E324" s="12" t="s">
        <v>23</v>
      </c>
      <c r="F324" s="12" t="s">
        <v>78</v>
      </c>
      <c r="G324" s="6">
        <v>0.83640000000000003</v>
      </c>
      <c r="H324" s="7">
        <v>0.55679999999999996</v>
      </c>
      <c r="I324" s="8">
        <v>0.16950000000000001</v>
      </c>
      <c r="J324" s="9">
        <v>3.2871000000000001</v>
      </c>
      <c r="K324" s="8">
        <v>1.9970000000000001</v>
      </c>
      <c r="L324" s="8">
        <v>0.75749999999999995</v>
      </c>
    </row>
    <row r="325" spans="1:12" ht="15" customHeight="1" x14ac:dyDescent="0.3">
      <c r="A325" s="10" t="s">
        <v>420</v>
      </c>
      <c r="B325" s="13" t="s">
        <v>717</v>
      </c>
      <c r="C325" s="5" t="s">
        <v>418</v>
      </c>
      <c r="D325" s="11" t="s">
        <v>5</v>
      </c>
      <c r="E325" s="12" t="s">
        <v>23</v>
      </c>
      <c r="F325" s="12" t="s">
        <v>92</v>
      </c>
      <c r="G325" s="6">
        <v>1.8599999999999998E-2</v>
      </c>
      <c r="H325" s="7"/>
      <c r="I325" s="8"/>
      <c r="J325" s="9">
        <v>0.14000000000000001</v>
      </c>
      <c r="K325" s="8"/>
      <c r="L325" s="8"/>
    </row>
    <row r="326" spans="1:12" ht="15" customHeight="1" x14ac:dyDescent="0.3">
      <c r="A326" s="10" t="s">
        <v>421</v>
      </c>
      <c r="B326" s="13" t="s">
        <v>717</v>
      </c>
      <c r="C326" s="5" t="s">
        <v>418</v>
      </c>
      <c r="D326" s="11" t="s">
        <v>5</v>
      </c>
      <c r="E326" s="12" t="s">
        <v>23</v>
      </c>
      <c r="F326" s="12" t="s">
        <v>92</v>
      </c>
      <c r="G326" s="6">
        <v>0.34599999999999997</v>
      </c>
      <c r="H326" s="7">
        <v>0.3881</v>
      </c>
      <c r="I326" s="8">
        <v>0.2717</v>
      </c>
      <c r="J326" s="9">
        <v>2.4157999999999999</v>
      </c>
      <c r="K326" s="8">
        <v>2.4979</v>
      </c>
      <c r="L326" s="8">
        <v>1.68</v>
      </c>
    </row>
    <row r="327" spans="1:12" ht="15" customHeight="1" x14ac:dyDescent="0.3">
      <c r="A327" s="10" t="s">
        <v>422</v>
      </c>
      <c r="B327" s="13" t="s">
        <v>717</v>
      </c>
      <c r="C327" s="5" t="s">
        <v>418</v>
      </c>
      <c r="D327" s="11" t="s">
        <v>5</v>
      </c>
      <c r="E327" s="12" t="s">
        <v>23</v>
      </c>
      <c r="F327" s="12" t="s">
        <v>92</v>
      </c>
      <c r="G327" s="6">
        <v>0.25569999999999998</v>
      </c>
      <c r="H327" s="7">
        <v>2.6200000000000001E-2</v>
      </c>
      <c r="I327" s="8"/>
      <c r="J327" s="9">
        <v>2.27</v>
      </c>
      <c r="K327" s="8">
        <v>0.31</v>
      </c>
      <c r="L327" s="8"/>
    </row>
    <row r="328" spans="1:12" ht="15" customHeight="1" x14ac:dyDescent="0.3">
      <c r="A328" s="10" t="s">
        <v>424</v>
      </c>
      <c r="B328" s="13" t="s">
        <v>718</v>
      </c>
      <c r="C328" s="5" t="s">
        <v>423</v>
      </c>
      <c r="D328" s="11" t="s">
        <v>5</v>
      </c>
      <c r="E328" s="12" t="s">
        <v>13</v>
      </c>
      <c r="F328" s="12" t="s">
        <v>88</v>
      </c>
      <c r="G328" s="6">
        <v>4.2514000000000003</v>
      </c>
      <c r="H328" s="7">
        <v>9.5349000000000004</v>
      </c>
      <c r="I328" s="8">
        <v>4.3247999999999998</v>
      </c>
      <c r="J328" s="9">
        <v>118.9742</v>
      </c>
      <c r="K328" s="8">
        <v>264.43900000000002</v>
      </c>
      <c r="L328" s="8">
        <v>116.2043</v>
      </c>
    </row>
    <row r="329" spans="1:12" ht="15" customHeight="1" x14ac:dyDescent="0.3">
      <c r="A329" s="10" t="s">
        <v>425</v>
      </c>
      <c r="B329" s="13" t="s">
        <v>718</v>
      </c>
      <c r="C329" s="5" t="s">
        <v>423</v>
      </c>
      <c r="D329" s="11" t="s">
        <v>5</v>
      </c>
      <c r="E329" s="12" t="s">
        <v>13</v>
      </c>
      <c r="F329" s="12" t="s">
        <v>88</v>
      </c>
      <c r="G329" s="6"/>
      <c r="H329" s="7">
        <v>3.1814</v>
      </c>
      <c r="I329" s="8">
        <v>1.8621000000000001</v>
      </c>
      <c r="J329" s="9"/>
      <c r="K329" s="8">
        <v>84.536500000000004</v>
      </c>
      <c r="L329" s="8">
        <v>48.9773</v>
      </c>
    </row>
    <row r="330" spans="1:12" ht="15" customHeight="1" x14ac:dyDescent="0.3">
      <c r="A330" s="10" t="s">
        <v>426</v>
      </c>
      <c r="B330" s="13" t="s">
        <v>718</v>
      </c>
      <c r="C330" s="5" t="s">
        <v>423</v>
      </c>
      <c r="D330" s="11" t="s">
        <v>5</v>
      </c>
      <c r="E330" s="12" t="s">
        <v>6</v>
      </c>
      <c r="F330" s="12" t="s">
        <v>88</v>
      </c>
      <c r="G330" s="6">
        <v>9.6434999999999995</v>
      </c>
      <c r="H330" s="7"/>
      <c r="I330" s="8"/>
      <c r="J330" s="9">
        <v>280.5643</v>
      </c>
      <c r="K330" s="8"/>
      <c r="L330" s="8"/>
    </row>
    <row r="331" spans="1:12" ht="15" customHeight="1" x14ac:dyDescent="0.3">
      <c r="A331" s="10" t="s">
        <v>427</v>
      </c>
      <c r="B331" s="13" t="s">
        <v>718</v>
      </c>
      <c r="C331" s="5" t="s">
        <v>423</v>
      </c>
      <c r="D331" s="11" t="s">
        <v>5</v>
      </c>
      <c r="E331" s="12" t="s">
        <v>6</v>
      </c>
      <c r="F331" s="12" t="s">
        <v>88</v>
      </c>
      <c r="G331" s="6">
        <v>12.711499999999999</v>
      </c>
      <c r="H331" s="7"/>
      <c r="I331" s="8"/>
      <c r="J331" s="9">
        <v>374.43990000000002</v>
      </c>
      <c r="K331" s="8"/>
      <c r="L331" s="8"/>
    </row>
    <row r="332" spans="1:12" ht="15" customHeight="1" x14ac:dyDescent="0.3">
      <c r="A332" s="10" t="s">
        <v>429</v>
      </c>
      <c r="B332" s="13" t="s">
        <v>719</v>
      </c>
      <c r="C332" s="5" t="s">
        <v>428</v>
      </c>
      <c r="D332" s="11" t="s">
        <v>5</v>
      </c>
      <c r="E332" s="12" t="s">
        <v>56</v>
      </c>
      <c r="F332" s="12" t="s">
        <v>17</v>
      </c>
      <c r="G332" s="6"/>
      <c r="H332" s="7"/>
      <c r="I332" s="8">
        <v>0.624</v>
      </c>
      <c r="J332" s="9"/>
      <c r="K332" s="8"/>
      <c r="L332" s="8">
        <v>34.035699999999999</v>
      </c>
    </row>
    <row r="333" spans="1:12" ht="15" customHeight="1" x14ac:dyDescent="0.3">
      <c r="A333" s="10" t="s">
        <v>431</v>
      </c>
      <c r="B333" s="13" t="s">
        <v>720</v>
      </c>
      <c r="C333" s="5" t="s">
        <v>430</v>
      </c>
      <c r="D333" s="11" t="s">
        <v>5</v>
      </c>
      <c r="E333" s="12" t="s">
        <v>6</v>
      </c>
      <c r="F333" s="12" t="s">
        <v>30</v>
      </c>
      <c r="G333" s="6">
        <v>192.72300000000001</v>
      </c>
      <c r="H333" s="7">
        <v>183.24340000000001</v>
      </c>
      <c r="I333" s="8">
        <v>97.209599999999995</v>
      </c>
      <c r="J333" s="9">
        <v>7900.9691000000003</v>
      </c>
      <c r="K333" s="8">
        <v>6838.8454000000002</v>
      </c>
      <c r="L333" s="8">
        <v>3264.5805999999998</v>
      </c>
    </row>
    <row r="334" spans="1:12" ht="15" customHeight="1" x14ac:dyDescent="0.3">
      <c r="A334" s="10" t="s">
        <v>433</v>
      </c>
      <c r="B334" s="13" t="s">
        <v>721</v>
      </c>
      <c r="C334" s="5" t="s">
        <v>432</v>
      </c>
      <c r="D334" s="11" t="s">
        <v>5</v>
      </c>
      <c r="E334" s="12" t="s">
        <v>23</v>
      </c>
      <c r="F334" s="12" t="s">
        <v>351</v>
      </c>
      <c r="G334" s="6">
        <v>6.59E-2</v>
      </c>
      <c r="H334" s="7">
        <v>0.95820000000000005</v>
      </c>
      <c r="I334" s="8"/>
      <c r="J334" s="9">
        <v>0.18509999999999999</v>
      </c>
      <c r="K334" s="8">
        <v>3.0327999999999999</v>
      </c>
      <c r="L334" s="8"/>
    </row>
    <row r="335" spans="1:12" ht="15" customHeight="1" x14ac:dyDescent="0.3">
      <c r="A335" s="10" t="s">
        <v>434</v>
      </c>
      <c r="B335" s="13" t="s">
        <v>721</v>
      </c>
      <c r="C335" s="5" t="s">
        <v>432</v>
      </c>
      <c r="D335" s="11" t="s">
        <v>5</v>
      </c>
      <c r="E335" s="12" t="s">
        <v>23</v>
      </c>
      <c r="F335" s="12" t="s">
        <v>351</v>
      </c>
      <c r="G335" s="6">
        <v>5.1000000000000004E-3</v>
      </c>
      <c r="H335" s="7">
        <v>0.40570000000000001</v>
      </c>
      <c r="I335" s="8"/>
      <c r="J335" s="9">
        <v>1.37E-2</v>
      </c>
      <c r="K335" s="8">
        <v>1.3527</v>
      </c>
      <c r="L335" s="8"/>
    </row>
    <row r="336" spans="1:12" ht="15" customHeight="1" x14ac:dyDescent="0.3">
      <c r="A336" s="10" t="s">
        <v>435</v>
      </c>
      <c r="B336" s="13" t="s">
        <v>721</v>
      </c>
      <c r="C336" s="5" t="s">
        <v>432</v>
      </c>
      <c r="D336" s="11" t="s">
        <v>5</v>
      </c>
      <c r="E336" s="12" t="s">
        <v>23</v>
      </c>
      <c r="F336" s="12" t="s">
        <v>351</v>
      </c>
      <c r="G336" s="6">
        <v>0.1182</v>
      </c>
      <c r="H336" s="7">
        <v>1.0884</v>
      </c>
      <c r="I336" s="8"/>
      <c r="J336" s="9">
        <v>0.31890000000000002</v>
      </c>
      <c r="K336" s="8">
        <v>3.3033999999999999</v>
      </c>
      <c r="L336" s="8"/>
    </row>
    <row r="337" spans="1:12" ht="15" customHeight="1" x14ac:dyDescent="0.3">
      <c r="A337" s="10" t="s">
        <v>436</v>
      </c>
      <c r="B337" s="13" t="s">
        <v>721</v>
      </c>
      <c r="C337" s="5" t="s">
        <v>432</v>
      </c>
      <c r="D337" s="11" t="s">
        <v>5</v>
      </c>
      <c r="E337" s="12" t="s">
        <v>56</v>
      </c>
      <c r="F337" s="12" t="s">
        <v>351</v>
      </c>
      <c r="G337" s="6">
        <v>0.87180000000000002</v>
      </c>
      <c r="H337" s="7">
        <v>4.3999999999999997E-2</v>
      </c>
      <c r="I337" s="8"/>
      <c r="J337" s="9">
        <v>8.5823999999999998</v>
      </c>
      <c r="K337" s="8">
        <v>0.58599999999999997</v>
      </c>
      <c r="L337" s="8"/>
    </row>
    <row r="338" spans="1:12" ht="15" customHeight="1" x14ac:dyDescent="0.3">
      <c r="A338" s="10" t="s">
        <v>437</v>
      </c>
      <c r="B338" s="13" t="s">
        <v>721</v>
      </c>
      <c r="C338" s="5" t="s">
        <v>432</v>
      </c>
      <c r="D338" s="11" t="s">
        <v>5</v>
      </c>
      <c r="E338" s="12" t="s">
        <v>56</v>
      </c>
      <c r="F338" s="12" t="s">
        <v>351</v>
      </c>
      <c r="G338" s="6">
        <v>5.4508000000000001</v>
      </c>
      <c r="H338" s="7">
        <v>2.1189</v>
      </c>
      <c r="I338" s="8">
        <v>0.77749999999999997</v>
      </c>
      <c r="J338" s="9">
        <v>70.866600000000005</v>
      </c>
      <c r="K338" s="8">
        <v>26.7118</v>
      </c>
      <c r="L338" s="8">
        <v>8.9403000000000006</v>
      </c>
    </row>
    <row r="339" spans="1:12" ht="15" customHeight="1" x14ac:dyDescent="0.3">
      <c r="A339" s="10" t="s">
        <v>438</v>
      </c>
      <c r="B339" s="13" t="s">
        <v>721</v>
      </c>
      <c r="C339" s="5" t="s">
        <v>432</v>
      </c>
      <c r="D339" s="11" t="s">
        <v>5</v>
      </c>
      <c r="E339" s="12" t="s">
        <v>23</v>
      </c>
      <c r="F339" s="12" t="s">
        <v>107</v>
      </c>
      <c r="G339" s="6">
        <v>9.06E-2</v>
      </c>
      <c r="H339" s="7"/>
      <c r="I339" s="8"/>
      <c r="J339" s="9">
        <v>1.3372999999999999</v>
      </c>
      <c r="K339" s="8"/>
      <c r="L339" s="8"/>
    </row>
    <row r="340" spans="1:12" ht="15" customHeight="1" x14ac:dyDescent="0.3">
      <c r="A340" s="10" t="s">
        <v>439</v>
      </c>
      <c r="B340" s="13" t="s">
        <v>721</v>
      </c>
      <c r="C340" s="5" t="s">
        <v>432</v>
      </c>
      <c r="D340" s="11" t="s">
        <v>5</v>
      </c>
      <c r="E340" s="12" t="s">
        <v>6</v>
      </c>
      <c r="F340" s="12" t="s">
        <v>440</v>
      </c>
      <c r="G340" s="6">
        <v>1.3827</v>
      </c>
      <c r="H340" s="7">
        <v>0.7681</v>
      </c>
      <c r="I340" s="8">
        <v>2.3199999999999998E-2</v>
      </c>
      <c r="J340" s="9">
        <v>23.328099999999999</v>
      </c>
      <c r="K340" s="8">
        <v>13.2523</v>
      </c>
      <c r="L340" s="8">
        <v>0.52669999999999995</v>
      </c>
    </row>
    <row r="341" spans="1:12" ht="15" customHeight="1" x14ac:dyDescent="0.3">
      <c r="A341" s="10" t="s">
        <v>441</v>
      </c>
      <c r="B341" s="13" t="s">
        <v>721</v>
      </c>
      <c r="C341" s="5" t="s">
        <v>432</v>
      </c>
      <c r="D341" s="11" t="s">
        <v>5</v>
      </c>
      <c r="E341" s="12" t="s">
        <v>23</v>
      </c>
      <c r="F341" s="12" t="s">
        <v>442</v>
      </c>
      <c r="G341" s="6"/>
      <c r="H341" s="7"/>
      <c r="I341" s="8">
        <v>20.740400000000001</v>
      </c>
      <c r="J341" s="9"/>
      <c r="K341" s="8"/>
      <c r="L341" s="8">
        <v>310.0301</v>
      </c>
    </row>
    <row r="342" spans="1:12" ht="15" customHeight="1" x14ac:dyDescent="0.3">
      <c r="A342" s="10" t="s">
        <v>443</v>
      </c>
      <c r="B342" s="13" t="s">
        <v>721</v>
      </c>
      <c r="C342" s="5" t="s">
        <v>432</v>
      </c>
      <c r="D342" s="11" t="s">
        <v>5</v>
      </c>
      <c r="E342" s="12" t="s">
        <v>23</v>
      </c>
      <c r="F342" s="12" t="s">
        <v>442</v>
      </c>
      <c r="G342" s="6"/>
      <c r="H342" s="7"/>
      <c r="I342" s="8">
        <v>1.2435</v>
      </c>
      <c r="J342" s="9"/>
      <c r="K342" s="8"/>
      <c r="L342" s="8">
        <v>17.1813</v>
      </c>
    </row>
    <row r="343" spans="1:12" ht="15" customHeight="1" x14ac:dyDescent="0.3">
      <c r="A343" s="10" t="s">
        <v>444</v>
      </c>
      <c r="B343" s="13" t="s">
        <v>721</v>
      </c>
      <c r="C343" s="5" t="s">
        <v>432</v>
      </c>
      <c r="D343" s="11" t="s">
        <v>5</v>
      </c>
      <c r="E343" s="12" t="s">
        <v>23</v>
      </c>
      <c r="F343" s="12" t="s">
        <v>442</v>
      </c>
      <c r="G343" s="6">
        <v>4.0780000000000003</v>
      </c>
      <c r="H343" s="7">
        <v>35.126199999999997</v>
      </c>
      <c r="I343" s="8">
        <v>26.273900000000001</v>
      </c>
      <c r="J343" s="9">
        <v>71.718599999999995</v>
      </c>
      <c r="K343" s="8">
        <v>592.5693</v>
      </c>
      <c r="L343" s="8">
        <v>441.30500000000001</v>
      </c>
    </row>
    <row r="344" spans="1:12" ht="15" customHeight="1" x14ac:dyDescent="0.3">
      <c r="A344" s="10" t="s">
        <v>445</v>
      </c>
      <c r="B344" s="13" t="s">
        <v>721</v>
      </c>
      <c r="C344" s="5" t="s">
        <v>432</v>
      </c>
      <c r="D344" s="11" t="s">
        <v>5</v>
      </c>
      <c r="E344" s="12" t="s">
        <v>23</v>
      </c>
      <c r="F344" s="12" t="s">
        <v>442</v>
      </c>
      <c r="G344" s="6">
        <v>264.06810000000002</v>
      </c>
      <c r="H344" s="7">
        <v>329.44319999999999</v>
      </c>
      <c r="I344" s="8">
        <v>205.9486</v>
      </c>
      <c r="J344" s="9">
        <v>3958.0279</v>
      </c>
      <c r="K344" s="8">
        <v>5113.9928</v>
      </c>
      <c r="L344" s="8">
        <v>2876.5592000000001</v>
      </c>
    </row>
    <row r="345" spans="1:12" ht="15" customHeight="1" x14ac:dyDescent="0.3">
      <c r="A345" s="10" t="s">
        <v>446</v>
      </c>
      <c r="B345" s="13" t="s">
        <v>721</v>
      </c>
      <c r="C345" s="5" t="s">
        <v>432</v>
      </c>
      <c r="D345" s="11" t="s">
        <v>5</v>
      </c>
      <c r="E345" s="12" t="s">
        <v>23</v>
      </c>
      <c r="F345" s="12" t="s">
        <v>237</v>
      </c>
      <c r="G345" s="6">
        <v>8.5046999999999997</v>
      </c>
      <c r="H345" s="7">
        <v>12.872299999999999</v>
      </c>
      <c r="I345" s="8">
        <v>4.3821000000000003</v>
      </c>
      <c r="J345" s="9">
        <v>194.4057</v>
      </c>
      <c r="K345" s="8">
        <v>338.25259999999997</v>
      </c>
      <c r="L345" s="8">
        <v>110.48520000000001</v>
      </c>
    </row>
    <row r="346" spans="1:12" ht="15" customHeight="1" x14ac:dyDescent="0.3">
      <c r="A346" s="10" t="s">
        <v>447</v>
      </c>
      <c r="B346" s="13" t="s">
        <v>721</v>
      </c>
      <c r="C346" s="5" t="s">
        <v>432</v>
      </c>
      <c r="D346" s="11" t="s">
        <v>5</v>
      </c>
      <c r="E346" s="12" t="s">
        <v>23</v>
      </c>
      <c r="F346" s="12" t="s">
        <v>237</v>
      </c>
      <c r="G346" s="6">
        <v>171.4581</v>
      </c>
      <c r="H346" s="7">
        <v>146.56880000000001</v>
      </c>
      <c r="I346" s="8">
        <v>94.527100000000004</v>
      </c>
      <c r="J346" s="9">
        <v>5827.8176999999996</v>
      </c>
      <c r="K346" s="8">
        <v>5036.4476000000004</v>
      </c>
      <c r="L346" s="8">
        <v>3121.8564000000001</v>
      </c>
    </row>
    <row r="347" spans="1:12" ht="15" customHeight="1" x14ac:dyDescent="0.3">
      <c r="A347" s="10" t="s">
        <v>448</v>
      </c>
      <c r="B347" s="13" t="s">
        <v>721</v>
      </c>
      <c r="C347" s="5" t="s">
        <v>432</v>
      </c>
      <c r="D347" s="11" t="s">
        <v>5</v>
      </c>
      <c r="E347" s="12" t="s">
        <v>23</v>
      </c>
      <c r="F347" s="12" t="s">
        <v>237</v>
      </c>
      <c r="G347" s="6">
        <v>195.73400000000001</v>
      </c>
      <c r="H347" s="7">
        <v>242.5813</v>
      </c>
      <c r="I347" s="8">
        <v>163.20820000000001</v>
      </c>
      <c r="J347" s="9">
        <v>3936.1988000000001</v>
      </c>
      <c r="K347" s="8">
        <v>5003.2757000000001</v>
      </c>
      <c r="L347" s="8">
        <v>3062.0891000000001</v>
      </c>
    </row>
    <row r="348" spans="1:12" ht="15" customHeight="1" x14ac:dyDescent="0.3">
      <c r="A348" s="10" t="s">
        <v>449</v>
      </c>
      <c r="B348" s="13" t="s">
        <v>721</v>
      </c>
      <c r="C348" s="5" t="s">
        <v>432</v>
      </c>
      <c r="D348" s="11" t="s">
        <v>5</v>
      </c>
      <c r="E348" s="12" t="s">
        <v>23</v>
      </c>
      <c r="F348" s="12" t="s">
        <v>237</v>
      </c>
      <c r="G348" s="6">
        <v>0.2492</v>
      </c>
      <c r="H348" s="7">
        <v>5.8500000000000003E-2</v>
      </c>
      <c r="I348" s="8"/>
      <c r="J348" s="9">
        <v>4.6970000000000001</v>
      </c>
      <c r="K348" s="8">
        <v>1.1557999999999999</v>
      </c>
      <c r="L348" s="8"/>
    </row>
    <row r="349" spans="1:12" ht="15" customHeight="1" x14ac:dyDescent="0.3">
      <c r="A349" s="10" t="s">
        <v>450</v>
      </c>
      <c r="B349" s="13" t="s">
        <v>721</v>
      </c>
      <c r="C349" s="5" t="s">
        <v>432</v>
      </c>
      <c r="D349" s="11" t="s">
        <v>5</v>
      </c>
      <c r="E349" s="12" t="s">
        <v>23</v>
      </c>
      <c r="F349" s="12" t="s">
        <v>237</v>
      </c>
      <c r="G349" s="6">
        <v>0.97950000000000004</v>
      </c>
      <c r="H349" s="7"/>
      <c r="I349" s="8"/>
      <c r="J349" s="9">
        <v>23.239000000000001</v>
      </c>
      <c r="K349" s="8"/>
      <c r="L349" s="8"/>
    </row>
    <row r="350" spans="1:12" ht="15" customHeight="1" x14ac:dyDescent="0.3">
      <c r="A350" s="10" t="s">
        <v>451</v>
      </c>
      <c r="B350" s="13" t="s">
        <v>721</v>
      </c>
      <c r="C350" s="5" t="s">
        <v>432</v>
      </c>
      <c r="D350" s="11" t="s">
        <v>5</v>
      </c>
      <c r="E350" s="12" t="s">
        <v>23</v>
      </c>
      <c r="F350" s="12" t="s">
        <v>237</v>
      </c>
      <c r="G350" s="6">
        <v>1.0518000000000001</v>
      </c>
      <c r="H350" s="7"/>
      <c r="I350" s="8"/>
      <c r="J350" s="9">
        <v>15.4772</v>
      </c>
      <c r="K350" s="8"/>
      <c r="L350" s="8"/>
    </row>
    <row r="351" spans="1:12" ht="15" customHeight="1" x14ac:dyDescent="0.3">
      <c r="A351" s="10" t="s">
        <v>452</v>
      </c>
      <c r="B351" s="13" t="s">
        <v>721</v>
      </c>
      <c r="C351" s="5" t="s">
        <v>432</v>
      </c>
      <c r="D351" s="11" t="s">
        <v>5</v>
      </c>
      <c r="E351" s="12" t="s">
        <v>23</v>
      </c>
      <c r="F351" s="12" t="s">
        <v>237</v>
      </c>
      <c r="G351" s="6">
        <v>1.23</v>
      </c>
      <c r="H351" s="7">
        <v>5.5100000000000003E-2</v>
      </c>
      <c r="I351" s="8"/>
      <c r="J351" s="9">
        <v>22.518699999999999</v>
      </c>
      <c r="K351" s="8">
        <v>1.0911</v>
      </c>
      <c r="L351" s="8"/>
    </row>
    <row r="352" spans="1:12" ht="15" customHeight="1" x14ac:dyDescent="0.3">
      <c r="A352" s="10" t="s">
        <v>453</v>
      </c>
      <c r="B352" s="13" t="s">
        <v>721</v>
      </c>
      <c r="C352" s="5" t="s">
        <v>432</v>
      </c>
      <c r="D352" s="11" t="s">
        <v>5</v>
      </c>
      <c r="E352" s="12" t="s">
        <v>23</v>
      </c>
      <c r="F352" s="12" t="s">
        <v>237</v>
      </c>
      <c r="G352" s="6">
        <v>0.64070000000000005</v>
      </c>
      <c r="H352" s="7"/>
      <c r="I352" s="8"/>
      <c r="J352" s="9">
        <v>15.170299999999999</v>
      </c>
      <c r="K352" s="8"/>
      <c r="L352" s="8"/>
    </row>
    <row r="353" spans="1:12" ht="15" customHeight="1" x14ac:dyDescent="0.3">
      <c r="A353" s="10" t="s">
        <v>454</v>
      </c>
      <c r="B353" s="13" t="s">
        <v>721</v>
      </c>
      <c r="C353" s="5" t="s">
        <v>432</v>
      </c>
      <c r="D353" s="11" t="s">
        <v>5</v>
      </c>
      <c r="E353" s="12" t="s">
        <v>23</v>
      </c>
      <c r="F353" s="12" t="s">
        <v>237</v>
      </c>
      <c r="G353" s="6">
        <v>0.8125</v>
      </c>
      <c r="H353" s="7">
        <v>2.2100000000000002E-2</v>
      </c>
      <c r="I353" s="8"/>
      <c r="J353" s="9">
        <v>14.451000000000001</v>
      </c>
      <c r="K353" s="8">
        <v>0.38290000000000002</v>
      </c>
      <c r="L353" s="8"/>
    </row>
    <row r="354" spans="1:12" ht="15" customHeight="1" x14ac:dyDescent="0.3">
      <c r="A354" s="10" t="s">
        <v>455</v>
      </c>
      <c r="B354" s="13" t="s">
        <v>721</v>
      </c>
      <c r="C354" s="5" t="s">
        <v>432</v>
      </c>
      <c r="D354" s="11" t="s">
        <v>5</v>
      </c>
      <c r="E354" s="12" t="s">
        <v>23</v>
      </c>
      <c r="F354" s="12" t="s">
        <v>237</v>
      </c>
      <c r="G354" s="6">
        <v>0.40889999999999999</v>
      </c>
      <c r="H354" s="7">
        <v>7.7899999999999997E-2</v>
      </c>
      <c r="I354" s="8"/>
      <c r="J354" s="9">
        <v>9.6999999999999993</v>
      </c>
      <c r="K354" s="8">
        <v>1.9962</v>
      </c>
      <c r="L354" s="8"/>
    </row>
    <row r="355" spans="1:12" ht="15" customHeight="1" x14ac:dyDescent="0.3">
      <c r="A355" s="10" t="s">
        <v>456</v>
      </c>
      <c r="B355" s="13" t="s">
        <v>721</v>
      </c>
      <c r="C355" s="5" t="s">
        <v>432</v>
      </c>
      <c r="D355" s="11" t="s">
        <v>5</v>
      </c>
      <c r="E355" s="12" t="s">
        <v>23</v>
      </c>
      <c r="F355" s="12" t="s">
        <v>237</v>
      </c>
      <c r="G355" s="6">
        <v>1.716</v>
      </c>
      <c r="H355" s="7"/>
      <c r="I355" s="8"/>
      <c r="J355" s="9">
        <v>43.815600000000003</v>
      </c>
      <c r="K355" s="8"/>
      <c r="L355" s="8"/>
    </row>
    <row r="356" spans="1:12" ht="15" customHeight="1" x14ac:dyDescent="0.3">
      <c r="A356" s="10" t="s">
        <v>457</v>
      </c>
      <c r="B356" s="13" t="s">
        <v>721</v>
      </c>
      <c r="C356" s="5" t="s">
        <v>432</v>
      </c>
      <c r="D356" s="11" t="s">
        <v>5</v>
      </c>
      <c r="E356" s="12" t="s">
        <v>23</v>
      </c>
      <c r="F356" s="12" t="s">
        <v>237</v>
      </c>
      <c r="G356" s="6">
        <v>0.17050000000000001</v>
      </c>
      <c r="H356" s="7">
        <v>7.7700000000000005E-2</v>
      </c>
      <c r="I356" s="8"/>
      <c r="J356" s="9">
        <v>3.5674000000000001</v>
      </c>
      <c r="K356" s="8">
        <v>1.7087000000000001</v>
      </c>
      <c r="L356" s="8"/>
    </row>
    <row r="357" spans="1:12" ht="15" customHeight="1" x14ac:dyDescent="0.3">
      <c r="A357" s="10" t="s">
        <v>458</v>
      </c>
      <c r="B357" s="13" t="s">
        <v>721</v>
      </c>
      <c r="C357" s="5" t="s">
        <v>432</v>
      </c>
      <c r="D357" s="11" t="s">
        <v>5</v>
      </c>
      <c r="E357" s="12" t="s">
        <v>23</v>
      </c>
      <c r="F357" s="12" t="s">
        <v>237</v>
      </c>
      <c r="G357" s="6">
        <v>1.5501</v>
      </c>
      <c r="H357" s="7">
        <v>0.42659999999999998</v>
      </c>
      <c r="I357" s="8">
        <v>0.12859999999999999</v>
      </c>
      <c r="J357" s="9">
        <v>28.959800000000001</v>
      </c>
      <c r="K357" s="8">
        <v>8.7736999999999998</v>
      </c>
      <c r="L357" s="8">
        <v>2.5320999999999998</v>
      </c>
    </row>
    <row r="358" spans="1:12" ht="15" customHeight="1" x14ac:dyDescent="0.3">
      <c r="A358" s="10" t="s">
        <v>459</v>
      </c>
      <c r="B358" s="13" t="s">
        <v>721</v>
      </c>
      <c r="C358" s="5" t="s">
        <v>432</v>
      </c>
      <c r="D358" s="11" t="s">
        <v>5</v>
      </c>
      <c r="E358" s="12" t="s">
        <v>23</v>
      </c>
      <c r="F358" s="12" t="s">
        <v>237</v>
      </c>
      <c r="G358" s="6">
        <v>0.83640000000000003</v>
      </c>
      <c r="H358" s="7">
        <v>0.51139999999999997</v>
      </c>
      <c r="I358" s="8"/>
      <c r="J358" s="9">
        <v>18.6389</v>
      </c>
      <c r="K358" s="8">
        <v>9.5508000000000006</v>
      </c>
      <c r="L358" s="8"/>
    </row>
    <row r="359" spans="1:12" ht="15" customHeight="1" x14ac:dyDescent="0.3">
      <c r="A359" s="10" t="s">
        <v>460</v>
      </c>
      <c r="B359" s="13" t="s">
        <v>721</v>
      </c>
      <c r="C359" s="5" t="s">
        <v>432</v>
      </c>
      <c r="D359" s="11" t="s">
        <v>5</v>
      </c>
      <c r="E359" s="12" t="s">
        <v>23</v>
      </c>
      <c r="F359" s="12" t="s">
        <v>237</v>
      </c>
      <c r="G359" s="6">
        <v>0.72089999999999999</v>
      </c>
      <c r="H359" s="7"/>
      <c r="I359" s="8"/>
      <c r="J359" s="9">
        <v>9.8262</v>
      </c>
      <c r="K359" s="8"/>
      <c r="L359" s="8"/>
    </row>
    <row r="360" spans="1:12" ht="15" customHeight="1" x14ac:dyDescent="0.3">
      <c r="A360" s="10" t="s">
        <v>461</v>
      </c>
      <c r="B360" s="13" t="s">
        <v>721</v>
      </c>
      <c r="C360" s="5" t="s">
        <v>432</v>
      </c>
      <c r="D360" s="11" t="s">
        <v>5</v>
      </c>
      <c r="E360" s="12" t="s">
        <v>23</v>
      </c>
      <c r="F360" s="12" t="s">
        <v>237</v>
      </c>
      <c r="G360" s="6">
        <v>0.48470000000000002</v>
      </c>
      <c r="H360" s="7"/>
      <c r="I360" s="8"/>
      <c r="J360" s="9">
        <v>10.088699999999999</v>
      </c>
      <c r="K360" s="8"/>
      <c r="L360" s="8"/>
    </row>
    <row r="361" spans="1:12" ht="15" customHeight="1" x14ac:dyDescent="0.3">
      <c r="A361" s="10" t="s">
        <v>462</v>
      </c>
      <c r="B361" s="13" t="s">
        <v>721</v>
      </c>
      <c r="C361" s="5" t="s">
        <v>432</v>
      </c>
      <c r="D361" s="11" t="s">
        <v>5</v>
      </c>
      <c r="E361" s="12" t="s">
        <v>23</v>
      </c>
      <c r="F361" s="12" t="s">
        <v>237</v>
      </c>
      <c r="G361" s="6">
        <v>1.3634999999999999</v>
      </c>
      <c r="H361" s="7">
        <v>2.1999999999999999E-2</v>
      </c>
      <c r="I361" s="8"/>
      <c r="J361" s="9">
        <v>21.971299999999999</v>
      </c>
      <c r="K361" s="8">
        <v>0.34660000000000002</v>
      </c>
      <c r="L361" s="8"/>
    </row>
    <row r="362" spans="1:12" ht="15" customHeight="1" x14ac:dyDescent="0.3">
      <c r="A362" s="10" t="s">
        <v>463</v>
      </c>
      <c r="B362" s="13" t="s">
        <v>721</v>
      </c>
      <c r="C362" s="5" t="s">
        <v>432</v>
      </c>
      <c r="D362" s="11" t="s">
        <v>5</v>
      </c>
      <c r="E362" s="12" t="s">
        <v>23</v>
      </c>
      <c r="F362" s="12" t="s">
        <v>237</v>
      </c>
      <c r="G362" s="6">
        <v>0.2001</v>
      </c>
      <c r="H362" s="7"/>
      <c r="I362" s="8"/>
      <c r="J362" s="9">
        <v>3.1530999999999998</v>
      </c>
      <c r="K362" s="8"/>
      <c r="L362" s="8"/>
    </row>
    <row r="363" spans="1:12" ht="15" customHeight="1" x14ac:dyDescent="0.3">
      <c r="A363" s="10" t="s">
        <v>464</v>
      </c>
      <c r="B363" s="13" t="s">
        <v>721</v>
      </c>
      <c r="C363" s="5" t="s">
        <v>432</v>
      </c>
      <c r="D363" s="11" t="s">
        <v>5</v>
      </c>
      <c r="E363" s="12" t="s">
        <v>23</v>
      </c>
      <c r="F363" s="12" t="s">
        <v>237</v>
      </c>
      <c r="G363" s="6">
        <v>0.30409999999999998</v>
      </c>
      <c r="H363" s="7"/>
      <c r="I363" s="8"/>
      <c r="J363" s="9">
        <v>4.4311999999999996</v>
      </c>
      <c r="K363" s="8"/>
      <c r="L363" s="8"/>
    </row>
    <row r="364" spans="1:12" ht="15" customHeight="1" x14ac:dyDescent="0.3">
      <c r="A364" s="10" t="s">
        <v>465</v>
      </c>
      <c r="B364" s="13" t="s">
        <v>721</v>
      </c>
      <c r="C364" s="5" t="s">
        <v>432</v>
      </c>
      <c r="D364" s="11" t="s">
        <v>5</v>
      </c>
      <c r="E364" s="12" t="s">
        <v>23</v>
      </c>
      <c r="F364" s="12" t="s">
        <v>237</v>
      </c>
      <c r="G364" s="6">
        <v>1.4756</v>
      </c>
      <c r="H364" s="7">
        <v>0.29549999999999998</v>
      </c>
      <c r="I364" s="8">
        <v>0.13869999999999999</v>
      </c>
      <c r="J364" s="9">
        <v>38.575499999999998</v>
      </c>
      <c r="K364" s="8">
        <v>5.6929999999999996</v>
      </c>
      <c r="L364" s="8">
        <v>2.5320999999999998</v>
      </c>
    </row>
    <row r="365" spans="1:12" ht="15" customHeight="1" x14ac:dyDescent="0.3">
      <c r="A365" s="10" t="s">
        <v>466</v>
      </c>
      <c r="B365" s="13" t="s">
        <v>721</v>
      </c>
      <c r="C365" s="5" t="s">
        <v>432</v>
      </c>
      <c r="D365" s="11" t="s">
        <v>5</v>
      </c>
      <c r="E365" s="12" t="s">
        <v>23</v>
      </c>
      <c r="F365" s="12" t="s">
        <v>237</v>
      </c>
      <c r="G365" s="6">
        <v>0.92279999999999995</v>
      </c>
      <c r="H365" s="7"/>
      <c r="I365" s="8"/>
      <c r="J365" s="9">
        <v>21.822199999999999</v>
      </c>
      <c r="K365" s="8"/>
      <c r="L365" s="8"/>
    </row>
    <row r="366" spans="1:12" ht="15" customHeight="1" x14ac:dyDescent="0.3">
      <c r="A366" s="10" t="s">
        <v>467</v>
      </c>
      <c r="B366" s="13" t="s">
        <v>721</v>
      </c>
      <c r="C366" s="5" t="s">
        <v>432</v>
      </c>
      <c r="D366" s="11" t="s">
        <v>5</v>
      </c>
      <c r="E366" s="12" t="s">
        <v>23</v>
      </c>
      <c r="F366" s="12" t="s">
        <v>237</v>
      </c>
      <c r="G366" s="6">
        <v>105.723</v>
      </c>
      <c r="H366" s="7">
        <v>231.39109999999999</v>
      </c>
      <c r="I366" s="8">
        <v>190.30779999999999</v>
      </c>
      <c r="J366" s="9">
        <v>3632.1455999999998</v>
      </c>
      <c r="K366" s="8">
        <v>7878.6941999999999</v>
      </c>
      <c r="L366" s="8">
        <v>6167.0902999999998</v>
      </c>
    </row>
    <row r="367" spans="1:12" ht="15" customHeight="1" x14ac:dyDescent="0.3">
      <c r="A367" s="10" t="s">
        <v>468</v>
      </c>
      <c r="B367" s="13" t="s">
        <v>721</v>
      </c>
      <c r="C367" s="5" t="s">
        <v>432</v>
      </c>
      <c r="D367" s="11" t="s">
        <v>5</v>
      </c>
      <c r="E367" s="12" t="s">
        <v>23</v>
      </c>
      <c r="F367" s="12" t="s">
        <v>237</v>
      </c>
      <c r="G367" s="6">
        <v>0.97140000000000004</v>
      </c>
      <c r="H367" s="7">
        <v>3.1E-2</v>
      </c>
      <c r="I367" s="8"/>
      <c r="J367" s="9">
        <v>22.952100000000002</v>
      </c>
      <c r="K367" s="8">
        <v>0.70540000000000003</v>
      </c>
      <c r="L367" s="8"/>
    </row>
    <row r="368" spans="1:12" ht="15" customHeight="1" x14ac:dyDescent="0.3">
      <c r="A368" s="10" t="s">
        <v>469</v>
      </c>
      <c r="B368" s="13" t="s">
        <v>721</v>
      </c>
      <c r="C368" s="5" t="s">
        <v>432</v>
      </c>
      <c r="D368" s="11" t="s">
        <v>5</v>
      </c>
      <c r="E368" s="12" t="s">
        <v>23</v>
      </c>
      <c r="F368" s="12" t="s">
        <v>237</v>
      </c>
      <c r="G368" s="6">
        <v>0.23680000000000001</v>
      </c>
      <c r="H368" s="7"/>
      <c r="I368" s="8"/>
      <c r="J368" s="9">
        <v>4.3052000000000001</v>
      </c>
      <c r="K368" s="8"/>
      <c r="L368" s="8"/>
    </row>
    <row r="369" spans="1:12" ht="15" customHeight="1" x14ac:dyDescent="0.3">
      <c r="A369" s="10" t="s">
        <v>470</v>
      </c>
      <c r="B369" s="13" t="s">
        <v>721</v>
      </c>
      <c r="C369" s="5" t="s">
        <v>432</v>
      </c>
      <c r="D369" s="11" t="s">
        <v>5</v>
      </c>
      <c r="E369" s="12" t="s">
        <v>56</v>
      </c>
      <c r="F369" s="12" t="s">
        <v>237</v>
      </c>
      <c r="G369" s="6">
        <v>40.155500000000004</v>
      </c>
      <c r="H369" s="7">
        <v>53.039099999999998</v>
      </c>
      <c r="I369" s="8">
        <v>19.640599999999999</v>
      </c>
      <c r="J369" s="9">
        <v>809.24120000000005</v>
      </c>
      <c r="K369" s="8">
        <v>1117.5988</v>
      </c>
      <c r="L369" s="8">
        <v>353.57029999999997</v>
      </c>
    </row>
    <row r="370" spans="1:12" ht="15" customHeight="1" x14ac:dyDescent="0.3">
      <c r="A370" s="10" t="s">
        <v>471</v>
      </c>
      <c r="B370" s="13" t="s">
        <v>721</v>
      </c>
      <c r="C370" s="5" t="s">
        <v>432</v>
      </c>
      <c r="D370" s="11" t="s">
        <v>5</v>
      </c>
      <c r="E370" s="12" t="s">
        <v>56</v>
      </c>
      <c r="F370" s="12" t="s">
        <v>237</v>
      </c>
      <c r="G370" s="6">
        <v>124.0141</v>
      </c>
      <c r="H370" s="7">
        <v>119.1621</v>
      </c>
      <c r="I370" s="8">
        <v>72.991100000000003</v>
      </c>
      <c r="J370" s="9">
        <v>4179.8078999999998</v>
      </c>
      <c r="K370" s="8">
        <v>4057.9854</v>
      </c>
      <c r="L370" s="8">
        <v>2439.5360000000001</v>
      </c>
    </row>
    <row r="371" spans="1:12" ht="15" customHeight="1" x14ac:dyDescent="0.3">
      <c r="A371" s="10" t="s">
        <v>472</v>
      </c>
      <c r="B371" s="13" t="s">
        <v>721</v>
      </c>
      <c r="C371" s="5" t="s">
        <v>432</v>
      </c>
      <c r="D371" s="11" t="s">
        <v>5</v>
      </c>
      <c r="E371" s="12" t="s">
        <v>56</v>
      </c>
      <c r="F371" s="12" t="s">
        <v>237</v>
      </c>
      <c r="G371" s="6">
        <v>126.2456</v>
      </c>
      <c r="H371" s="7">
        <v>161.7927</v>
      </c>
      <c r="I371" s="8">
        <v>82.616799999999998</v>
      </c>
      <c r="J371" s="9">
        <v>2585.6873000000001</v>
      </c>
      <c r="K371" s="8">
        <v>3416.431</v>
      </c>
      <c r="L371" s="8">
        <v>1611.8206</v>
      </c>
    </row>
    <row r="372" spans="1:12" ht="15" customHeight="1" x14ac:dyDescent="0.3">
      <c r="A372" s="10" t="s">
        <v>473</v>
      </c>
      <c r="B372" s="13" t="s">
        <v>721</v>
      </c>
      <c r="C372" s="5" t="s">
        <v>432</v>
      </c>
      <c r="D372" s="11" t="s">
        <v>5</v>
      </c>
      <c r="E372" s="12" t="s">
        <v>56</v>
      </c>
      <c r="F372" s="12" t="s">
        <v>237</v>
      </c>
      <c r="G372" s="6">
        <v>95.148099999999999</v>
      </c>
      <c r="H372" s="7">
        <v>213.16730000000001</v>
      </c>
      <c r="I372" s="8">
        <v>155.60400000000001</v>
      </c>
      <c r="J372" s="9">
        <v>3171.4767999999999</v>
      </c>
      <c r="K372" s="8">
        <v>7264.2154</v>
      </c>
      <c r="L372" s="8">
        <v>5013.7686000000003</v>
      </c>
    </row>
    <row r="373" spans="1:12" ht="15" customHeight="1" x14ac:dyDescent="0.3">
      <c r="A373" s="10" t="s">
        <v>474</v>
      </c>
      <c r="B373" s="13" t="s">
        <v>721</v>
      </c>
      <c r="C373" s="5" t="s">
        <v>432</v>
      </c>
      <c r="D373" s="11" t="s">
        <v>5</v>
      </c>
      <c r="E373" s="12" t="s">
        <v>56</v>
      </c>
      <c r="F373" s="12" t="s">
        <v>338</v>
      </c>
      <c r="G373" s="6">
        <v>19.249199999999998</v>
      </c>
      <c r="H373" s="7">
        <v>1.4004000000000001</v>
      </c>
      <c r="I373" s="8"/>
      <c r="J373" s="9">
        <v>316.69850000000002</v>
      </c>
      <c r="K373" s="8">
        <v>25.215900000000001</v>
      </c>
      <c r="L373" s="8"/>
    </row>
    <row r="374" spans="1:12" ht="15" customHeight="1" x14ac:dyDescent="0.3">
      <c r="A374" s="10" t="s">
        <v>475</v>
      </c>
      <c r="B374" s="13" t="s">
        <v>721</v>
      </c>
      <c r="C374" s="5" t="s">
        <v>432</v>
      </c>
      <c r="D374" s="11" t="s">
        <v>5</v>
      </c>
      <c r="E374" s="12" t="s">
        <v>56</v>
      </c>
      <c r="F374" s="12" t="s">
        <v>27</v>
      </c>
      <c r="G374" s="6">
        <v>0.76639999999999997</v>
      </c>
      <c r="H374" s="7">
        <v>3.6499999999999998E-2</v>
      </c>
      <c r="I374" s="8"/>
      <c r="J374" s="9">
        <v>14.48</v>
      </c>
      <c r="K374" s="8">
        <v>0.67200000000000004</v>
      </c>
      <c r="L374" s="8"/>
    </row>
    <row r="375" spans="1:12" ht="15" customHeight="1" x14ac:dyDescent="0.3">
      <c r="A375" s="10" t="s">
        <v>476</v>
      </c>
      <c r="B375" s="13" t="s">
        <v>721</v>
      </c>
      <c r="C375" s="5" t="s">
        <v>432</v>
      </c>
      <c r="D375" s="11" t="s">
        <v>5</v>
      </c>
      <c r="E375" s="12" t="s">
        <v>56</v>
      </c>
      <c r="F375" s="12" t="s">
        <v>27</v>
      </c>
      <c r="G375" s="6">
        <v>0.17649999999999999</v>
      </c>
      <c r="H375" s="7"/>
      <c r="I375" s="8"/>
      <c r="J375" s="9">
        <v>2.9144999999999999</v>
      </c>
      <c r="K375" s="8"/>
      <c r="L375" s="8"/>
    </row>
    <row r="376" spans="1:12" ht="15" customHeight="1" x14ac:dyDescent="0.3">
      <c r="A376" s="10" t="s">
        <v>477</v>
      </c>
      <c r="B376" s="13" t="s">
        <v>721</v>
      </c>
      <c r="C376" s="5" t="s">
        <v>432</v>
      </c>
      <c r="D376" s="11" t="s">
        <v>5</v>
      </c>
      <c r="E376" s="12" t="s">
        <v>56</v>
      </c>
      <c r="F376" s="12" t="s">
        <v>27</v>
      </c>
      <c r="G376" s="6">
        <v>3.9998</v>
      </c>
      <c r="H376" s="7">
        <v>2.0327000000000002</v>
      </c>
      <c r="I376" s="8">
        <v>0.44619999999999999</v>
      </c>
      <c r="J376" s="9">
        <v>76.599100000000007</v>
      </c>
      <c r="K376" s="8">
        <v>45.206499999999998</v>
      </c>
      <c r="L376" s="8">
        <v>9.7993000000000006</v>
      </c>
    </row>
    <row r="377" spans="1:12" ht="15" customHeight="1" x14ac:dyDescent="0.3">
      <c r="A377" s="10" t="s">
        <v>478</v>
      </c>
      <c r="B377" s="13" t="s">
        <v>721</v>
      </c>
      <c r="C377" s="5" t="s">
        <v>432</v>
      </c>
      <c r="D377" s="11" t="s">
        <v>5</v>
      </c>
      <c r="E377" s="12" t="s">
        <v>56</v>
      </c>
      <c r="F377" s="12" t="s">
        <v>27</v>
      </c>
      <c r="G377" s="6">
        <v>3.4256000000000002</v>
      </c>
      <c r="H377" s="7">
        <v>0.1051</v>
      </c>
      <c r="I377" s="8"/>
      <c r="J377" s="9">
        <v>52.9163</v>
      </c>
      <c r="K377" s="8">
        <v>1.5987</v>
      </c>
      <c r="L377" s="8"/>
    </row>
    <row r="378" spans="1:12" ht="15" customHeight="1" x14ac:dyDescent="0.3">
      <c r="A378" s="10" t="s">
        <v>479</v>
      </c>
      <c r="B378" s="13" t="s">
        <v>721</v>
      </c>
      <c r="C378" s="5" t="s">
        <v>432</v>
      </c>
      <c r="D378" s="11" t="s">
        <v>5</v>
      </c>
      <c r="E378" s="12" t="s">
        <v>56</v>
      </c>
      <c r="F378" s="12" t="s">
        <v>27</v>
      </c>
      <c r="G378" s="6">
        <v>2.7799999999999998E-2</v>
      </c>
      <c r="H378" s="7"/>
      <c r="I378" s="8"/>
      <c r="J378" s="9">
        <v>0.59</v>
      </c>
      <c r="K378" s="8"/>
      <c r="L378" s="8"/>
    </row>
    <row r="379" spans="1:12" ht="15" customHeight="1" x14ac:dyDescent="0.3">
      <c r="A379" s="10" t="s">
        <v>480</v>
      </c>
      <c r="B379" s="13" t="s">
        <v>721</v>
      </c>
      <c r="C379" s="5" t="s">
        <v>432</v>
      </c>
      <c r="D379" s="11" t="s">
        <v>5</v>
      </c>
      <c r="E379" s="12" t="s">
        <v>56</v>
      </c>
      <c r="F379" s="12" t="s">
        <v>27</v>
      </c>
      <c r="G379" s="6">
        <v>2.0205000000000002</v>
      </c>
      <c r="H379" s="7">
        <v>6.1100000000000002E-2</v>
      </c>
      <c r="I379" s="8">
        <v>4.3E-3</v>
      </c>
      <c r="J379" s="9">
        <v>30.746600000000001</v>
      </c>
      <c r="K379" s="8">
        <v>0.89600000000000002</v>
      </c>
      <c r="L379" s="8">
        <v>5.6000000000000001E-2</v>
      </c>
    </row>
    <row r="380" spans="1:12" ht="15" customHeight="1" x14ac:dyDescent="0.3">
      <c r="A380" s="10" t="s">
        <v>481</v>
      </c>
      <c r="B380" s="13" t="s">
        <v>721</v>
      </c>
      <c r="C380" s="5" t="s">
        <v>432</v>
      </c>
      <c r="D380" s="11" t="s">
        <v>5</v>
      </c>
      <c r="E380" s="12" t="s">
        <v>56</v>
      </c>
      <c r="F380" s="12" t="s">
        <v>27</v>
      </c>
      <c r="G380" s="6">
        <v>2.1128999999999998</v>
      </c>
      <c r="H380" s="7">
        <v>3.0200000000000001E-2</v>
      </c>
      <c r="I380" s="8"/>
      <c r="J380" s="9">
        <v>32.116500000000002</v>
      </c>
      <c r="K380" s="8">
        <v>0.44800000000000001</v>
      </c>
      <c r="L380" s="8"/>
    </row>
    <row r="381" spans="1:12" ht="15" customHeight="1" x14ac:dyDescent="0.3">
      <c r="A381" s="10" t="s">
        <v>482</v>
      </c>
      <c r="B381" s="13" t="s">
        <v>721</v>
      </c>
      <c r="C381" s="5" t="s">
        <v>432</v>
      </c>
      <c r="D381" s="11" t="s">
        <v>5</v>
      </c>
      <c r="E381" s="12" t="s">
        <v>56</v>
      </c>
      <c r="F381" s="12" t="s">
        <v>27</v>
      </c>
      <c r="G381" s="6">
        <v>0.03</v>
      </c>
      <c r="H381" s="7">
        <v>5.8999999999999999E-3</v>
      </c>
      <c r="I381" s="8"/>
      <c r="J381" s="9">
        <v>0.67200000000000004</v>
      </c>
      <c r="K381" s="8">
        <v>0.16800000000000001</v>
      </c>
      <c r="L381" s="8"/>
    </row>
    <row r="382" spans="1:12" ht="15" customHeight="1" x14ac:dyDescent="0.3">
      <c r="A382" s="10" t="s">
        <v>483</v>
      </c>
      <c r="B382" s="13" t="s">
        <v>721</v>
      </c>
      <c r="C382" s="5" t="s">
        <v>432</v>
      </c>
      <c r="D382" s="11" t="s">
        <v>5</v>
      </c>
      <c r="E382" s="12" t="s">
        <v>56</v>
      </c>
      <c r="F382" s="12" t="s">
        <v>27</v>
      </c>
      <c r="G382" s="6">
        <v>3.5200000000000002E-2</v>
      </c>
      <c r="H382" s="7"/>
      <c r="I382" s="8"/>
      <c r="J382" s="9">
        <v>0.65949999999999998</v>
      </c>
      <c r="K382" s="8"/>
      <c r="L382" s="8"/>
    </row>
    <row r="383" spans="1:12" ht="15" customHeight="1" x14ac:dyDescent="0.3">
      <c r="A383" s="10" t="s">
        <v>484</v>
      </c>
      <c r="B383" s="13" t="s">
        <v>721</v>
      </c>
      <c r="C383" s="5" t="s">
        <v>432</v>
      </c>
      <c r="D383" s="11" t="s">
        <v>5</v>
      </c>
      <c r="E383" s="12" t="s">
        <v>56</v>
      </c>
      <c r="F383" s="12" t="s">
        <v>27</v>
      </c>
      <c r="G383" s="6">
        <v>0.17460000000000001</v>
      </c>
      <c r="H383" s="7">
        <v>5.2699999999999997E-2</v>
      </c>
      <c r="I383" s="8">
        <v>1.09E-2</v>
      </c>
      <c r="J383" s="9">
        <v>3.8159000000000001</v>
      </c>
      <c r="K383" s="8">
        <v>1.4</v>
      </c>
      <c r="L383" s="8">
        <v>0.28000000000000003</v>
      </c>
    </row>
    <row r="384" spans="1:12" ht="15" customHeight="1" x14ac:dyDescent="0.3">
      <c r="A384" s="10" t="s">
        <v>485</v>
      </c>
      <c r="B384" s="13" t="s">
        <v>721</v>
      </c>
      <c r="C384" s="5" t="s">
        <v>432</v>
      </c>
      <c r="D384" s="11" t="s">
        <v>5</v>
      </c>
      <c r="E384" s="12" t="s">
        <v>56</v>
      </c>
      <c r="F384" s="12" t="s">
        <v>27</v>
      </c>
      <c r="G384" s="6">
        <v>1.0412999999999999</v>
      </c>
      <c r="H384" s="7"/>
      <c r="I384" s="8"/>
      <c r="J384" s="9">
        <v>23.5031</v>
      </c>
      <c r="K384" s="8"/>
      <c r="L384" s="8"/>
    </row>
    <row r="385" spans="1:12" ht="15" customHeight="1" x14ac:dyDescent="0.3">
      <c r="A385" s="10" t="s">
        <v>486</v>
      </c>
      <c r="B385" s="13" t="s">
        <v>721</v>
      </c>
      <c r="C385" s="5" t="s">
        <v>432</v>
      </c>
      <c r="D385" s="11" t="s">
        <v>5</v>
      </c>
      <c r="E385" s="12" t="s">
        <v>56</v>
      </c>
      <c r="F385" s="12" t="s">
        <v>27</v>
      </c>
      <c r="G385" s="6">
        <v>3.8100000000000002E-2</v>
      </c>
      <c r="H385" s="7">
        <v>7.4000000000000003E-3</v>
      </c>
      <c r="I385" s="8">
        <v>1.11E-2</v>
      </c>
      <c r="J385" s="9">
        <v>0.67200000000000004</v>
      </c>
      <c r="K385" s="8">
        <v>0.112</v>
      </c>
      <c r="L385" s="8">
        <v>0.16800000000000001</v>
      </c>
    </row>
    <row r="386" spans="1:12" ht="15" customHeight="1" x14ac:dyDescent="0.3">
      <c r="A386" s="10" t="s">
        <v>487</v>
      </c>
      <c r="B386" s="13" t="s">
        <v>721</v>
      </c>
      <c r="C386" s="5" t="s">
        <v>432</v>
      </c>
      <c r="D386" s="11" t="s">
        <v>5</v>
      </c>
      <c r="E386" s="12" t="s">
        <v>56</v>
      </c>
      <c r="F386" s="12" t="s">
        <v>27</v>
      </c>
      <c r="G386" s="6">
        <v>1.0855999999999999</v>
      </c>
      <c r="H386" s="7">
        <v>0.58120000000000005</v>
      </c>
      <c r="I386" s="8"/>
      <c r="J386" s="9">
        <v>19.170200000000001</v>
      </c>
      <c r="K386" s="8">
        <v>10.2963</v>
      </c>
      <c r="L386" s="8"/>
    </row>
    <row r="387" spans="1:12" ht="15" customHeight="1" x14ac:dyDescent="0.3">
      <c r="A387" s="10" t="s">
        <v>488</v>
      </c>
      <c r="B387" s="13" t="s">
        <v>721</v>
      </c>
      <c r="C387" s="5" t="s">
        <v>432</v>
      </c>
      <c r="D387" s="11" t="s">
        <v>5</v>
      </c>
      <c r="E387" s="12" t="s">
        <v>56</v>
      </c>
      <c r="F387" s="12" t="s">
        <v>27</v>
      </c>
      <c r="G387" s="6">
        <v>0.72109999999999996</v>
      </c>
      <c r="H387" s="7">
        <v>5.3105000000000002</v>
      </c>
      <c r="I387" s="8"/>
      <c r="J387" s="9">
        <v>13.8162</v>
      </c>
      <c r="K387" s="8">
        <v>130.43450000000001</v>
      </c>
      <c r="L387" s="8"/>
    </row>
    <row r="388" spans="1:12" ht="15" customHeight="1" x14ac:dyDescent="0.3">
      <c r="A388" s="10" t="s">
        <v>489</v>
      </c>
      <c r="B388" s="13" t="s">
        <v>721</v>
      </c>
      <c r="C388" s="5" t="s">
        <v>432</v>
      </c>
      <c r="D388" s="11" t="s">
        <v>5</v>
      </c>
      <c r="E388" s="12" t="s">
        <v>56</v>
      </c>
      <c r="F388" s="12" t="s">
        <v>27</v>
      </c>
      <c r="G388" s="6">
        <v>0.80620000000000003</v>
      </c>
      <c r="H388" s="7"/>
      <c r="I388" s="8"/>
      <c r="J388" s="9">
        <v>18.060500000000001</v>
      </c>
      <c r="K388" s="8"/>
      <c r="L388" s="8"/>
    </row>
    <row r="389" spans="1:12" ht="15" customHeight="1" x14ac:dyDescent="0.3">
      <c r="A389" s="10" t="s">
        <v>490</v>
      </c>
      <c r="B389" s="13" t="s">
        <v>721</v>
      </c>
      <c r="C389" s="5" t="s">
        <v>432</v>
      </c>
      <c r="D389" s="11" t="s">
        <v>5</v>
      </c>
      <c r="E389" s="12" t="s">
        <v>23</v>
      </c>
      <c r="F389" s="12" t="s">
        <v>30</v>
      </c>
      <c r="G389" s="6">
        <v>15.5359</v>
      </c>
      <c r="H389" s="7">
        <v>0.67789999999999995</v>
      </c>
      <c r="I389" s="8"/>
      <c r="J389" s="9">
        <v>345.3125</v>
      </c>
      <c r="K389" s="8">
        <v>13.0631</v>
      </c>
      <c r="L389" s="8"/>
    </row>
    <row r="390" spans="1:12" ht="15" customHeight="1" x14ac:dyDescent="0.3">
      <c r="A390" s="10" t="s">
        <v>491</v>
      </c>
      <c r="B390" s="13" t="s">
        <v>721</v>
      </c>
      <c r="C390" s="5" t="s">
        <v>432</v>
      </c>
      <c r="D390" s="11" t="s">
        <v>5</v>
      </c>
      <c r="E390" s="12" t="s">
        <v>6</v>
      </c>
      <c r="F390" s="12" t="s">
        <v>30</v>
      </c>
      <c r="G390" s="6">
        <v>0.33579999999999999</v>
      </c>
      <c r="H390" s="7"/>
      <c r="I390" s="8"/>
      <c r="J390" s="9">
        <v>9.1472999999999995</v>
      </c>
      <c r="K390" s="8"/>
      <c r="L390" s="8"/>
    </row>
    <row r="391" spans="1:12" ht="15" customHeight="1" x14ac:dyDescent="0.3">
      <c r="A391" s="10" t="s">
        <v>492</v>
      </c>
      <c r="B391" s="13" t="s">
        <v>721</v>
      </c>
      <c r="C391" s="5" t="s">
        <v>432</v>
      </c>
      <c r="D391" s="11" t="s">
        <v>5</v>
      </c>
      <c r="E391" s="12" t="s">
        <v>6</v>
      </c>
      <c r="F391" s="12" t="s">
        <v>30</v>
      </c>
      <c r="G391" s="6">
        <v>27.901900000000001</v>
      </c>
      <c r="H391" s="7">
        <v>8.1903000000000006</v>
      </c>
      <c r="I391" s="8">
        <v>0.88470000000000004</v>
      </c>
      <c r="J391" s="9">
        <v>618.1096</v>
      </c>
      <c r="K391" s="8">
        <v>185.2071</v>
      </c>
      <c r="L391" s="8">
        <v>18.353999999999999</v>
      </c>
    </row>
    <row r="392" spans="1:12" ht="15" customHeight="1" x14ac:dyDescent="0.3">
      <c r="A392" s="10" t="s">
        <v>493</v>
      </c>
      <c r="B392" s="13" t="s">
        <v>721</v>
      </c>
      <c r="C392" s="5" t="s">
        <v>432</v>
      </c>
      <c r="D392" s="11" t="s">
        <v>5</v>
      </c>
      <c r="E392" s="12" t="s">
        <v>6</v>
      </c>
      <c r="F392" s="12" t="s">
        <v>30</v>
      </c>
      <c r="G392" s="6">
        <v>2.58E-2</v>
      </c>
      <c r="H392" s="7">
        <v>7.9000000000000008E-3</v>
      </c>
      <c r="I392" s="8"/>
      <c r="J392" s="9">
        <v>0.57599999999999996</v>
      </c>
      <c r="K392" s="8">
        <v>0.38400000000000001</v>
      </c>
      <c r="L392" s="8"/>
    </row>
    <row r="393" spans="1:12" ht="15" customHeight="1" x14ac:dyDescent="0.3">
      <c r="A393" s="10" t="s">
        <v>494</v>
      </c>
      <c r="B393" s="13" t="s">
        <v>721</v>
      </c>
      <c r="C393" s="5" t="s">
        <v>432</v>
      </c>
      <c r="D393" s="11" t="s">
        <v>5</v>
      </c>
      <c r="E393" s="12" t="s">
        <v>6</v>
      </c>
      <c r="F393" s="12" t="s">
        <v>30</v>
      </c>
      <c r="G393" s="6">
        <v>0.55289999999999995</v>
      </c>
      <c r="H393" s="7">
        <v>0.47820000000000001</v>
      </c>
      <c r="I393" s="8">
        <v>8.14E-2</v>
      </c>
      <c r="J393" s="9">
        <v>17.2395</v>
      </c>
      <c r="K393" s="8">
        <v>16.416799999999999</v>
      </c>
      <c r="L393" s="8">
        <v>2.5183</v>
      </c>
    </row>
    <row r="394" spans="1:12" ht="15" customHeight="1" x14ac:dyDescent="0.3">
      <c r="A394" s="10" t="s">
        <v>495</v>
      </c>
      <c r="B394" s="13" t="s">
        <v>721</v>
      </c>
      <c r="C394" s="5" t="s">
        <v>432</v>
      </c>
      <c r="D394" s="11" t="s">
        <v>5</v>
      </c>
      <c r="E394" s="12" t="s">
        <v>6</v>
      </c>
      <c r="F394" s="12" t="s">
        <v>30</v>
      </c>
      <c r="G394" s="6">
        <v>3.53</v>
      </c>
      <c r="H394" s="7">
        <v>1.6247</v>
      </c>
      <c r="I394" s="8"/>
      <c r="J394" s="9">
        <v>92.468000000000004</v>
      </c>
      <c r="K394" s="8">
        <v>38.321599999999997</v>
      </c>
      <c r="L394" s="8"/>
    </row>
    <row r="395" spans="1:12" ht="15" customHeight="1" x14ac:dyDescent="0.3">
      <c r="A395" s="10" t="s">
        <v>496</v>
      </c>
      <c r="B395" s="13" t="s">
        <v>721</v>
      </c>
      <c r="C395" s="5" t="s">
        <v>432</v>
      </c>
      <c r="D395" s="11" t="s">
        <v>5</v>
      </c>
      <c r="E395" s="12" t="s">
        <v>23</v>
      </c>
      <c r="F395" s="12" t="s">
        <v>30</v>
      </c>
      <c r="G395" s="6">
        <v>0.42930000000000001</v>
      </c>
      <c r="H395" s="7">
        <v>0.67159999999999997</v>
      </c>
      <c r="I395" s="8"/>
      <c r="J395" s="9">
        <v>9.3439999999999994</v>
      </c>
      <c r="K395" s="8">
        <v>12.986599999999999</v>
      </c>
      <c r="L395" s="8"/>
    </row>
    <row r="396" spans="1:12" ht="15" customHeight="1" x14ac:dyDescent="0.3">
      <c r="A396" s="10" t="s">
        <v>497</v>
      </c>
      <c r="B396" s="13" t="s">
        <v>721</v>
      </c>
      <c r="C396" s="5" t="s">
        <v>432</v>
      </c>
      <c r="D396" s="11" t="s">
        <v>5</v>
      </c>
      <c r="E396" s="12" t="s">
        <v>6</v>
      </c>
      <c r="F396" s="12" t="s">
        <v>30</v>
      </c>
      <c r="G396" s="6">
        <v>0.48170000000000002</v>
      </c>
      <c r="H396" s="7"/>
      <c r="I396" s="8"/>
      <c r="J396" s="9">
        <v>13.007199999999999</v>
      </c>
      <c r="K396" s="8"/>
      <c r="L396" s="8"/>
    </row>
    <row r="397" spans="1:12" ht="15" customHeight="1" x14ac:dyDescent="0.3">
      <c r="A397" s="10" t="s">
        <v>498</v>
      </c>
      <c r="B397" s="13" t="s">
        <v>721</v>
      </c>
      <c r="C397" s="5" t="s">
        <v>432</v>
      </c>
      <c r="D397" s="11" t="s">
        <v>5</v>
      </c>
      <c r="E397" s="12" t="s">
        <v>6</v>
      </c>
      <c r="F397" s="12" t="s">
        <v>30</v>
      </c>
      <c r="G397" s="6"/>
      <c r="H397" s="7"/>
      <c r="I397" s="8">
        <v>8.9800000000000005E-2</v>
      </c>
      <c r="J397" s="9"/>
      <c r="K397" s="8"/>
      <c r="L397" s="8">
        <v>1.9842</v>
      </c>
    </row>
    <row r="398" spans="1:12" ht="15" customHeight="1" x14ac:dyDescent="0.3">
      <c r="A398" s="10" t="s">
        <v>499</v>
      </c>
      <c r="B398" s="13" t="s">
        <v>721</v>
      </c>
      <c r="C398" s="5" t="s">
        <v>432</v>
      </c>
      <c r="D398" s="11" t="s">
        <v>5</v>
      </c>
      <c r="E398" s="12" t="s">
        <v>6</v>
      </c>
      <c r="F398" s="12" t="s">
        <v>30</v>
      </c>
      <c r="G398" s="6"/>
      <c r="H398" s="7"/>
      <c r="I398" s="8">
        <v>0.16889999999999999</v>
      </c>
      <c r="J398" s="9"/>
      <c r="K398" s="8"/>
      <c r="L398" s="8">
        <v>4.3247</v>
      </c>
    </row>
    <row r="399" spans="1:12" ht="15" customHeight="1" x14ac:dyDescent="0.3">
      <c r="A399" s="10" t="s">
        <v>500</v>
      </c>
      <c r="B399" s="13" t="s">
        <v>721</v>
      </c>
      <c r="C399" s="5" t="s">
        <v>432</v>
      </c>
      <c r="D399" s="11" t="s">
        <v>5</v>
      </c>
      <c r="E399" s="12" t="s">
        <v>6</v>
      </c>
      <c r="F399" s="12" t="s">
        <v>30</v>
      </c>
      <c r="G399" s="6">
        <v>4.2949000000000002</v>
      </c>
      <c r="H399" s="7">
        <v>0.33839999999999998</v>
      </c>
      <c r="I399" s="8"/>
      <c r="J399" s="9">
        <v>87.926599999999993</v>
      </c>
      <c r="K399" s="8">
        <v>6.2496999999999998</v>
      </c>
      <c r="L399" s="8"/>
    </row>
    <row r="400" spans="1:12" ht="15" customHeight="1" x14ac:dyDescent="0.3">
      <c r="A400" s="10" t="s">
        <v>501</v>
      </c>
      <c r="B400" s="13" t="s">
        <v>721</v>
      </c>
      <c r="C400" s="5" t="s">
        <v>432</v>
      </c>
      <c r="D400" s="11" t="s">
        <v>5</v>
      </c>
      <c r="E400" s="12" t="s">
        <v>6</v>
      </c>
      <c r="F400" s="12" t="s">
        <v>30</v>
      </c>
      <c r="G400" s="6">
        <v>13.5303</v>
      </c>
      <c r="H400" s="7">
        <v>2.3972000000000002</v>
      </c>
      <c r="I400" s="8">
        <v>0.73670000000000002</v>
      </c>
      <c r="J400" s="9">
        <v>272.4522</v>
      </c>
      <c r="K400" s="8">
        <v>43.2258</v>
      </c>
      <c r="L400" s="8">
        <v>13.669700000000001</v>
      </c>
    </row>
    <row r="401" spans="1:12" ht="15" customHeight="1" x14ac:dyDescent="0.3">
      <c r="A401" s="10" t="s">
        <v>502</v>
      </c>
      <c r="B401" s="13" t="s">
        <v>721</v>
      </c>
      <c r="C401" s="5" t="s">
        <v>432</v>
      </c>
      <c r="D401" s="11" t="s">
        <v>5</v>
      </c>
      <c r="E401" s="12" t="s">
        <v>6</v>
      </c>
      <c r="F401" s="12" t="s">
        <v>30</v>
      </c>
      <c r="G401" s="6">
        <v>8.9724000000000004</v>
      </c>
      <c r="H401" s="7">
        <v>2.3250000000000002</v>
      </c>
      <c r="I401" s="8">
        <v>9.6000000000000002E-2</v>
      </c>
      <c r="J401" s="9">
        <v>202.00700000000001</v>
      </c>
      <c r="K401" s="8">
        <v>55.267699999999998</v>
      </c>
      <c r="L401" s="8">
        <v>2.0488</v>
      </c>
    </row>
    <row r="402" spans="1:12" ht="15" customHeight="1" x14ac:dyDescent="0.3">
      <c r="A402" s="10" t="s">
        <v>503</v>
      </c>
      <c r="B402" s="13" t="s">
        <v>721</v>
      </c>
      <c r="C402" s="5" t="s">
        <v>432</v>
      </c>
      <c r="D402" s="11" t="s">
        <v>5</v>
      </c>
      <c r="E402" s="12" t="s">
        <v>6</v>
      </c>
      <c r="F402" s="12" t="s">
        <v>30</v>
      </c>
      <c r="G402" s="6">
        <v>0.24310000000000001</v>
      </c>
      <c r="H402" s="7">
        <v>0.1048</v>
      </c>
      <c r="I402" s="8"/>
      <c r="J402" s="9">
        <v>5.5039999999999996</v>
      </c>
      <c r="K402" s="8">
        <v>2.3589000000000002</v>
      </c>
      <c r="L402" s="8"/>
    </row>
    <row r="403" spans="1:12" ht="15" customHeight="1" x14ac:dyDescent="0.3">
      <c r="A403" s="10" t="s">
        <v>504</v>
      </c>
      <c r="B403" s="13" t="s">
        <v>721</v>
      </c>
      <c r="C403" s="5" t="s">
        <v>432</v>
      </c>
      <c r="D403" s="11" t="s">
        <v>5</v>
      </c>
      <c r="E403" s="12" t="s">
        <v>23</v>
      </c>
      <c r="F403" s="12" t="s">
        <v>10</v>
      </c>
      <c r="G403" s="6">
        <v>299.24509999999998</v>
      </c>
      <c r="H403" s="7">
        <v>239.40260000000001</v>
      </c>
      <c r="I403" s="8">
        <v>70.132900000000006</v>
      </c>
      <c r="J403" s="9">
        <v>8505.4575000000004</v>
      </c>
      <c r="K403" s="8">
        <v>6543.0663999999997</v>
      </c>
      <c r="L403" s="8">
        <v>1626.3281999999999</v>
      </c>
    </row>
    <row r="404" spans="1:12" ht="15" customHeight="1" x14ac:dyDescent="0.3">
      <c r="A404" s="10" t="s">
        <v>505</v>
      </c>
      <c r="B404" s="13" t="s">
        <v>721</v>
      </c>
      <c r="C404" s="5" t="s">
        <v>432</v>
      </c>
      <c r="D404" s="11" t="s">
        <v>5</v>
      </c>
      <c r="E404" s="12" t="s">
        <v>56</v>
      </c>
      <c r="F404" s="12" t="s">
        <v>10</v>
      </c>
      <c r="G404" s="6">
        <v>228.9504</v>
      </c>
      <c r="H404" s="7">
        <v>220.107</v>
      </c>
      <c r="I404" s="8">
        <v>99.616699999999994</v>
      </c>
      <c r="J404" s="9">
        <v>6068.1558999999997</v>
      </c>
      <c r="K404" s="8">
        <v>5788.4287000000004</v>
      </c>
      <c r="L404" s="8">
        <v>2377.8838000000001</v>
      </c>
    </row>
    <row r="405" spans="1:12" ht="15" customHeight="1" x14ac:dyDescent="0.3">
      <c r="A405" s="10" t="s">
        <v>506</v>
      </c>
      <c r="B405" s="13" t="s">
        <v>721</v>
      </c>
      <c r="C405" s="5" t="s">
        <v>432</v>
      </c>
      <c r="D405" s="11" t="s">
        <v>5</v>
      </c>
      <c r="E405" s="12" t="s">
        <v>23</v>
      </c>
      <c r="F405" s="12" t="s">
        <v>507</v>
      </c>
      <c r="G405" s="6"/>
      <c r="H405" s="7"/>
      <c r="I405" s="8">
        <v>4.2099999999999999E-2</v>
      </c>
      <c r="J405" s="9"/>
      <c r="K405" s="8"/>
      <c r="L405" s="8">
        <v>0.45</v>
      </c>
    </row>
    <row r="406" spans="1:12" ht="15" customHeight="1" x14ac:dyDescent="0.3">
      <c r="A406" s="10" t="s">
        <v>508</v>
      </c>
      <c r="B406" s="13" t="s">
        <v>721</v>
      </c>
      <c r="C406" s="5" t="s">
        <v>432</v>
      </c>
      <c r="D406" s="11" t="s">
        <v>5</v>
      </c>
      <c r="E406" s="12" t="s">
        <v>23</v>
      </c>
      <c r="F406" s="12" t="s">
        <v>507</v>
      </c>
      <c r="G406" s="6"/>
      <c r="H406" s="7"/>
      <c r="I406" s="8">
        <v>0.3543</v>
      </c>
      <c r="J406" s="9"/>
      <c r="K406" s="8"/>
      <c r="L406" s="8">
        <v>4.1279000000000003</v>
      </c>
    </row>
    <row r="407" spans="1:12" ht="15" customHeight="1" x14ac:dyDescent="0.3">
      <c r="A407" s="10" t="s">
        <v>509</v>
      </c>
      <c r="B407" s="13" t="s">
        <v>721</v>
      </c>
      <c r="C407" s="5" t="s">
        <v>432</v>
      </c>
      <c r="D407" s="11" t="s">
        <v>5</v>
      </c>
      <c r="E407" s="12" t="s">
        <v>23</v>
      </c>
      <c r="F407" s="12" t="s">
        <v>507</v>
      </c>
      <c r="G407" s="6">
        <v>9.0039999999999996</v>
      </c>
      <c r="H407" s="7">
        <v>27.005199999999999</v>
      </c>
      <c r="I407" s="8">
        <v>7.3737000000000004</v>
      </c>
      <c r="J407" s="9">
        <v>168.55369999999999</v>
      </c>
      <c r="K407" s="8">
        <v>470.04379999999998</v>
      </c>
      <c r="L407" s="8">
        <v>117.492</v>
      </c>
    </row>
    <row r="408" spans="1:12" ht="15" customHeight="1" x14ac:dyDescent="0.3">
      <c r="A408" s="10" t="s">
        <v>510</v>
      </c>
      <c r="B408" s="13" t="s">
        <v>721</v>
      </c>
      <c r="C408" s="5" t="s">
        <v>432</v>
      </c>
      <c r="D408" s="11" t="s">
        <v>5</v>
      </c>
      <c r="E408" s="12" t="s">
        <v>23</v>
      </c>
      <c r="F408" s="12" t="s">
        <v>507</v>
      </c>
      <c r="G408" s="6">
        <v>9.5648</v>
      </c>
      <c r="H408" s="7">
        <v>36.633899999999997</v>
      </c>
      <c r="I408" s="8">
        <v>14.959</v>
      </c>
      <c r="J408" s="9">
        <v>136.73179999999999</v>
      </c>
      <c r="K408" s="8">
        <v>512.46489999999994</v>
      </c>
      <c r="L408" s="8">
        <v>178.05029999999999</v>
      </c>
    </row>
    <row r="409" spans="1:12" ht="15" customHeight="1" x14ac:dyDescent="0.3">
      <c r="A409" s="10" t="s">
        <v>511</v>
      </c>
      <c r="B409" s="13" t="s">
        <v>721</v>
      </c>
      <c r="C409" s="5" t="s">
        <v>432</v>
      </c>
      <c r="D409" s="11" t="s">
        <v>5</v>
      </c>
      <c r="E409" s="12" t="s">
        <v>6</v>
      </c>
      <c r="F409" s="12" t="s">
        <v>35</v>
      </c>
      <c r="G409" s="6">
        <v>0.18679999999999999</v>
      </c>
      <c r="H409" s="7"/>
      <c r="I409" s="8"/>
      <c r="J409" s="9">
        <v>4.4957000000000003</v>
      </c>
      <c r="K409" s="8"/>
      <c r="L409" s="8"/>
    </row>
    <row r="410" spans="1:12" ht="15" customHeight="1" x14ac:dyDescent="0.3">
      <c r="A410" s="10" t="s">
        <v>512</v>
      </c>
      <c r="B410" s="13" t="s">
        <v>721</v>
      </c>
      <c r="C410" s="5" t="s">
        <v>432</v>
      </c>
      <c r="D410" s="11" t="s">
        <v>513</v>
      </c>
      <c r="E410" s="12" t="s">
        <v>56</v>
      </c>
      <c r="F410" s="12" t="s">
        <v>27</v>
      </c>
      <c r="G410" s="6">
        <v>0.2319</v>
      </c>
      <c r="H410" s="7"/>
      <c r="I410" s="8"/>
      <c r="J410" s="9">
        <v>3.4005999999999998</v>
      </c>
      <c r="K410" s="8"/>
      <c r="L410" s="8"/>
    </row>
    <row r="411" spans="1:12" ht="15" customHeight="1" x14ac:dyDescent="0.3">
      <c r="A411" s="10" t="s">
        <v>515</v>
      </c>
      <c r="B411" s="13" t="s">
        <v>721</v>
      </c>
      <c r="C411" s="5" t="s">
        <v>514</v>
      </c>
      <c r="D411" s="11" t="s">
        <v>5</v>
      </c>
      <c r="E411" s="12" t="s">
        <v>56</v>
      </c>
      <c r="F411" s="12" t="s">
        <v>27</v>
      </c>
      <c r="G411" s="6">
        <v>0.2671</v>
      </c>
      <c r="H411" s="7"/>
      <c r="I411" s="8"/>
      <c r="J411" s="9">
        <v>5.0296000000000003</v>
      </c>
      <c r="K411" s="8"/>
      <c r="L411" s="8"/>
    </row>
    <row r="412" spans="1:12" ht="15" customHeight="1" x14ac:dyDescent="0.3">
      <c r="A412" s="10" t="s">
        <v>749</v>
      </c>
      <c r="B412" s="13" t="s">
        <v>721</v>
      </c>
      <c r="C412" s="5" t="s">
        <v>514</v>
      </c>
      <c r="D412" s="11" t="s">
        <v>5</v>
      </c>
      <c r="E412" s="12" t="s">
        <v>6</v>
      </c>
      <c r="F412" s="12" t="s">
        <v>30</v>
      </c>
      <c r="G412" s="6">
        <v>0.10589999999999999</v>
      </c>
      <c r="H412" s="7">
        <v>1.12E-2</v>
      </c>
      <c r="I412" s="8"/>
      <c r="J412" s="9">
        <v>2.2591999999999999</v>
      </c>
      <c r="K412" s="8">
        <v>0.2389</v>
      </c>
      <c r="L412" s="8"/>
    </row>
    <row r="413" spans="1:12" ht="15" customHeight="1" x14ac:dyDescent="0.3">
      <c r="A413" s="10" t="s">
        <v>517</v>
      </c>
      <c r="B413" s="13" t="s">
        <v>722</v>
      </c>
      <c r="C413" s="5" t="s">
        <v>516</v>
      </c>
      <c r="D413" s="11" t="s">
        <v>5</v>
      </c>
      <c r="E413" s="12" t="s">
        <v>230</v>
      </c>
      <c r="F413" s="12" t="s">
        <v>92</v>
      </c>
      <c r="G413" s="6">
        <v>2.1598999999999999</v>
      </c>
      <c r="H413" s="7">
        <v>5.1025</v>
      </c>
      <c r="I413" s="8">
        <v>6.3079000000000001</v>
      </c>
      <c r="J413" s="9">
        <v>36.4</v>
      </c>
      <c r="K413" s="8">
        <v>77.862799999999993</v>
      </c>
      <c r="L413" s="8">
        <v>91.042100000000005</v>
      </c>
    </row>
    <row r="414" spans="1:12" ht="15" customHeight="1" x14ac:dyDescent="0.3">
      <c r="A414" s="10" t="s">
        <v>518</v>
      </c>
      <c r="B414" s="13" t="s">
        <v>722</v>
      </c>
      <c r="C414" s="5" t="s">
        <v>516</v>
      </c>
      <c r="D414" s="11" t="s">
        <v>5</v>
      </c>
      <c r="E414" s="12" t="s">
        <v>230</v>
      </c>
      <c r="F414" s="12" t="s">
        <v>92</v>
      </c>
      <c r="G414" s="6">
        <v>10.1408</v>
      </c>
      <c r="H414" s="7">
        <v>7.4416000000000002</v>
      </c>
      <c r="I414" s="8">
        <v>2.3571</v>
      </c>
      <c r="J414" s="9">
        <v>91.191500000000005</v>
      </c>
      <c r="K414" s="8">
        <v>64.807599999999994</v>
      </c>
      <c r="L414" s="8">
        <v>19.349299999999999</v>
      </c>
    </row>
    <row r="415" spans="1:12" ht="15" customHeight="1" x14ac:dyDescent="0.3">
      <c r="A415" s="10" t="s">
        <v>520</v>
      </c>
      <c r="B415" s="13" t="s">
        <v>723</v>
      </c>
      <c r="C415" s="5" t="s">
        <v>519</v>
      </c>
      <c r="D415" s="11" t="s">
        <v>5</v>
      </c>
      <c r="E415" s="12" t="s">
        <v>13</v>
      </c>
      <c r="F415" s="12" t="s">
        <v>10</v>
      </c>
      <c r="G415" s="6">
        <v>2.9045000000000001</v>
      </c>
      <c r="H415" s="7"/>
      <c r="I415" s="8"/>
      <c r="J415" s="9">
        <v>116.9823</v>
      </c>
      <c r="K415" s="8"/>
      <c r="L415" s="8"/>
    </row>
    <row r="416" spans="1:12" ht="15" customHeight="1" x14ac:dyDescent="0.3">
      <c r="A416" s="10" t="s">
        <v>521</v>
      </c>
      <c r="B416" s="13" t="s">
        <v>723</v>
      </c>
      <c r="C416" s="5" t="s">
        <v>519</v>
      </c>
      <c r="D416" s="11" t="s">
        <v>5</v>
      </c>
      <c r="E416" s="12" t="s">
        <v>6</v>
      </c>
      <c r="F416" s="12" t="s">
        <v>10</v>
      </c>
      <c r="G416" s="6">
        <v>2.9113000000000002</v>
      </c>
      <c r="H416" s="7"/>
      <c r="I416" s="8"/>
      <c r="J416" s="9">
        <v>119.83880000000001</v>
      </c>
      <c r="K416" s="8"/>
      <c r="L416" s="8"/>
    </row>
    <row r="417" spans="1:12" ht="15" customHeight="1" x14ac:dyDescent="0.3">
      <c r="A417" s="10" t="s">
        <v>522</v>
      </c>
      <c r="B417" s="13" t="s">
        <v>723</v>
      </c>
      <c r="C417" s="5" t="s">
        <v>519</v>
      </c>
      <c r="D417" s="11" t="s">
        <v>5</v>
      </c>
      <c r="E417" s="12" t="s">
        <v>6</v>
      </c>
      <c r="F417" s="12" t="s">
        <v>10</v>
      </c>
      <c r="G417" s="6">
        <v>4.2324000000000002</v>
      </c>
      <c r="H417" s="7"/>
      <c r="I417" s="8"/>
      <c r="J417" s="9">
        <v>171.05330000000001</v>
      </c>
      <c r="K417" s="8"/>
      <c r="L417" s="8"/>
    </row>
    <row r="418" spans="1:12" ht="15" customHeight="1" x14ac:dyDescent="0.3">
      <c r="A418" s="10" t="s">
        <v>523</v>
      </c>
      <c r="B418" s="13" t="s">
        <v>723</v>
      </c>
      <c r="C418" s="5" t="s">
        <v>519</v>
      </c>
      <c r="D418" s="11" t="s">
        <v>5</v>
      </c>
      <c r="E418" s="12" t="s">
        <v>13</v>
      </c>
      <c r="F418" s="12" t="s">
        <v>10</v>
      </c>
      <c r="G418" s="6">
        <v>2.6360000000000001</v>
      </c>
      <c r="H418" s="7"/>
      <c r="I418" s="8"/>
      <c r="J418" s="9">
        <v>103.9999</v>
      </c>
      <c r="K418" s="8"/>
      <c r="L418" s="8"/>
    </row>
    <row r="419" spans="1:12" ht="15" customHeight="1" x14ac:dyDescent="0.3">
      <c r="A419" s="10" t="s">
        <v>525</v>
      </c>
      <c r="B419" s="13" t="s">
        <v>723</v>
      </c>
      <c r="C419" s="5" t="s">
        <v>524</v>
      </c>
      <c r="D419" s="11" t="s">
        <v>5</v>
      </c>
      <c r="E419" s="12" t="s">
        <v>13</v>
      </c>
      <c r="F419" s="12" t="s">
        <v>526</v>
      </c>
      <c r="G419" s="6">
        <v>59.2014</v>
      </c>
      <c r="H419" s="7">
        <v>82.022099999999995</v>
      </c>
      <c r="I419" s="8">
        <v>31.495899999999999</v>
      </c>
      <c r="J419" s="9">
        <v>4163.6220999999996</v>
      </c>
      <c r="K419" s="8">
        <v>5172.0583999999999</v>
      </c>
      <c r="L419" s="8">
        <v>1931.7985000000001</v>
      </c>
    </row>
    <row r="420" spans="1:12" ht="15" customHeight="1" x14ac:dyDescent="0.3">
      <c r="A420" s="10" t="s">
        <v>527</v>
      </c>
      <c r="B420" s="13" t="s">
        <v>723</v>
      </c>
      <c r="C420" s="5" t="s">
        <v>524</v>
      </c>
      <c r="D420" s="11" t="s">
        <v>5</v>
      </c>
      <c r="E420" s="12" t="s">
        <v>13</v>
      </c>
      <c r="F420" s="12" t="s">
        <v>526</v>
      </c>
      <c r="G420" s="6">
        <v>6.7272999999999996</v>
      </c>
      <c r="H420" s="7">
        <v>1.7110000000000001</v>
      </c>
      <c r="I420" s="8">
        <v>1.5649999999999999</v>
      </c>
      <c r="J420" s="9">
        <v>473.34</v>
      </c>
      <c r="K420" s="8">
        <v>112.14570000000001</v>
      </c>
      <c r="L420" s="8">
        <v>108.86020000000001</v>
      </c>
    </row>
    <row r="421" spans="1:12" ht="15" customHeight="1" x14ac:dyDescent="0.3">
      <c r="A421" s="10" t="s">
        <v>529</v>
      </c>
      <c r="B421" s="13" t="s">
        <v>724</v>
      </c>
      <c r="C421" s="5" t="s">
        <v>528</v>
      </c>
      <c r="D421" s="11" t="s">
        <v>5</v>
      </c>
      <c r="E421" s="12" t="s">
        <v>56</v>
      </c>
      <c r="F421" s="12" t="s">
        <v>17</v>
      </c>
      <c r="G421" s="6">
        <v>53.944000000000003</v>
      </c>
      <c r="H421" s="7">
        <v>41.741</v>
      </c>
      <c r="I421" s="8">
        <v>12.7791</v>
      </c>
      <c r="J421" s="9">
        <v>3422.2186000000002</v>
      </c>
      <c r="K421" s="8">
        <v>2176.2671999999998</v>
      </c>
      <c r="L421" s="8">
        <v>723.71550000000002</v>
      </c>
    </row>
    <row r="422" spans="1:12" ht="15" customHeight="1" x14ac:dyDescent="0.3">
      <c r="A422" s="10" t="s">
        <v>530</v>
      </c>
      <c r="B422" s="13" t="s">
        <v>724</v>
      </c>
      <c r="C422" s="5" t="s">
        <v>528</v>
      </c>
      <c r="D422" s="11" t="s">
        <v>5</v>
      </c>
      <c r="E422" s="12" t="s">
        <v>56</v>
      </c>
      <c r="F422" s="12" t="s">
        <v>35</v>
      </c>
      <c r="G422" s="6">
        <v>10.5024</v>
      </c>
      <c r="H422" s="7">
        <v>1.2988</v>
      </c>
      <c r="I422" s="8">
        <v>0.38090000000000002</v>
      </c>
      <c r="J422" s="9">
        <v>626.13580000000002</v>
      </c>
      <c r="K422" s="8">
        <v>67.750100000000003</v>
      </c>
      <c r="L422" s="8">
        <v>17.785299999999999</v>
      </c>
    </row>
    <row r="423" spans="1:12" ht="15" customHeight="1" x14ac:dyDescent="0.3">
      <c r="A423" s="10" t="s">
        <v>532</v>
      </c>
      <c r="B423" s="13" t="s">
        <v>724</v>
      </c>
      <c r="C423" s="5" t="s">
        <v>531</v>
      </c>
      <c r="D423" s="11" t="s">
        <v>5</v>
      </c>
      <c r="E423" s="12" t="s">
        <v>13</v>
      </c>
      <c r="F423" s="12" t="s">
        <v>74</v>
      </c>
      <c r="G423" s="6">
        <v>1.4174</v>
      </c>
      <c r="H423" s="7">
        <v>2.3006000000000002</v>
      </c>
      <c r="I423" s="8"/>
      <c r="J423" s="9">
        <v>78.384500000000003</v>
      </c>
      <c r="K423" s="8">
        <v>113.29300000000001</v>
      </c>
      <c r="L423" s="8"/>
    </row>
    <row r="424" spans="1:12" ht="15" customHeight="1" x14ac:dyDescent="0.3">
      <c r="A424" s="10" t="s">
        <v>534</v>
      </c>
      <c r="B424" s="13" t="s">
        <v>725</v>
      </c>
      <c r="C424" s="5" t="s">
        <v>533</v>
      </c>
      <c r="D424" s="11" t="s">
        <v>5</v>
      </c>
      <c r="E424" s="12" t="s">
        <v>61</v>
      </c>
      <c r="F424" s="12" t="s">
        <v>35</v>
      </c>
      <c r="G424" s="6">
        <v>2.9096000000000002</v>
      </c>
      <c r="H424" s="7">
        <v>6.0198</v>
      </c>
      <c r="I424" s="8">
        <v>5.5109000000000004</v>
      </c>
      <c r="J424" s="9">
        <v>55.366500000000002</v>
      </c>
      <c r="K424" s="8">
        <v>108.4705</v>
      </c>
      <c r="L424" s="8">
        <v>98.710099999999997</v>
      </c>
    </row>
    <row r="425" spans="1:12" ht="15" customHeight="1" x14ac:dyDescent="0.3">
      <c r="A425" s="10" t="s">
        <v>536</v>
      </c>
      <c r="B425" s="13" t="s">
        <v>726</v>
      </c>
      <c r="C425" s="5" t="s">
        <v>535</v>
      </c>
      <c r="D425" s="11" t="s">
        <v>5</v>
      </c>
      <c r="E425" s="12" t="s">
        <v>13</v>
      </c>
      <c r="F425" s="12" t="s">
        <v>35</v>
      </c>
      <c r="G425" s="6"/>
      <c r="H425" s="7"/>
      <c r="I425" s="8">
        <v>9.1999999999999998E-3</v>
      </c>
      <c r="J425" s="9"/>
      <c r="K425" s="8"/>
      <c r="L425" s="8">
        <v>0.30320000000000003</v>
      </c>
    </row>
    <row r="426" spans="1:12" ht="15" customHeight="1" x14ac:dyDescent="0.3">
      <c r="A426" s="10" t="s">
        <v>538</v>
      </c>
      <c r="B426" s="13" t="s">
        <v>727</v>
      </c>
      <c r="C426" s="5" t="s">
        <v>537</v>
      </c>
      <c r="D426" s="11" t="s">
        <v>5</v>
      </c>
      <c r="E426" s="12" t="s">
        <v>13</v>
      </c>
      <c r="F426" s="12" t="s">
        <v>88</v>
      </c>
      <c r="G426" s="6">
        <v>0.35610000000000003</v>
      </c>
      <c r="H426" s="7"/>
      <c r="I426" s="8"/>
      <c r="J426" s="9">
        <v>5.6227</v>
      </c>
      <c r="K426" s="8"/>
      <c r="L426" s="8"/>
    </row>
    <row r="427" spans="1:12" ht="15" customHeight="1" x14ac:dyDescent="0.3">
      <c r="A427" s="10" t="s">
        <v>539</v>
      </c>
      <c r="B427" s="13" t="s">
        <v>727</v>
      </c>
      <c r="C427" s="5" t="s">
        <v>537</v>
      </c>
      <c r="D427" s="11" t="s">
        <v>5</v>
      </c>
      <c r="E427" s="12" t="s">
        <v>6</v>
      </c>
      <c r="F427" s="12" t="s">
        <v>35</v>
      </c>
      <c r="G427" s="6">
        <v>1.3764000000000001</v>
      </c>
      <c r="H427" s="7">
        <v>2.7699999999999999E-2</v>
      </c>
      <c r="I427" s="8"/>
      <c r="J427" s="9">
        <v>28.943100000000001</v>
      </c>
      <c r="K427" s="8">
        <v>0.64290000000000003</v>
      </c>
      <c r="L427" s="8"/>
    </row>
    <row r="428" spans="1:12" ht="15" customHeight="1" x14ac:dyDescent="0.3">
      <c r="A428" s="10" t="s">
        <v>541</v>
      </c>
      <c r="B428" s="13" t="s">
        <v>727</v>
      </c>
      <c r="C428" s="5" t="s">
        <v>540</v>
      </c>
      <c r="D428" s="11" t="s">
        <v>5</v>
      </c>
      <c r="E428" s="12" t="s">
        <v>23</v>
      </c>
      <c r="F428" s="12" t="s">
        <v>107</v>
      </c>
      <c r="G428" s="6">
        <v>6.7664999999999997</v>
      </c>
      <c r="H428" s="7">
        <v>0.54779999999999995</v>
      </c>
      <c r="I428" s="8"/>
      <c r="J428" s="9">
        <v>162.6651</v>
      </c>
      <c r="K428" s="8">
        <v>12.7288</v>
      </c>
      <c r="L428" s="8"/>
    </row>
    <row r="429" spans="1:12" ht="15" customHeight="1" x14ac:dyDescent="0.3">
      <c r="A429" s="10" t="s">
        <v>542</v>
      </c>
      <c r="B429" s="13" t="s">
        <v>727</v>
      </c>
      <c r="C429" s="5" t="s">
        <v>540</v>
      </c>
      <c r="D429" s="11" t="s">
        <v>5</v>
      </c>
      <c r="E429" s="12" t="s">
        <v>23</v>
      </c>
      <c r="F429" s="12" t="s">
        <v>88</v>
      </c>
      <c r="G429" s="6">
        <v>14.513400000000001</v>
      </c>
      <c r="H429" s="7">
        <v>11.551399999999999</v>
      </c>
      <c r="I429" s="8">
        <v>8.6715</v>
      </c>
      <c r="J429" s="9">
        <v>383.46769999999998</v>
      </c>
      <c r="K429" s="8">
        <v>307.81580000000002</v>
      </c>
      <c r="L429" s="8">
        <v>255.3304</v>
      </c>
    </row>
    <row r="430" spans="1:12" ht="15" customHeight="1" x14ac:dyDescent="0.3">
      <c r="A430" s="10" t="s">
        <v>543</v>
      </c>
      <c r="B430" s="13" t="s">
        <v>727</v>
      </c>
      <c r="C430" s="5" t="s">
        <v>540</v>
      </c>
      <c r="D430" s="11" t="s">
        <v>5</v>
      </c>
      <c r="E430" s="12" t="s">
        <v>23</v>
      </c>
      <c r="F430" s="12" t="s">
        <v>88</v>
      </c>
      <c r="G430" s="6">
        <v>17.654699999999998</v>
      </c>
      <c r="H430" s="7">
        <v>12.539</v>
      </c>
      <c r="I430" s="8">
        <v>4.6113</v>
      </c>
      <c r="J430" s="9">
        <v>482.61590000000001</v>
      </c>
      <c r="K430" s="8">
        <v>340.10579999999999</v>
      </c>
      <c r="L430" s="8">
        <v>153.12389999999999</v>
      </c>
    </row>
    <row r="431" spans="1:12" ht="15" customHeight="1" x14ac:dyDescent="0.3">
      <c r="A431" s="10" t="s">
        <v>750</v>
      </c>
      <c r="B431" s="13" t="s">
        <v>727</v>
      </c>
      <c r="C431" s="5" t="s">
        <v>544</v>
      </c>
      <c r="D431" s="11" t="s">
        <v>5</v>
      </c>
      <c r="E431" s="12" t="s">
        <v>6</v>
      </c>
      <c r="F431" s="12" t="s">
        <v>17</v>
      </c>
      <c r="G431" s="6">
        <v>20.231999999999999</v>
      </c>
      <c r="H431" s="7">
        <v>11.313700000000001</v>
      </c>
      <c r="I431" s="8"/>
      <c r="J431" s="9">
        <v>583.67819999999995</v>
      </c>
      <c r="K431" s="8">
        <v>345.19709999999998</v>
      </c>
      <c r="L431" s="8"/>
    </row>
    <row r="432" spans="1:12" ht="15" customHeight="1" x14ac:dyDescent="0.3">
      <c r="A432" s="10" t="s">
        <v>546</v>
      </c>
      <c r="B432" s="13" t="s">
        <v>728</v>
      </c>
      <c r="C432" s="5" t="s">
        <v>545</v>
      </c>
      <c r="D432" s="11" t="s">
        <v>5</v>
      </c>
      <c r="E432" s="12" t="s">
        <v>13</v>
      </c>
      <c r="F432" s="12" t="s">
        <v>17</v>
      </c>
      <c r="G432" s="6"/>
      <c r="H432" s="7">
        <v>20.586300000000001</v>
      </c>
      <c r="I432" s="8">
        <v>29.262499999999999</v>
      </c>
      <c r="J432" s="9"/>
      <c r="K432" s="8">
        <v>1265.0245</v>
      </c>
      <c r="L432" s="8">
        <v>1657.2372</v>
      </c>
    </row>
    <row r="433" spans="1:12" ht="15" customHeight="1" x14ac:dyDescent="0.3">
      <c r="A433" s="10" t="s">
        <v>547</v>
      </c>
      <c r="B433" s="13" t="s">
        <v>728</v>
      </c>
      <c r="C433" s="5" t="s">
        <v>545</v>
      </c>
      <c r="D433" s="11" t="s">
        <v>5</v>
      </c>
      <c r="E433" s="12" t="s">
        <v>13</v>
      </c>
      <c r="F433" s="12" t="s">
        <v>35</v>
      </c>
      <c r="G433" s="6">
        <v>26.3474</v>
      </c>
      <c r="H433" s="7">
        <v>52.005499999999998</v>
      </c>
      <c r="I433" s="8">
        <v>32.744900000000001</v>
      </c>
      <c r="J433" s="9">
        <v>920.46799999999996</v>
      </c>
      <c r="K433" s="8">
        <v>1819.1769999999999</v>
      </c>
      <c r="L433" s="8">
        <v>1062.7058999999999</v>
      </c>
    </row>
    <row r="434" spans="1:12" ht="15" customHeight="1" x14ac:dyDescent="0.3">
      <c r="A434" s="10" t="s">
        <v>549</v>
      </c>
      <c r="B434" s="13" t="s">
        <v>729</v>
      </c>
      <c r="C434" s="5" t="s">
        <v>548</v>
      </c>
      <c r="D434" s="11" t="s">
        <v>5</v>
      </c>
      <c r="E434" s="12" t="s">
        <v>6</v>
      </c>
      <c r="F434" s="12" t="s">
        <v>35</v>
      </c>
      <c r="G434" s="6">
        <v>0.1701</v>
      </c>
      <c r="H434" s="7">
        <v>0.71989999999999998</v>
      </c>
      <c r="I434" s="8">
        <v>4.9299999999999997E-2</v>
      </c>
      <c r="J434" s="9">
        <v>1.008</v>
      </c>
      <c r="K434" s="8">
        <v>3.8765000000000001</v>
      </c>
      <c r="L434" s="8">
        <v>0.28799999999999998</v>
      </c>
    </row>
    <row r="435" spans="1:12" ht="15" customHeight="1" x14ac:dyDescent="0.3">
      <c r="A435" s="10" t="s">
        <v>550</v>
      </c>
      <c r="B435" s="13" t="s">
        <v>729</v>
      </c>
      <c r="C435" s="5" t="s">
        <v>548</v>
      </c>
      <c r="D435" s="11" t="s">
        <v>513</v>
      </c>
      <c r="E435" s="12" t="s">
        <v>6</v>
      </c>
      <c r="F435" s="12" t="s">
        <v>92</v>
      </c>
      <c r="G435" s="6">
        <v>0.8034</v>
      </c>
      <c r="H435" s="7">
        <v>0.64690000000000003</v>
      </c>
      <c r="I435" s="8">
        <v>0.2069</v>
      </c>
      <c r="J435" s="9">
        <v>3.92</v>
      </c>
      <c r="K435" s="8">
        <v>3.48</v>
      </c>
      <c r="L435" s="8">
        <v>1.1399999999999999</v>
      </c>
    </row>
    <row r="436" spans="1:12" ht="15" customHeight="1" x14ac:dyDescent="0.3">
      <c r="A436" s="10" t="s">
        <v>552</v>
      </c>
      <c r="B436" s="13" t="s">
        <v>730</v>
      </c>
      <c r="C436" s="5" t="s">
        <v>551</v>
      </c>
      <c r="D436" s="11" t="s">
        <v>5</v>
      </c>
      <c r="E436" s="12" t="s">
        <v>13</v>
      </c>
      <c r="F436" s="12" t="s">
        <v>35</v>
      </c>
      <c r="G436" s="6">
        <v>16.393699999999999</v>
      </c>
      <c r="H436" s="7">
        <v>13.5199</v>
      </c>
      <c r="I436" s="8">
        <v>5.5843999999999996</v>
      </c>
      <c r="J436" s="9">
        <v>841.14940000000001</v>
      </c>
      <c r="K436" s="8">
        <v>693.07759999999996</v>
      </c>
      <c r="L436" s="8">
        <v>305.17070000000001</v>
      </c>
    </row>
    <row r="437" spans="1:12" ht="15" customHeight="1" x14ac:dyDescent="0.3">
      <c r="A437" s="10" t="s">
        <v>553</v>
      </c>
      <c r="B437" s="13" t="s">
        <v>730</v>
      </c>
      <c r="C437" s="5" t="s">
        <v>551</v>
      </c>
      <c r="D437" s="11" t="s">
        <v>5</v>
      </c>
      <c r="E437" s="12" t="s">
        <v>13</v>
      </c>
      <c r="F437" s="12" t="s">
        <v>35</v>
      </c>
      <c r="G437" s="6">
        <v>2.1175000000000002</v>
      </c>
      <c r="H437" s="7">
        <v>0.66620000000000001</v>
      </c>
      <c r="I437" s="8"/>
      <c r="J437" s="9">
        <v>137.34479999999999</v>
      </c>
      <c r="K437" s="8">
        <v>41.348700000000001</v>
      </c>
      <c r="L437" s="8"/>
    </row>
    <row r="438" spans="1:12" ht="15" customHeight="1" x14ac:dyDescent="0.3">
      <c r="A438" s="10" t="s">
        <v>555</v>
      </c>
      <c r="B438" s="13" t="s">
        <v>731</v>
      </c>
      <c r="C438" s="5" t="s">
        <v>554</v>
      </c>
      <c r="D438" s="11" t="s">
        <v>5</v>
      </c>
      <c r="E438" s="12" t="s">
        <v>13</v>
      </c>
      <c r="F438" s="12" t="s">
        <v>17</v>
      </c>
      <c r="G438" s="6">
        <v>1.9984999999999999</v>
      </c>
      <c r="H438" s="7">
        <v>3.2300000000000002E-2</v>
      </c>
      <c r="I438" s="8"/>
      <c r="J438" s="9">
        <v>141.71469999999999</v>
      </c>
      <c r="K438" s="8">
        <v>1.9971000000000001</v>
      </c>
      <c r="L438" s="8"/>
    </row>
    <row r="439" spans="1:12" ht="15" customHeight="1" x14ac:dyDescent="0.3">
      <c r="A439" s="10" t="s">
        <v>557</v>
      </c>
      <c r="B439" s="13" t="s">
        <v>731</v>
      </c>
      <c r="C439" s="5" t="s">
        <v>556</v>
      </c>
      <c r="D439" s="11" t="s">
        <v>5</v>
      </c>
      <c r="E439" s="12" t="s">
        <v>23</v>
      </c>
      <c r="F439" s="12" t="s">
        <v>14</v>
      </c>
      <c r="G439" s="6">
        <v>136.17420000000001</v>
      </c>
      <c r="H439" s="7">
        <v>152.24180000000001</v>
      </c>
      <c r="I439" s="8">
        <v>70.924899999999994</v>
      </c>
      <c r="J439" s="9">
        <v>7155.8876</v>
      </c>
      <c r="K439" s="8">
        <v>7606.2596000000003</v>
      </c>
      <c r="L439" s="8">
        <v>3236.7058000000002</v>
      </c>
    </row>
    <row r="440" spans="1:12" ht="15" customHeight="1" x14ac:dyDescent="0.3">
      <c r="A440" s="10" t="s">
        <v>558</v>
      </c>
      <c r="B440" s="13" t="s">
        <v>731</v>
      </c>
      <c r="C440" s="5" t="s">
        <v>556</v>
      </c>
      <c r="D440" s="11" t="s">
        <v>5</v>
      </c>
      <c r="E440" s="12" t="s">
        <v>13</v>
      </c>
      <c r="F440" s="12" t="s">
        <v>17</v>
      </c>
      <c r="G440" s="6">
        <v>166.38550000000001</v>
      </c>
      <c r="H440" s="7">
        <v>154.19909999999999</v>
      </c>
      <c r="I440" s="8">
        <v>78.409199999999998</v>
      </c>
      <c r="J440" s="9">
        <v>8805.9477000000006</v>
      </c>
      <c r="K440" s="8">
        <v>8032.0802000000003</v>
      </c>
      <c r="L440" s="8">
        <v>3983.7687000000001</v>
      </c>
    </row>
    <row r="441" spans="1:12" ht="15" customHeight="1" x14ac:dyDescent="0.3">
      <c r="A441" s="10" t="s">
        <v>559</v>
      </c>
      <c r="B441" s="13" t="s">
        <v>731</v>
      </c>
      <c r="C441" s="5" t="s">
        <v>556</v>
      </c>
      <c r="D441" s="11" t="s">
        <v>5</v>
      </c>
      <c r="E441" s="12" t="s">
        <v>13</v>
      </c>
      <c r="F441" s="12" t="s">
        <v>35</v>
      </c>
      <c r="G441" s="6">
        <v>7.4499999999999997E-2</v>
      </c>
      <c r="H441" s="7"/>
      <c r="I441" s="8"/>
      <c r="J441" s="9">
        <v>5.2851999999999997</v>
      </c>
      <c r="K441" s="8"/>
      <c r="L441" s="8"/>
    </row>
    <row r="442" spans="1:12" ht="15" customHeight="1" x14ac:dyDescent="0.3">
      <c r="A442" s="10" t="s">
        <v>560</v>
      </c>
      <c r="B442" s="13" t="s">
        <v>731</v>
      </c>
      <c r="C442" s="5" t="s">
        <v>556</v>
      </c>
      <c r="D442" s="11" t="s">
        <v>5</v>
      </c>
      <c r="E442" s="12" t="s">
        <v>6</v>
      </c>
      <c r="F442" s="12" t="s">
        <v>35</v>
      </c>
      <c r="G442" s="6">
        <v>4.2912999999999997</v>
      </c>
      <c r="H442" s="7">
        <v>3.2158000000000002</v>
      </c>
      <c r="I442" s="8">
        <v>0.39529999999999998</v>
      </c>
      <c r="J442" s="9">
        <v>253.55109999999999</v>
      </c>
      <c r="K442" s="8">
        <v>179.24690000000001</v>
      </c>
      <c r="L442" s="8">
        <v>19.092600000000001</v>
      </c>
    </row>
    <row r="443" spans="1:12" ht="15" customHeight="1" x14ac:dyDescent="0.3">
      <c r="A443" s="10" t="s">
        <v>562</v>
      </c>
      <c r="B443" s="13" t="s">
        <v>731</v>
      </c>
      <c r="C443" s="5" t="s">
        <v>561</v>
      </c>
      <c r="D443" s="11" t="s">
        <v>5</v>
      </c>
      <c r="E443" s="12" t="s">
        <v>56</v>
      </c>
      <c r="F443" s="12" t="s">
        <v>17</v>
      </c>
      <c r="G443" s="6">
        <v>12.5473</v>
      </c>
      <c r="H443" s="7">
        <v>21.5989</v>
      </c>
      <c r="I443" s="8">
        <v>10.3498</v>
      </c>
      <c r="J443" s="9">
        <v>734.85479999999995</v>
      </c>
      <c r="K443" s="8">
        <v>1234.4389000000001</v>
      </c>
      <c r="L443" s="8">
        <v>587.04769999999996</v>
      </c>
    </row>
    <row r="444" spans="1:12" ht="15" customHeight="1" x14ac:dyDescent="0.3">
      <c r="A444" s="10" t="s">
        <v>563</v>
      </c>
      <c r="B444" s="13" t="s">
        <v>731</v>
      </c>
      <c r="C444" s="5" t="s">
        <v>561</v>
      </c>
      <c r="D444" s="11" t="s">
        <v>5</v>
      </c>
      <c r="E444" s="12" t="s">
        <v>56</v>
      </c>
      <c r="F444" s="12" t="s">
        <v>92</v>
      </c>
      <c r="G444" s="6">
        <v>0.68669999999999998</v>
      </c>
      <c r="H444" s="7"/>
      <c r="I444" s="8"/>
      <c r="J444" s="9">
        <v>52.465899999999998</v>
      </c>
      <c r="K444" s="8"/>
      <c r="L444" s="8"/>
    </row>
    <row r="445" spans="1:12" ht="15" customHeight="1" x14ac:dyDescent="0.3">
      <c r="A445" s="10" t="s">
        <v>564</v>
      </c>
      <c r="B445" s="13" t="s">
        <v>731</v>
      </c>
      <c r="C445" s="5" t="s">
        <v>561</v>
      </c>
      <c r="D445" s="11" t="s">
        <v>5</v>
      </c>
      <c r="E445" s="12" t="s">
        <v>56</v>
      </c>
      <c r="F445" s="12" t="s">
        <v>35</v>
      </c>
      <c r="G445" s="6">
        <v>37.213999999999999</v>
      </c>
      <c r="H445" s="7">
        <v>7.2126999999999999</v>
      </c>
      <c r="I445" s="8"/>
      <c r="J445" s="9">
        <v>2501.2190000000001</v>
      </c>
      <c r="K445" s="8">
        <v>451.55340000000001</v>
      </c>
      <c r="L445" s="8"/>
    </row>
    <row r="446" spans="1:12" ht="15" customHeight="1" x14ac:dyDescent="0.3">
      <c r="A446" s="10" t="s">
        <v>565</v>
      </c>
      <c r="B446" s="13" t="s">
        <v>731</v>
      </c>
      <c r="C446" s="5" t="s">
        <v>561</v>
      </c>
      <c r="D446" s="11" t="s">
        <v>5</v>
      </c>
      <c r="E446" s="12" t="s">
        <v>56</v>
      </c>
      <c r="F446" s="12" t="s">
        <v>60</v>
      </c>
      <c r="G446" s="6">
        <v>2.7111999999999998</v>
      </c>
      <c r="H446" s="7"/>
      <c r="I446" s="8"/>
      <c r="J446" s="9">
        <v>136.8194</v>
      </c>
      <c r="K446" s="8"/>
      <c r="L446" s="8"/>
    </row>
    <row r="447" spans="1:12" ht="15" customHeight="1" x14ac:dyDescent="0.3">
      <c r="A447" s="10" t="s">
        <v>567</v>
      </c>
      <c r="B447" s="13" t="s">
        <v>731</v>
      </c>
      <c r="C447" s="5" t="s">
        <v>566</v>
      </c>
      <c r="D447" s="11" t="s">
        <v>5</v>
      </c>
      <c r="E447" s="12" t="s">
        <v>56</v>
      </c>
      <c r="F447" s="12" t="s">
        <v>92</v>
      </c>
      <c r="G447" s="6"/>
      <c r="H447" s="7">
        <v>19.032699999999998</v>
      </c>
      <c r="I447" s="8">
        <v>19.713699999999999</v>
      </c>
      <c r="J447" s="9"/>
      <c r="K447" s="8">
        <v>1111.0531000000001</v>
      </c>
      <c r="L447" s="8">
        <v>1063.3096</v>
      </c>
    </row>
    <row r="448" spans="1:12" ht="15" customHeight="1" x14ac:dyDescent="0.3">
      <c r="A448" s="10" t="s">
        <v>569</v>
      </c>
      <c r="B448" s="13" t="s">
        <v>731</v>
      </c>
      <c r="C448" s="5" t="s">
        <v>568</v>
      </c>
      <c r="D448" s="11" t="s">
        <v>5</v>
      </c>
      <c r="E448" s="12" t="s">
        <v>23</v>
      </c>
      <c r="F448" s="12" t="s">
        <v>14</v>
      </c>
      <c r="G448" s="6">
        <v>1.0042</v>
      </c>
      <c r="H448" s="7"/>
      <c r="I448" s="8"/>
      <c r="J448" s="9">
        <v>76.638000000000005</v>
      </c>
      <c r="K448" s="8"/>
      <c r="L448" s="8"/>
    </row>
    <row r="449" spans="1:12" ht="15" customHeight="1" x14ac:dyDescent="0.3">
      <c r="A449" s="10" t="s">
        <v>570</v>
      </c>
      <c r="B449" s="13" t="s">
        <v>731</v>
      </c>
      <c r="C449" s="5" t="s">
        <v>568</v>
      </c>
      <c r="D449" s="11" t="s">
        <v>5</v>
      </c>
      <c r="E449" s="12" t="s">
        <v>13</v>
      </c>
      <c r="F449" s="12" t="s">
        <v>17</v>
      </c>
      <c r="G449" s="6">
        <v>251.465</v>
      </c>
      <c r="H449" s="7">
        <v>145.75579999999999</v>
      </c>
      <c r="I449" s="8">
        <v>77.822699999999998</v>
      </c>
      <c r="J449" s="9">
        <v>15122.0514</v>
      </c>
      <c r="K449" s="8">
        <v>8717.0684000000001</v>
      </c>
      <c r="L449" s="8">
        <v>4462.7493999999997</v>
      </c>
    </row>
    <row r="450" spans="1:12" ht="15" customHeight="1" x14ac:dyDescent="0.3">
      <c r="A450" s="10" t="s">
        <v>571</v>
      </c>
      <c r="B450" s="13" t="s">
        <v>731</v>
      </c>
      <c r="C450" s="5" t="s">
        <v>568</v>
      </c>
      <c r="D450" s="11" t="s">
        <v>5</v>
      </c>
      <c r="E450" s="12" t="s">
        <v>23</v>
      </c>
      <c r="F450" s="12" t="s">
        <v>526</v>
      </c>
      <c r="G450" s="6">
        <v>15.856</v>
      </c>
      <c r="H450" s="7">
        <v>22.015000000000001</v>
      </c>
      <c r="I450" s="8">
        <v>3.4060000000000001</v>
      </c>
      <c r="J450" s="9">
        <v>1023.9475</v>
      </c>
      <c r="K450" s="8">
        <v>1391.8684000000001</v>
      </c>
      <c r="L450" s="8">
        <v>229.50649999999999</v>
      </c>
    </row>
    <row r="451" spans="1:12" ht="15" customHeight="1" x14ac:dyDescent="0.3">
      <c r="A451" s="10" t="s">
        <v>572</v>
      </c>
      <c r="B451" s="13" t="s">
        <v>731</v>
      </c>
      <c r="C451" s="5" t="s">
        <v>568</v>
      </c>
      <c r="D451" s="11" t="s">
        <v>5</v>
      </c>
      <c r="E451" s="12" t="s">
        <v>13</v>
      </c>
      <c r="F451" s="12" t="s">
        <v>88</v>
      </c>
      <c r="G451" s="6"/>
      <c r="H451" s="7"/>
      <c r="I451" s="8">
        <v>0.28920000000000001</v>
      </c>
      <c r="J451" s="9"/>
      <c r="K451" s="8"/>
      <c r="L451" s="8">
        <v>17.3521</v>
      </c>
    </row>
    <row r="452" spans="1:12" ht="15" customHeight="1" x14ac:dyDescent="0.3">
      <c r="A452" s="10" t="s">
        <v>573</v>
      </c>
      <c r="B452" s="13" t="s">
        <v>731</v>
      </c>
      <c r="C452" s="5" t="s">
        <v>568</v>
      </c>
      <c r="D452" s="11" t="s">
        <v>5</v>
      </c>
      <c r="E452" s="12" t="s">
        <v>13</v>
      </c>
      <c r="F452" s="12" t="s">
        <v>35</v>
      </c>
      <c r="G452" s="6">
        <v>2.5535999999999999</v>
      </c>
      <c r="H452" s="7">
        <v>3.8500999999999999</v>
      </c>
      <c r="I452" s="8">
        <v>0.82650000000000001</v>
      </c>
      <c r="J452" s="9">
        <v>126.3817</v>
      </c>
      <c r="K452" s="8">
        <v>174.249</v>
      </c>
      <c r="L452" s="8">
        <v>46.762</v>
      </c>
    </row>
    <row r="453" spans="1:12" ht="15" customHeight="1" x14ac:dyDescent="0.3">
      <c r="A453" s="10" t="s">
        <v>574</v>
      </c>
      <c r="B453" s="13" t="s">
        <v>731</v>
      </c>
      <c r="C453" s="5" t="s">
        <v>568</v>
      </c>
      <c r="D453" s="11" t="s">
        <v>5</v>
      </c>
      <c r="E453" s="12" t="s">
        <v>13</v>
      </c>
      <c r="F453" s="12" t="s">
        <v>35</v>
      </c>
      <c r="G453" s="6"/>
      <c r="H453" s="7">
        <v>0.25659999999999999</v>
      </c>
      <c r="I453" s="8"/>
      <c r="J453" s="9"/>
      <c r="K453" s="8">
        <v>13.196899999999999</v>
      </c>
      <c r="L453" s="8"/>
    </row>
    <row r="454" spans="1:12" ht="15" customHeight="1" x14ac:dyDescent="0.3">
      <c r="A454" s="10" t="s">
        <v>576</v>
      </c>
      <c r="B454" s="13" t="s">
        <v>732</v>
      </c>
      <c r="C454" s="5" t="s">
        <v>575</v>
      </c>
      <c r="D454" s="11" t="s">
        <v>5</v>
      </c>
      <c r="E454" s="12" t="s">
        <v>23</v>
      </c>
      <c r="F454" s="12" t="s">
        <v>351</v>
      </c>
      <c r="G454" s="6"/>
      <c r="H454" s="7">
        <v>0.5504</v>
      </c>
      <c r="I454" s="8">
        <v>0.74670000000000003</v>
      </c>
      <c r="J454" s="9"/>
      <c r="K454" s="8">
        <v>6.7556000000000003</v>
      </c>
      <c r="L454" s="8">
        <v>9.0073000000000008</v>
      </c>
    </row>
    <row r="455" spans="1:12" ht="15" customHeight="1" x14ac:dyDescent="0.3">
      <c r="A455" s="10" t="s">
        <v>577</v>
      </c>
      <c r="B455" s="13" t="s">
        <v>732</v>
      </c>
      <c r="C455" s="5" t="s">
        <v>575</v>
      </c>
      <c r="D455" s="11" t="s">
        <v>5</v>
      </c>
      <c r="E455" s="12" t="s">
        <v>23</v>
      </c>
      <c r="F455" s="12" t="s">
        <v>7</v>
      </c>
      <c r="G455" s="6">
        <v>4.7511999999999999</v>
      </c>
      <c r="H455" s="7">
        <v>3.7549000000000001</v>
      </c>
      <c r="I455" s="8">
        <v>1.1405000000000001</v>
      </c>
      <c r="J455" s="9">
        <v>70.328999999999994</v>
      </c>
      <c r="K455" s="8">
        <v>55.465600000000002</v>
      </c>
      <c r="L455" s="8">
        <v>16.475899999999999</v>
      </c>
    </row>
    <row r="456" spans="1:12" ht="15" customHeight="1" x14ac:dyDescent="0.3">
      <c r="A456" s="10" t="s">
        <v>578</v>
      </c>
      <c r="B456" s="13" t="s">
        <v>732</v>
      </c>
      <c r="C456" s="5" t="s">
        <v>575</v>
      </c>
      <c r="D456" s="11" t="s">
        <v>5</v>
      </c>
      <c r="E456" s="12" t="s">
        <v>6</v>
      </c>
      <c r="F456" s="12" t="s">
        <v>7</v>
      </c>
      <c r="G456" s="6">
        <v>1.23E-2</v>
      </c>
      <c r="H456" s="7">
        <v>2.7799999999999998E-2</v>
      </c>
      <c r="I456" s="8"/>
      <c r="J456" s="9">
        <v>0.18</v>
      </c>
      <c r="K456" s="8">
        <v>0.46179999999999999</v>
      </c>
      <c r="L456" s="8"/>
    </row>
    <row r="457" spans="1:12" ht="15" customHeight="1" x14ac:dyDescent="0.3">
      <c r="A457" s="10" t="s">
        <v>579</v>
      </c>
      <c r="B457" s="13" t="s">
        <v>732</v>
      </c>
      <c r="C457" s="5" t="s">
        <v>575</v>
      </c>
      <c r="D457" s="11" t="s">
        <v>5</v>
      </c>
      <c r="E457" s="12" t="s">
        <v>56</v>
      </c>
      <c r="F457" s="12" t="s">
        <v>7</v>
      </c>
      <c r="G457" s="6">
        <v>11.1968</v>
      </c>
      <c r="H457" s="7">
        <v>6.3734000000000002</v>
      </c>
      <c r="I457" s="8">
        <v>1.3038000000000001</v>
      </c>
      <c r="J457" s="9">
        <v>170.3914</v>
      </c>
      <c r="K457" s="8">
        <v>94.576999999999998</v>
      </c>
      <c r="L457" s="8">
        <v>19.252400000000002</v>
      </c>
    </row>
    <row r="458" spans="1:12" ht="15" customHeight="1" x14ac:dyDescent="0.3">
      <c r="A458" s="10" t="s">
        <v>580</v>
      </c>
      <c r="B458" s="13" t="s">
        <v>732</v>
      </c>
      <c r="C458" s="5" t="s">
        <v>575</v>
      </c>
      <c r="D458" s="11" t="s">
        <v>5</v>
      </c>
      <c r="E458" s="12" t="s">
        <v>56</v>
      </c>
      <c r="F458" s="12" t="s">
        <v>338</v>
      </c>
      <c r="G458" s="6"/>
      <c r="H458" s="7">
        <v>0.89970000000000006</v>
      </c>
      <c r="I458" s="8">
        <v>2.4813999999999998</v>
      </c>
      <c r="J458" s="9"/>
      <c r="K458" s="8">
        <v>21.057300000000001</v>
      </c>
      <c r="L458" s="8">
        <v>55.505499999999998</v>
      </c>
    </row>
    <row r="459" spans="1:12" ht="15" customHeight="1" x14ac:dyDescent="0.3">
      <c r="A459" s="10" t="s">
        <v>581</v>
      </c>
      <c r="B459" s="13" t="s">
        <v>732</v>
      </c>
      <c r="C459" s="5" t="s">
        <v>575</v>
      </c>
      <c r="D459" s="11" t="s">
        <v>5</v>
      </c>
      <c r="E459" s="12" t="s">
        <v>23</v>
      </c>
      <c r="F459" s="12" t="s">
        <v>582</v>
      </c>
      <c r="G459" s="6">
        <v>2.3999999999999998E-3</v>
      </c>
      <c r="H459" s="7"/>
      <c r="I459" s="8"/>
      <c r="J459" s="9">
        <v>5.7000000000000002E-2</v>
      </c>
      <c r="K459" s="8"/>
      <c r="L459" s="8"/>
    </row>
    <row r="460" spans="1:12" ht="15" customHeight="1" x14ac:dyDescent="0.3">
      <c r="A460" s="10" t="s">
        <v>583</v>
      </c>
      <c r="B460" s="13" t="s">
        <v>732</v>
      </c>
      <c r="C460" s="5" t="s">
        <v>575</v>
      </c>
      <c r="D460" s="11" t="s">
        <v>5</v>
      </c>
      <c r="E460" s="12" t="s">
        <v>6</v>
      </c>
      <c r="F460" s="12" t="s">
        <v>30</v>
      </c>
      <c r="G460" s="6">
        <v>0.22650000000000001</v>
      </c>
      <c r="H460" s="7"/>
      <c r="I460" s="8"/>
      <c r="J460" s="9">
        <v>7.2465999999999999</v>
      </c>
      <c r="K460" s="8"/>
      <c r="L460" s="8"/>
    </row>
    <row r="461" spans="1:12" ht="15" customHeight="1" x14ac:dyDescent="0.3">
      <c r="A461" s="10" t="s">
        <v>584</v>
      </c>
      <c r="B461" s="13" t="s">
        <v>732</v>
      </c>
      <c r="C461" s="5" t="s">
        <v>575</v>
      </c>
      <c r="D461" s="11" t="s">
        <v>5</v>
      </c>
      <c r="E461" s="12" t="s">
        <v>13</v>
      </c>
      <c r="F461" s="12" t="s">
        <v>30</v>
      </c>
      <c r="G461" s="6">
        <v>0.74809999999999999</v>
      </c>
      <c r="H461" s="7"/>
      <c r="I461" s="8"/>
      <c r="J461" s="9">
        <v>25.650500000000001</v>
      </c>
      <c r="K461" s="8"/>
      <c r="L461" s="8"/>
    </row>
    <row r="462" spans="1:12" ht="15" customHeight="1" x14ac:dyDescent="0.3">
      <c r="A462" s="10" t="s">
        <v>585</v>
      </c>
      <c r="B462" s="13" t="s">
        <v>732</v>
      </c>
      <c r="C462" s="5" t="s">
        <v>575</v>
      </c>
      <c r="D462" s="11" t="s">
        <v>5</v>
      </c>
      <c r="E462" s="12" t="s">
        <v>13</v>
      </c>
      <c r="F462" s="12" t="s">
        <v>30</v>
      </c>
      <c r="G462" s="6">
        <v>7.1352000000000002</v>
      </c>
      <c r="H462" s="7">
        <v>0.98229999999999995</v>
      </c>
      <c r="I462" s="8">
        <v>0.17499999999999999</v>
      </c>
      <c r="J462" s="9">
        <v>199.79089999999999</v>
      </c>
      <c r="K462" s="8">
        <v>31.398199999999999</v>
      </c>
      <c r="L462" s="8">
        <v>5.5553999999999997</v>
      </c>
    </row>
    <row r="463" spans="1:12" ht="15" customHeight="1" x14ac:dyDescent="0.3">
      <c r="A463" s="10" t="s">
        <v>586</v>
      </c>
      <c r="B463" s="13" t="s">
        <v>732</v>
      </c>
      <c r="C463" s="5" t="s">
        <v>575</v>
      </c>
      <c r="D463" s="11" t="s">
        <v>5</v>
      </c>
      <c r="E463" s="12" t="s">
        <v>13</v>
      </c>
      <c r="F463" s="12" t="s">
        <v>30</v>
      </c>
      <c r="G463" s="6">
        <v>38.636499999999998</v>
      </c>
      <c r="H463" s="7">
        <v>25.403500000000001</v>
      </c>
      <c r="I463" s="8">
        <v>9.4920000000000009</v>
      </c>
      <c r="J463" s="9">
        <v>1064.7156</v>
      </c>
      <c r="K463" s="8">
        <v>712.85350000000005</v>
      </c>
      <c r="L463" s="8">
        <v>244.268</v>
      </c>
    </row>
    <row r="464" spans="1:12" ht="15" customHeight="1" x14ac:dyDescent="0.3">
      <c r="A464" s="10" t="s">
        <v>587</v>
      </c>
      <c r="B464" s="13" t="s">
        <v>732</v>
      </c>
      <c r="C464" s="5" t="s">
        <v>575</v>
      </c>
      <c r="D464" s="11" t="s">
        <v>5</v>
      </c>
      <c r="E464" s="12" t="s">
        <v>56</v>
      </c>
      <c r="F464" s="12" t="s">
        <v>30</v>
      </c>
      <c r="G464" s="6">
        <v>3.0739999999999998</v>
      </c>
      <c r="H464" s="7">
        <v>0.314</v>
      </c>
      <c r="I464" s="8">
        <v>6.4199999999999993E-2</v>
      </c>
      <c r="J464" s="9">
        <v>79.571700000000007</v>
      </c>
      <c r="K464" s="8">
        <v>7.3994999999999997</v>
      </c>
      <c r="L464" s="8">
        <v>1.5809</v>
      </c>
    </row>
    <row r="465" spans="1:12" ht="15" customHeight="1" x14ac:dyDescent="0.3">
      <c r="A465" s="10" t="s">
        <v>588</v>
      </c>
      <c r="B465" s="13" t="s">
        <v>732</v>
      </c>
      <c r="C465" s="5" t="s">
        <v>575</v>
      </c>
      <c r="D465" s="11" t="s">
        <v>5</v>
      </c>
      <c r="E465" s="12" t="s">
        <v>56</v>
      </c>
      <c r="F465" s="12" t="s">
        <v>30</v>
      </c>
      <c r="G465" s="6">
        <v>57.373899999999999</v>
      </c>
      <c r="H465" s="7">
        <v>28.978999999999999</v>
      </c>
      <c r="I465" s="8">
        <v>4.5244999999999997</v>
      </c>
      <c r="J465" s="9">
        <v>1605.2121</v>
      </c>
      <c r="K465" s="8">
        <v>798.29169999999999</v>
      </c>
      <c r="L465" s="8">
        <v>128.11799999999999</v>
      </c>
    </row>
    <row r="466" spans="1:12" ht="15" customHeight="1" x14ac:dyDescent="0.3">
      <c r="A466" s="10" t="s">
        <v>589</v>
      </c>
      <c r="B466" s="13" t="s">
        <v>732</v>
      </c>
      <c r="C466" s="5" t="s">
        <v>575</v>
      </c>
      <c r="D466" s="11" t="s">
        <v>5</v>
      </c>
      <c r="E466" s="12" t="s">
        <v>23</v>
      </c>
      <c r="F466" s="12" t="s">
        <v>35</v>
      </c>
      <c r="G466" s="6">
        <v>0.84319999999999995</v>
      </c>
      <c r="H466" s="7"/>
      <c r="I466" s="8"/>
      <c r="J466" s="9">
        <v>38.896500000000003</v>
      </c>
      <c r="K466" s="8"/>
      <c r="L466" s="8"/>
    </row>
    <row r="467" spans="1:12" ht="15" customHeight="1" x14ac:dyDescent="0.3">
      <c r="A467" s="10" t="s">
        <v>590</v>
      </c>
      <c r="B467" s="13" t="s">
        <v>732</v>
      </c>
      <c r="C467" s="5" t="s">
        <v>575</v>
      </c>
      <c r="D467" s="11" t="s">
        <v>5</v>
      </c>
      <c r="E467" s="12" t="s">
        <v>23</v>
      </c>
      <c r="F467" s="12" t="s">
        <v>591</v>
      </c>
      <c r="G467" s="6">
        <v>0.32700000000000001</v>
      </c>
      <c r="H467" s="7">
        <v>7.9399999999999998E-2</v>
      </c>
      <c r="I467" s="8"/>
      <c r="J467" s="9">
        <v>8.1380999999999997</v>
      </c>
      <c r="K467" s="8">
        <v>2.0009000000000001</v>
      </c>
      <c r="L467" s="8"/>
    </row>
    <row r="468" spans="1:12" ht="15" customHeight="1" x14ac:dyDescent="0.3">
      <c r="A468" s="10" t="s">
        <v>592</v>
      </c>
      <c r="B468" s="13" t="s">
        <v>732</v>
      </c>
      <c r="C468" s="5" t="s">
        <v>575</v>
      </c>
      <c r="D468" s="11" t="s">
        <v>5</v>
      </c>
      <c r="E468" s="12" t="s">
        <v>23</v>
      </c>
      <c r="F468" s="12" t="s">
        <v>10</v>
      </c>
      <c r="G468" s="6">
        <v>30.607399999999998</v>
      </c>
      <c r="H468" s="7">
        <v>87.617999999999995</v>
      </c>
      <c r="I468" s="8">
        <v>25.586099999999998</v>
      </c>
      <c r="J468" s="9">
        <v>1468.2443000000001</v>
      </c>
      <c r="K468" s="8">
        <v>4062.0709999999999</v>
      </c>
      <c r="L468" s="8">
        <v>1119.9051999999999</v>
      </c>
    </row>
    <row r="469" spans="1:12" ht="15" customHeight="1" x14ac:dyDescent="0.3">
      <c r="A469" s="10" t="s">
        <v>594</v>
      </c>
      <c r="B469" s="13" t="s">
        <v>733</v>
      </c>
      <c r="C469" s="5" t="s">
        <v>593</v>
      </c>
      <c r="D469" s="11" t="s">
        <v>5</v>
      </c>
      <c r="E469" s="12" t="s">
        <v>13</v>
      </c>
      <c r="F469" s="12" t="s">
        <v>35</v>
      </c>
      <c r="G469" s="6">
        <v>0.26200000000000001</v>
      </c>
      <c r="H469" s="7">
        <v>0.1656</v>
      </c>
      <c r="I469" s="8"/>
      <c r="J469" s="9">
        <v>18.860299999999999</v>
      </c>
      <c r="K469" s="8">
        <v>11.920500000000001</v>
      </c>
      <c r="L469" s="8"/>
    </row>
    <row r="470" spans="1:12" ht="15" customHeight="1" x14ac:dyDescent="0.3">
      <c r="A470" s="10" t="s">
        <v>596</v>
      </c>
      <c r="B470" s="13" t="s">
        <v>733</v>
      </c>
      <c r="C470" s="5" t="s">
        <v>595</v>
      </c>
      <c r="D470" s="11" t="s">
        <v>5</v>
      </c>
      <c r="E470" s="12" t="s">
        <v>56</v>
      </c>
      <c r="F470" s="12" t="s">
        <v>17</v>
      </c>
      <c r="G470" s="6">
        <v>8.2482000000000006</v>
      </c>
      <c r="H470" s="7">
        <v>0.97330000000000005</v>
      </c>
      <c r="I470" s="8"/>
      <c r="J470" s="9">
        <v>505.78250000000003</v>
      </c>
      <c r="K470" s="8">
        <v>58.400799999999997</v>
      </c>
      <c r="L470" s="8"/>
    </row>
    <row r="471" spans="1:12" ht="15" customHeight="1" x14ac:dyDescent="0.3">
      <c r="A471" s="10" t="s">
        <v>598</v>
      </c>
      <c r="B471" s="13" t="s">
        <v>733</v>
      </c>
      <c r="C471" s="5" t="s">
        <v>597</v>
      </c>
      <c r="D471" s="11" t="s">
        <v>5</v>
      </c>
      <c r="E471" s="12" t="s">
        <v>23</v>
      </c>
      <c r="F471" s="12" t="s">
        <v>17</v>
      </c>
      <c r="G471" s="6">
        <v>5.7763</v>
      </c>
      <c r="H471" s="7">
        <v>9.2917000000000005</v>
      </c>
      <c r="I471" s="8">
        <v>0.95250000000000001</v>
      </c>
      <c r="J471" s="9">
        <v>311.05720000000002</v>
      </c>
      <c r="K471" s="8">
        <v>539.97619999999995</v>
      </c>
      <c r="L471" s="8">
        <v>61.781700000000001</v>
      </c>
    </row>
    <row r="472" spans="1:12" ht="15" customHeight="1" x14ac:dyDescent="0.3">
      <c r="A472" s="10" t="s">
        <v>600</v>
      </c>
      <c r="B472" s="13" t="s">
        <v>733</v>
      </c>
      <c r="C472" s="5" t="s">
        <v>599</v>
      </c>
      <c r="D472" s="11" t="s">
        <v>5</v>
      </c>
      <c r="E472" s="12" t="s">
        <v>13</v>
      </c>
      <c r="F472" s="12" t="s">
        <v>14</v>
      </c>
      <c r="G472" s="6">
        <v>55.7286</v>
      </c>
      <c r="H472" s="7">
        <v>53.311300000000003</v>
      </c>
      <c r="I472" s="8">
        <v>19.850100000000001</v>
      </c>
      <c r="J472" s="9">
        <v>3644.6801999999998</v>
      </c>
      <c r="K472" s="8">
        <v>3675.9913999999999</v>
      </c>
      <c r="L472" s="8">
        <v>1253.7541000000001</v>
      </c>
    </row>
    <row r="473" spans="1:12" ht="15" customHeight="1" x14ac:dyDescent="0.3">
      <c r="A473" s="10" t="s">
        <v>601</v>
      </c>
      <c r="B473" s="13" t="s">
        <v>733</v>
      </c>
      <c r="C473" s="5" t="s">
        <v>599</v>
      </c>
      <c r="D473" s="11" t="s">
        <v>5</v>
      </c>
      <c r="E473" s="12" t="s">
        <v>23</v>
      </c>
      <c r="F473" s="12" t="s">
        <v>17</v>
      </c>
      <c r="G473" s="6"/>
      <c r="H473" s="7">
        <v>4.4955999999999996</v>
      </c>
      <c r="I473" s="8"/>
      <c r="J473" s="9"/>
      <c r="K473" s="8">
        <v>365.2654</v>
      </c>
      <c r="L473" s="8"/>
    </row>
    <row r="474" spans="1:12" ht="15" customHeight="1" x14ac:dyDescent="0.3">
      <c r="A474" s="10" t="s">
        <v>602</v>
      </c>
      <c r="B474" s="13" t="s">
        <v>733</v>
      </c>
      <c r="C474" s="5" t="s">
        <v>599</v>
      </c>
      <c r="D474" s="11" t="s">
        <v>5</v>
      </c>
      <c r="E474" s="12" t="s">
        <v>13</v>
      </c>
      <c r="F474" s="12" t="s">
        <v>92</v>
      </c>
      <c r="G474" s="6">
        <v>5.5199999999999999E-2</v>
      </c>
      <c r="H474" s="7"/>
      <c r="I474" s="8"/>
      <c r="J474" s="9">
        <v>3.36</v>
      </c>
      <c r="K474" s="8"/>
      <c r="L474" s="8"/>
    </row>
    <row r="475" spans="1:12" ht="15" customHeight="1" x14ac:dyDescent="0.3">
      <c r="A475" s="10" t="s">
        <v>604</v>
      </c>
      <c r="B475" s="13" t="s">
        <v>733</v>
      </c>
      <c r="C475" s="5" t="s">
        <v>603</v>
      </c>
      <c r="D475" s="11" t="s">
        <v>5</v>
      </c>
      <c r="E475" s="12" t="s">
        <v>13</v>
      </c>
      <c r="F475" s="12" t="s">
        <v>17</v>
      </c>
      <c r="G475" s="6">
        <v>5.3959999999999999</v>
      </c>
      <c r="H475" s="7">
        <v>7.0095999999999998</v>
      </c>
      <c r="I475" s="8">
        <v>3.0608</v>
      </c>
      <c r="J475" s="9">
        <v>290.08819999999997</v>
      </c>
      <c r="K475" s="8">
        <v>393.84969999999998</v>
      </c>
      <c r="L475" s="8">
        <v>158.0343</v>
      </c>
    </row>
    <row r="476" spans="1:12" ht="15" customHeight="1" x14ac:dyDescent="0.3">
      <c r="A476" s="10" t="s">
        <v>605</v>
      </c>
      <c r="B476" s="13" t="s">
        <v>733</v>
      </c>
      <c r="C476" s="5" t="s">
        <v>603</v>
      </c>
      <c r="D476" s="11" t="s">
        <v>5</v>
      </c>
      <c r="E476" s="12" t="s">
        <v>23</v>
      </c>
      <c r="F476" s="12" t="s">
        <v>606</v>
      </c>
      <c r="G476" s="6">
        <v>39.775100000000002</v>
      </c>
      <c r="H476" s="7">
        <v>29.160399999999999</v>
      </c>
      <c r="I476" s="8">
        <v>6.0876999999999999</v>
      </c>
      <c r="J476" s="9">
        <v>2342.4566</v>
      </c>
      <c r="K476" s="8">
        <v>1534.7882999999999</v>
      </c>
      <c r="L476" s="8">
        <v>287.5865</v>
      </c>
    </row>
    <row r="477" spans="1:12" ht="15" customHeight="1" x14ac:dyDescent="0.3">
      <c r="A477" s="10" t="s">
        <v>607</v>
      </c>
      <c r="B477" s="13" t="s">
        <v>733</v>
      </c>
      <c r="C477" s="5" t="s">
        <v>603</v>
      </c>
      <c r="D477" s="11" t="s">
        <v>5</v>
      </c>
      <c r="E477" s="12" t="s">
        <v>13</v>
      </c>
      <c r="F477" s="12" t="s">
        <v>35</v>
      </c>
      <c r="G477" s="6">
        <v>73.361099999999993</v>
      </c>
      <c r="H477" s="7">
        <v>57.603700000000003</v>
      </c>
      <c r="I477" s="8">
        <v>12.2355</v>
      </c>
      <c r="J477" s="9">
        <v>4307.2969000000003</v>
      </c>
      <c r="K477" s="8">
        <v>3235.6705999999999</v>
      </c>
      <c r="L477" s="8">
        <v>650.06870000000004</v>
      </c>
    </row>
    <row r="478" spans="1:12" ht="15" customHeight="1" x14ac:dyDescent="0.3">
      <c r="A478" s="10" t="s">
        <v>608</v>
      </c>
      <c r="B478" s="13" t="s">
        <v>733</v>
      </c>
      <c r="C478" s="5" t="s">
        <v>603</v>
      </c>
      <c r="D478" s="11" t="s">
        <v>5</v>
      </c>
      <c r="E478" s="12" t="s">
        <v>13</v>
      </c>
      <c r="F478" s="12" t="s">
        <v>35</v>
      </c>
      <c r="G478" s="6">
        <v>7.6637000000000004</v>
      </c>
      <c r="H478" s="7">
        <v>5.7187999999999999</v>
      </c>
      <c r="I478" s="8">
        <v>3.4293999999999998</v>
      </c>
      <c r="J478" s="9">
        <v>412.75630000000001</v>
      </c>
      <c r="K478" s="8">
        <v>314.68810000000002</v>
      </c>
      <c r="L478" s="8">
        <v>185.42320000000001</v>
      </c>
    </row>
    <row r="479" spans="1:12" ht="15" customHeight="1" x14ac:dyDescent="0.3">
      <c r="A479" s="10" t="s">
        <v>609</v>
      </c>
      <c r="B479" s="13" t="s">
        <v>733</v>
      </c>
      <c r="C479" s="5" t="s">
        <v>603</v>
      </c>
      <c r="D479" s="11" t="s">
        <v>5</v>
      </c>
      <c r="E479" s="12" t="s">
        <v>13</v>
      </c>
      <c r="F479" s="12" t="s">
        <v>35</v>
      </c>
      <c r="G479" s="6">
        <v>97.800700000000006</v>
      </c>
      <c r="H479" s="7">
        <v>61.680799999999998</v>
      </c>
      <c r="I479" s="8">
        <v>23.825800000000001</v>
      </c>
      <c r="J479" s="9">
        <v>4426.3535000000002</v>
      </c>
      <c r="K479" s="8">
        <v>2861.6763999999998</v>
      </c>
      <c r="L479" s="8">
        <v>975.65369999999996</v>
      </c>
    </row>
    <row r="480" spans="1:12" ht="15" customHeight="1" x14ac:dyDescent="0.3">
      <c r="A480" s="10" t="s">
        <v>610</v>
      </c>
      <c r="B480" s="13" t="s">
        <v>733</v>
      </c>
      <c r="C480" s="5" t="s">
        <v>603</v>
      </c>
      <c r="D480" s="11" t="s">
        <v>5</v>
      </c>
      <c r="E480" s="12" t="s">
        <v>13</v>
      </c>
      <c r="F480" s="12" t="s">
        <v>10</v>
      </c>
      <c r="G480" s="6">
        <v>137.74010000000001</v>
      </c>
      <c r="H480" s="7">
        <v>71.2029</v>
      </c>
      <c r="I480" s="8">
        <v>36.735799999999998</v>
      </c>
      <c r="J480" s="9">
        <v>9592.0316999999995</v>
      </c>
      <c r="K480" s="8">
        <v>4713.7775000000001</v>
      </c>
      <c r="L480" s="8">
        <v>2155.8667</v>
      </c>
    </row>
    <row r="481" spans="1:12" ht="15" customHeight="1" x14ac:dyDescent="0.3">
      <c r="A481" s="10" t="s">
        <v>611</v>
      </c>
      <c r="B481" s="13" t="s">
        <v>733</v>
      </c>
      <c r="C481" s="5" t="s">
        <v>603</v>
      </c>
      <c r="D481" s="11" t="s">
        <v>5</v>
      </c>
      <c r="E481" s="12" t="s">
        <v>23</v>
      </c>
      <c r="F481" s="12" t="s">
        <v>10</v>
      </c>
      <c r="G481" s="6">
        <v>34.508099999999999</v>
      </c>
      <c r="H481" s="7">
        <v>21.348800000000001</v>
      </c>
      <c r="I481" s="8">
        <v>13.753299999999999</v>
      </c>
      <c r="J481" s="9">
        <v>2073.3334</v>
      </c>
      <c r="K481" s="8">
        <v>1342.2397000000001</v>
      </c>
      <c r="L481" s="8">
        <v>736.28099999999995</v>
      </c>
    </row>
    <row r="482" spans="1:12" ht="15" customHeight="1" x14ac:dyDescent="0.3">
      <c r="A482" s="10" t="s">
        <v>613</v>
      </c>
      <c r="B482" s="13" t="s">
        <v>733</v>
      </c>
      <c r="C482" s="5" t="s">
        <v>612</v>
      </c>
      <c r="D482" s="11" t="s">
        <v>5</v>
      </c>
      <c r="E482" s="12" t="s">
        <v>13</v>
      </c>
      <c r="F482" s="12" t="s">
        <v>35</v>
      </c>
      <c r="G482" s="6"/>
      <c r="H482" s="7">
        <v>3.1300000000000001E-2</v>
      </c>
      <c r="I482" s="8"/>
      <c r="J482" s="9"/>
      <c r="K482" s="8">
        <v>1.2579</v>
      </c>
      <c r="L482" s="8"/>
    </row>
    <row r="483" spans="1:12" ht="15" customHeight="1" x14ac:dyDescent="0.3">
      <c r="A483" s="10" t="s">
        <v>615</v>
      </c>
      <c r="B483" s="13" t="s">
        <v>734</v>
      </c>
      <c r="C483" s="5" t="s">
        <v>614</v>
      </c>
      <c r="D483" s="11" t="s">
        <v>5</v>
      </c>
      <c r="E483" s="12" t="s">
        <v>56</v>
      </c>
      <c r="F483" s="12" t="s">
        <v>88</v>
      </c>
      <c r="G483" s="6">
        <v>7.7399999999999997E-2</v>
      </c>
      <c r="H483" s="7">
        <v>0.20100000000000001</v>
      </c>
      <c r="I483" s="8">
        <v>1.1599999999999999E-2</v>
      </c>
      <c r="J483" s="9">
        <v>1.2943</v>
      </c>
      <c r="K483" s="8">
        <v>3.8485999999999998</v>
      </c>
      <c r="L483" s="8">
        <v>0.1971</v>
      </c>
    </row>
    <row r="484" spans="1:12" ht="15" customHeight="1" x14ac:dyDescent="0.3">
      <c r="A484" s="10" t="s">
        <v>616</v>
      </c>
      <c r="B484" s="13" t="s">
        <v>734</v>
      </c>
      <c r="C484" s="5" t="s">
        <v>614</v>
      </c>
      <c r="D484" s="11" t="s">
        <v>5</v>
      </c>
      <c r="E484" s="12" t="s">
        <v>13</v>
      </c>
      <c r="F484" s="12" t="s">
        <v>35</v>
      </c>
      <c r="G484" s="6">
        <v>6.8400000000000002E-2</v>
      </c>
      <c r="H484" s="7">
        <v>9.8500000000000004E-2</v>
      </c>
      <c r="I484" s="8">
        <v>3.8800000000000001E-2</v>
      </c>
      <c r="J484" s="9">
        <v>1.5943000000000001</v>
      </c>
      <c r="K484" s="8">
        <v>2.7256999999999998</v>
      </c>
      <c r="L484" s="8">
        <v>0.93600000000000005</v>
      </c>
    </row>
    <row r="485" spans="1:12" ht="15" customHeight="1" x14ac:dyDescent="0.3">
      <c r="A485" s="10" t="s">
        <v>618</v>
      </c>
      <c r="B485" s="13" t="s">
        <v>735</v>
      </c>
      <c r="C485" s="5" t="s">
        <v>617</v>
      </c>
      <c r="D485" s="11" t="s">
        <v>5</v>
      </c>
      <c r="E485" s="12" t="s">
        <v>13</v>
      </c>
      <c r="F485" s="12" t="s">
        <v>14</v>
      </c>
      <c r="G485" s="6">
        <v>1.2095</v>
      </c>
      <c r="H485" s="7"/>
      <c r="I485" s="8"/>
      <c r="J485" s="9">
        <v>58.601599999999998</v>
      </c>
      <c r="K485" s="8"/>
      <c r="L485" s="8"/>
    </row>
    <row r="486" spans="1:12" ht="15" customHeight="1" x14ac:dyDescent="0.3">
      <c r="A486" s="10" t="s">
        <v>619</v>
      </c>
      <c r="B486" s="13" t="s">
        <v>735</v>
      </c>
      <c r="C486" s="5" t="s">
        <v>617</v>
      </c>
      <c r="D486" s="11" t="s">
        <v>5</v>
      </c>
      <c r="E486" s="12" t="s">
        <v>13</v>
      </c>
      <c r="F486" s="12" t="s">
        <v>17</v>
      </c>
      <c r="G486" s="6">
        <v>3.4049</v>
      </c>
      <c r="H486" s="7"/>
      <c r="I486" s="8"/>
      <c r="J486" s="9">
        <v>181.5942</v>
      </c>
      <c r="K486" s="8"/>
      <c r="L486" s="8"/>
    </row>
    <row r="487" spans="1:12" ht="15" customHeight="1" x14ac:dyDescent="0.3">
      <c r="A487" s="10" t="s">
        <v>620</v>
      </c>
      <c r="B487" s="13" t="s">
        <v>735</v>
      </c>
      <c r="C487" s="5" t="s">
        <v>617</v>
      </c>
      <c r="D487" s="11" t="s">
        <v>5</v>
      </c>
      <c r="E487" s="12" t="s">
        <v>13</v>
      </c>
      <c r="F487" s="12" t="s">
        <v>35</v>
      </c>
      <c r="G487" s="6">
        <v>0.27539999999999998</v>
      </c>
      <c r="H487" s="7"/>
      <c r="I487" s="8"/>
      <c r="J487" s="9">
        <v>11.6632</v>
      </c>
      <c r="K487" s="8"/>
      <c r="L487" s="8"/>
    </row>
    <row r="488" spans="1:12" ht="15" customHeight="1" x14ac:dyDescent="0.3">
      <c r="A488" s="10" t="s">
        <v>621</v>
      </c>
      <c r="B488" s="13" t="s">
        <v>735</v>
      </c>
      <c r="C488" s="5" t="s">
        <v>617</v>
      </c>
      <c r="D488" s="11" t="s">
        <v>5</v>
      </c>
      <c r="E488" s="12" t="s">
        <v>13</v>
      </c>
      <c r="F488" s="12" t="s">
        <v>35</v>
      </c>
      <c r="G488" s="6">
        <v>0.36249999999999999</v>
      </c>
      <c r="H488" s="7"/>
      <c r="I488" s="8"/>
      <c r="J488" s="9">
        <v>17.400500000000001</v>
      </c>
      <c r="K488" s="8"/>
      <c r="L488" s="8"/>
    </row>
    <row r="489" spans="1:12" ht="15" customHeight="1" x14ac:dyDescent="0.3">
      <c r="A489" s="10" t="s">
        <v>751</v>
      </c>
      <c r="B489" s="13" t="s">
        <v>736</v>
      </c>
      <c r="C489" s="5" t="s">
        <v>622</v>
      </c>
      <c r="D489" s="11" t="s">
        <v>5</v>
      </c>
      <c r="E489" s="12" t="s">
        <v>13</v>
      </c>
      <c r="F489" s="12" t="s">
        <v>17</v>
      </c>
      <c r="G489" s="6"/>
      <c r="H489" s="7"/>
      <c r="I489" s="8">
        <v>3.1633</v>
      </c>
      <c r="J489" s="9"/>
      <c r="K489" s="8"/>
      <c r="L489" s="8">
        <v>171.71680000000001</v>
      </c>
    </row>
    <row r="490" spans="1:12" ht="15" customHeight="1" x14ac:dyDescent="0.3">
      <c r="A490" s="10" t="s">
        <v>624</v>
      </c>
      <c r="B490" s="13" t="s">
        <v>737</v>
      </c>
      <c r="C490" s="5" t="s">
        <v>623</v>
      </c>
      <c r="D490" s="11" t="s">
        <v>5</v>
      </c>
      <c r="E490" s="12" t="s">
        <v>13</v>
      </c>
      <c r="F490" s="12" t="s">
        <v>17</v>
      </c>
      <c r="G490" s="6"/>
      <c r="H490" s="7">
        <v>10.313499999999999</v>
      </c>
      <c r="I490" s="8">
        <v>10.635400000000001</v>
      </c>
      <c r="J490" s="9"/>
      <c r="K490" s="8">
        <v>475.9119</v>
      </c>
      <c r="L490" s="8">
        <v>461.80500000000001</v>
      </c>
    </row>
    <row r="491" spans="1:12" ht="15" customHeight="1" x14ac:dyDescent="0.3">
      <c r="A491" s="10" t="s">
        <v>625</v>
      </c>
      <c r="B491" s="13" t="s">
        <v>737</v>
      </c>
      <c r="C491" s="5" t="s">
        <v>623</v>
      </c>
      <c r="D491" s="11" t="s">
        <v>5</v>
      </c>
      <c r="E491" s="12" t="s">
        <v>13</v>
      </c>
      <c r="F491" s="12" t="s">
        <v>35</v>
      </c>
      <c r="G491" s="6">
        <v>54.988799999999998</v>
      </c>
      <c r="H491" s="7">
        <v>32.909799999999997</v>
      </c>
      <c r="I491" s="8">
        <v>13.822900000000001</v>
      </c>
      <c r="J491" s="9">
        <v>1994.8981000000001</v>
      </c>
      <c r="K491" s="8">
        <v>1164.6792</v>
      </c>
      <c r="L491" s="8">
        <v>463.84859999999998</v>
      </c>
    </row>
    <row r="492" spans="1:12" ht="15" customHeight="1" x14ac:dyDescent="0.3">
      <c r="A492" s="10" t="s">
        <v>627</v>
      </c>
      <c r="B492" s="13" t="s">
        <v>737</v>
      </c>
      <c r="C492" s="5" t="s">
        <v>626</v>
      </c>
      <c r="D492" s="11" t="s">
        <v>5</v>
      </c>
      <c r="E492" s="12" t="s">
        <v>13</v>
      </c>
      <c r="F492" s="12" t="s">
        <v>35</v>
      </c>
      <c r="G492" s="6">
        <v>0.1076</v>
      </c>
      <c r="H492" s="7">
        <v>0.1249</v>
      </c>
      <c r="I492" s="8">
        <v>7.1900000000000006E-2</v>
      </c>
      <c r="J492" s="9">
        <v>5.5374999999999996</v>
      </c>
      <c r="K492" s="8">
        <v>6.4203000000000001</v>
      </c>
      <c r="L492" s="8">
        <v>3.698</v>
      </c>
    </row>
    <row r="493" spans="1:12" ht="15" customHeight="1" x14ac:dyDescent="0.3">
      <c r="A493" s="10" t="s">
        <v>629</v>
      </c>
      <c r="B493" s="13" t="s">
        <v>738</v>
      </c>
      <c r="C493" s="5" t="s">
        <v>628</v>
      </c>
      <c r="D493" s="11" t="s">
        <v>5</v>
      </c>
      <c r="E493" s="12" t="s">
        <v>23</v>
      </c>
      <c r="F493" s="12" t="s">
        <v>88</v>
      </c>
      <c r="G493" s="6">
        <v>0.30349999999999999</v>
      </c>
      <c r="H493" s="7">
        <v>7.7100000000000002E-2</v>
      </c>
      <c r="I493" s="8"/>
      <c r="J493" s="9">
        <v>10.7111</v>
      </c>
      <c r="K493" s="8">
        <v>2.9864999999999999</v>
      </c>
      <c r="L493" s="8"/>
    </row>
    <row r="494" spans="1:12" ht="15" customHeight="1" x14ac:dyDescent="0.3">
      <c r="A494" s="10" t="s">
        <v>630</v>
      </c>
      <c r="B494" s="13" t="s">
        <v>738</v>
      </c>
      <c r="C494" s="5" t="s">
        <v>628</v>
      </c>
      <c r="D494" s="11" t="s">
        <v>5</v>
      </c>
      <c r="E494" s="12" t="s">
        <v>23</v>
      </c>
      <c r="F494" s="12" t="s">
        <v>35</v>
      </c>
      <c r="G494" s="6">
        <v>34.620800000000003</v>
      </c>
      <c r="H494" s="7">
        <v>13.6218</v>
      </c>
      <c r="I494" s="8">
        <v>2.1793999999999998</v>
      </c>
      <c r="J494" s="9">
        <v>2351.0409</v>
      </c>
      <c r="K494" s="8">
        <v>917.37919999999997</v>
      </c>
      <c r="L494" s="8">
        <v>151.65029999999999</v>
      </c>
    </row>
    <row r="495" spans="1:12" ht="15" customHeight="1" x14ac:dyDescent="0.3">
      <c r="A495" s="10" t="s">
        <v>632</v>
      </c>
      <c r="B495" s="13" t="s">
        <v>739</v>
      </c>
      <c r="C495" s="5" t="s">
        <v>631</v>
      </c>
      <c r="D495" s="11" t="s">
        <v>5</v>
      </c>
      <c r="E495" s="12" t="s">
        <v>6</v>
      </c>
      <c r="F495" s="12" t="s">
        <v>17</v>
      </c>
      <c r="G495" s="6"/>
      <c r="H495" s="7"/>
      <c r="I495" s="8">
        <v>1.9407000000000001</v>
      </c>
      <c r="J495" s="9"/>
      <c r="K495" s="8"/>
      <c r="L495" s="8">
        <v>110.1146</v>
      </c>
    </row>
    <row r="496" spans="1:12" ht="15" customHeight="1" x14ac:dyDescent="0.3">
      <c r="A496" s="10" t="s">
        <v>634</v>
      </c>
      <c r="B496" s="13" t="s">
        <v>740</v>
      </c>
      <c r="C496" s="5" t="s">
        <v>633</v>
      </c>
      <c r="D496" s="11" t="s">
        <v>5</v>
      </c>
      <c r="E496" s="12" t="s">
        <v>13</v>
      </c>
      <c r="F496" s="12" t="s">
        <v>35</v>
      </c>
      <c r="G496" s="6">
        <v>2.0785999999999998</v>
      </c>
      <c r="H496" s="7">
        <v>7.1199999999999999E-2</v>
      </c>
      <c r="I496" s="8"/>
      <c r="J496" s="9">
        <v>104.04649999999999</v>
      </c>
      <c r="K496" s="8">
        <v>3.8216000000000001</v>
      </c>
      <c r="L496" s="8"/>
    </row>
    <row r="497" spans="1:12" ht="15" customHeight="1" x14ac:dyDescent="0.3">
      <c r="A497" s="10" t="s">
        <v>636</v>
      </c>
      <c r="B497" s="13" t="s">
        <v>741</v>
      </c>
      <c r="C497" s="5" t="s">
        <v>635</v>
      </c>
      <c r="D497" s="11" t="s">
        <v>5</v>
      </c>
      <c r="E497" s="12" t="s">
        <v>23</v>
      </c>
      <c r="F497" s="12" t="s">
        <v>17</v>
      </c>
      <c r="G497" s="6"/>
      <c r="H497" s="7"/>
      <c r="I497" s="8">
        <v>0.1532</v>
      </c>
      <c r="J497" s="9"/>
      <c r="K497" s="8"/>
      <c r="L497" s="8">
        <v>9.1946999999999992</v>
      </c>
    </row>
    <row r="498" spans="1:12" ht="15" customHeight="1" x14ac:dyDescent="0.3">
      <c r="A498" s="10" t="s">
        <v>638</v>
      </c>
      <c r="B498" s="13" t="s">
        <v>741</v>
      </c>
      <c r="C498" s="5" t="s">
        <v>637</v>
      </c>
      <c r="D498" s="11" t="s">
        <v>5</v>
      </c>
      <c r="E498" s="12" t="s">
        <v>23</v>
      </c>
      <c r="F498" s="12" t="s">
        <v>35</v>
      </c>
      <c r="G498" s="6"/>
      <c r="H498" s="7">
        <v>2.8000000000000001E-2</v>
      </c>
      <c r="I498" s="8">
        <v>14.061199999999999</v>
      </c>
      <c r="J498" s="9"/>
      <c r="K498" s="8">
        <v>1.8513999999999999</v>
      </c>
      <c r="L498" s="8">
        <v>850.57989999999995</v>
      </c>
    </row>
    <row r="499" spans="1:12" ht="15" customHeight="1" x14ac:dyDescent="0.3">
      <c r="A499" s="10" t="s">
        <v>639</v>
      </c>
      <c r="B499" s="13" t="s">
        <v>741</v>
      </c>
      <c r="C499" s="5" t="s">
        <v>637</v>
      </c>
      <c r="D499" s="11" t="s">
        <v>5</v>
      </c>
      <c r="E499" s="12" t="s">
        <v>23</v>
      </c>
      <c r="F499" s="12" t="s">
        <v>35</v>
      </c>
      <c r="G499" s="6"/>
      <c r="H499" s="7">
        <v>3.1899999999999998E-2</v>
      </c>
      <c r="I499" s="8">
        <v>8.1054999999999993</v>
      </c>
      <c r="J499" s="9"/>
      <c r="K499" s="8">
        <v>2.1086</v>
      </c>
      <c r="L499" s="8">
        <v>502.96</v>
      </c>
    </row>
    <row r="500" spans="1:12" ht="15" customHeight="1" x14ac:dyDescent="0.3">
      <c r="A500" s="10" t="s">
        <v>641</v>
      </c>
      <c r="B500" s="13" t="s">
        <v>742</v>
      </c>
      <c r="C500" s="5" t="s">
        <v>640</v>
      </c>
      <c r="D500" s="11" t="s">
        <v>5</v>
      </c>
      <c r="E500" s="12" t="s">
        <v>23</v>
      </c>
      <c r="F500" s="12" t="s">
        <v>17</v>
      </c>
      <c r="G500" s="6">
        <v>25.839099999999998</v>
      </c>
      <c r="H500" s="7">
        <v>9.0121000000000002</v>
      </c>
      <c r="I500" s="8">
        <v>10.0204</v>
      </c>
      <c r="J500" s="9">
        <v>1539.4739</v>
      </c>
      <c r="K500" s="8">
        <v>509.45670000000001</v>
      </c>
      <c r="L500" s="8">
        <v>585.52229999999997</v>
      </c>
    </row>
    <row r="501" spans="1:12" ht="15" customHeight="1" x14ac:dyDescent="0.3">
      <c r="A501" s="10" t="s">
        <v>643</v>
      </c>
      <c r="B501" s="13" t="s">
        <v>743</v>
      </c>
      <c r="C501" s="5" t="s">
        <v>642</v>
      </c>
      <c r="D501" s="11" t="s">
        <v>5</v>
      </c>
      <c r="E501" s="12" t="s">
        <v>230</v>
      </c>
      <c r="F501" s="12" t="s">
        <v>9</v>
      </c>
      <c r="G501" s="6">
        <v>9.0969999999999995</v>
      </c>
      <c r="H501" s="7">
        <v>13.0891</v>
      </c>
      <c r="I501" s="8">
        <v>4.6460999999999997</v>
      </c>
      <c r="J501" s="9">
        <v>134.3818</v>
      </c>
      <c r="K501" s="8">
        <v>186.4109</v>
      </c>
      <c r="L501" s="8">
        <v>56.316099999999999</v>
      </c>
    </row>
    <row r="502" spans="1:12" ht="15" customHeight="1" x14ac:dyDescent="0.3">
      <c r="A502" s="10" t="s">
        <v>644</v>
      </c>
      <c r="B502" s="13" t="s">
        <v>743</v>
      </c>
      <c r="C502" s="5" t="s">
        <v>642</v>
      </c>
      <c r="D502" s="11" t="s">
        <v>5</v>
      </c>
      <c r="E502" s="12" t="s">
        <v>56</v>
      </c>
      <c r="F502" s="12" t="s">
        <v>9</v>
      </c>
      <c r="G502" s="6">
        <v>10.3986</v>
      </c>
      <c r="H502" s="7">
        <v>26.6724</v>
      </c>
      <c r="I502" s="8">
        <v>21.6234</v>
      </c>
      <c r="J502" s="9">
        <v>151.6679</v>
      </c>
      <c r="K502" s="8">
        <v>465.6979</v>
      </c>
      <c r="L502" s="8">
        <v>443.52179999999998</v>
      </c>
    </row>
    <row r="503" spans="1:12" ht="15" customHeight="1" x14ac:dyDescent="0.3">
      <c r="A503" s="10" t="s">
        <v>646</v>
      </c>
      <c r="B503" s="13" t="s">
        <v>744</v>
      </c>
      <c r="C503" s="5" t="s">
        <v>645</v>
      </c>
      <c r="D503" s="11" t="s">
        <v>5</v>
      </c>
      <c r="E503" s="12" t="s">
        <v>13</v>
      </c>
      <c r="F503" s="12" t="s">
        <v>35</v>
      </c>
      <c r="G503" s="6">
        <v>1.8396999999999999</v>
      </c>
      <c r="H503" s="7">
        <v>4.3616000000000001</v>
      </c>
      <c r="I503" s="8"/>
      <c r="J503" s="9">
        <v>115.49760000000001</v>
      </c>
      <c r="K503" s="8">
        <v>300.46589999999998</v>
      </c>
      <c r="L503"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29B7E-2664-4C1E-8AB2-943450F756C3}">
  <dimension ref="A3:G1004"/>
  <sheetViews>
    <sheetView zoomScale="77" workbookViewId="0">
      <pane xSplit="1" ySplit="3" topLeftCell="E4" activePane="bottomRight" state="frozen"/>
      <selection pane="topRight" activeCell="B1" sqref="B1"/>
      <selection pane="bottomLeft" activeCell="A4" sqref="A4"/>
      <selection pane="bottomRight" activeCell="J25" sqref="J25"/>
    </sheetView>
  </sheetViews>
  <sheetFormatPr defaultRowHeight="14.4" x14ac:dyDescent="0.3"/>
  <cols>
    <col min="1" max="1" width="46.21875" bestFit="1" customWidth="1"/>
    <col min="2" max="2" width="16.77734375" bestFit="1" customWidth="1"/>
    <col min="3" max="3" width="18.6640625" bestFit="1" customWidth="1"/>
    <col min="4" max="4" width="16.77734375" bestFit="1" customWidth="1"/>
    <col min="5" max="5" width="18.6640625" bestFit="1" customWidth="1"/>
    <col min="6" max="6" width="18.5546875" bestFit="1" customWidth="1"/>
    <col min="7" max="7" width="20.33203125" bestFit="1" customWidth="1"/>
    <col min="8" max="8" width="18.6640625" bestFit="1" customWidth="1"/>
    <col min="9" max="9" width="5" bestFit="1" customWidth="1"/>
    <col min="10" max="10" width="18.5546875" bestFit="1" customWidth="1"/>
    <col min="11" max="11" width="7" bestFit="1" customWidth="1"/>
    <col min="12" max="12" width="20.33203125" bestFit="1" customWidth="1"/>
    <col min="13" max="13" width="5" bestFit="1" customWidth="1"/>
    <col min="14" max="14" width="21.6640625" bestFit="1" customWidth="1"/>
    <col min="15" max="15" width="23.44140625" bestFit="1" customWidth="1"/>
    <col min="16" max="16" width="21.6640625" bestFit="1" customWidth="1"/>
    <col min="17" max="17" width="23.44140625" bestFit="1" customWidth="1"/>
    <col min="18" max="18" width="23.33203125" bestFit="1" customWidth="1"/>
    <col min="19" max="19" width="25.109375" bestFit="1" customWidth="1"/>
    <col min="20" max="20" width="18.6640625" bestFit="1" customWidth="1"/>
    <col min="21" max="21" width="31.33203125" bestFit="1" customWidth="1"/>
    <col min="22" max="22" width="16.109375" bestFit="1" customWidth="1"/>
    <col min="23" max="23" width="12.88671875" bestFit="1" customWidth="1"/>
    <col min="24" max="24" width="11" bestFit="1" customWidth="1"/>
    <col min="25" max="25" width="39.109375" bestFit="1" customWidth="1"/>
    <col min="26" max="26" width="18.5546875" bestFit="1" customWidth="1"/>
    <col min="27" max="27" width="31.33203125" bestFit="1" customWidth="1"/>
    <col min="28" max="28" width="16.109375" bestFit="1" customWidth="1"/>
    <col min="29" max="29" width="12.88671875" bestFit="1" customWidth="1"/>
    <col min="30" max="30" width="9.6640625" bestFit="1" customWidth="1"/>
    <col min="31" max="31" width="39.109375" bestFit="1" customWidth="1"/>
    <col min="32" max="32" width="20.33203125" bestFit="1" customWidth="1"/>
    <col min="33" max="33" width="31.33203125" bestFit="1" customWidth="1"/>
    <col min="34" max="34" width="16.109375" bestFit="1" customWidth="1"/>
    <col min="35" max="35" width="12.88671875" bestFit="1" customWidth="1"/>
    <col min="36" max="36" width="11" bestFit="1" customWidth="1"/>
    <col min="37" max="37" width="39.109375" bestFit="1" customWidth="1"/>
    <col min="38" max="38" width="21.6640625" bestFit="1" customWidth="1"/>
    <col min="39" max="39" width="23.44140625" bestFit="1" customWidth="1"/>
    <col min="40" max="40" width="21.6640625" bestFit="1" customWidth="1"/>
    <col min="41" max="41" width="23.44140625" bestFit="1" customWidth="1"/>
    <col min="42" max="42" width="23.33203125" bestFit="1" customWidth="1"/>
    <col min="43" max="43" width="25.109375" bestFit="1" customWidth="1"/>
    <col min="44" max="44" width="29.33203125" bestFit="1" customWidth="1"/>
    <col min="45" max="45" width="30.44140625" bestFit="1" customWidth="1"/>
    <col min="46" max="46" width="24.6640625" bestFit="1" customWidth="1"/>
    <col min="47" max="47" width="23.88671875" bestFit="1" customWidth="1"/>
    <col min="48" max="48" width="24.44140625" bestFit="1" customWidth="1"/>
    <col min="49" max="49" width="37.88671875" bestFit="1" customWidth="1"/>
    <col min="50" max="50" width="25.5546875" bestFit="1" customWidth="1"/>
    <col min="51" max="51" width="26.77734375" bestFit="1" customWidth="1"/>
    <col min="52" max="52" width="16.6640625" bestFit="1" customWidth="1"/>
    <col min="53" max="53" width="21.88671875" bestFit="1" customWidth="1"/>
    <col min="54" max="54" width="26.21875" bestFit="1" customWidth="1"/>
    <col min="55" max="55" width="23.5546875" bestFit="1" customWidth="1"/>
    <col min="56" max="56" width="28.44140625" bestFit="1" customWidth="1"/>
    <col min="57" max="57" width="19" bestFit="1" customWidth="1"/>
    <col min="58" max="58" width="21.109375" bestFit="1" customWidth="1"/>
    <col min="59" max="59" width="35.33203125" bestFit="1" customWidth="1"/>
    <col min="60" max="60" width="27.33203125" bestFit="1" customWidth="1"/>
    <col min="61" max="61" width="24.6640625" bestFit="1" customWidth="1"/>
    <col min="62" max="62" width="18.44140625" bestFit="1" customWidth="1"/>
    <col min="63" max="63" width="22.77734375" bestFit="1" customWidth="1"/>
    <col min="64" max="64" width="19.21875" bestFit="1" customWidth="1"/>
    <col min="65" max="65" width="28.77734375" bestFit="1" customWidth="1"/>
    <col min="66" max="66" width="15.88671875" bestFit="1" customWidth="1"/>
    <col min="67" max="67" width="37" bestFit="1" customWidth="1"/>
    <col min="68" max="68" width="21.33203125" bestFit="1" customWidth="1"/>
    <col min="69" max="69" width="14.44140625" bestFit="1" customWidth="1"/>
    <col min="70" max="70" width="24.33203125" bestFit="1" customWidth="1"/>
    <col min="71" max="71" width="27.33203125" bestFit="1" customWidth="1"/>
    <col min="72" max="72" width="21.88671875" bestFit="1" customWidth="1"/>
    <col min="73" max="73" width="20.6640625" bestFit="1" customWidth="1"/>
    <col min="74" max="74" width="15.44140625" bestFit="1" customWidth="1"/>
    <col min="75" max="75" width="25.21875" bestFit="1" customWidth="1"/>
    <col min="76" max="76" width="41.88671875" bestFit="1" customWidth="1"/>
    <col min="77" max="77" width="19.109375" bestFit="1" customWidth="1"/>
    <col min="78" max="78" width="29.77734375" bestFit="1" customWidth="1"/>
    <col min="79" max="79" width="19" bestFit="1" customWidth="1"/>
    <col min="80" max="80" width="30.6640625" bestFit="1" customWidth="1"/>
    <col min="81" max="81" width="24.6640625" bestFit="1" customWidth="1"/>
    <col min="82" max="82" width="21.44140625" bestFit="1" customWidth="1"/>
    <col min="83" max="83" width="23.88671875" bestFit="1" customWidth="1"/>
    <col min="84" max="84" width="36.33203125" bestFit="1" customWidth="1"/>
    <col min="85" max="85" width="26.33203125" bestFit="1" customWidth="1"/>
    <col min="86" max="86" width="22.6640625" bestFit="1" customWidth="1"/>
    <col min="87" max="87" width="35.33203125" bestFit="1" customWidth="1"/>
    <col min="88" max="88" width="14.77734375" bestFit="1" customWidth="1"/>
    <col min="89" max="89" width="25.6640625" bestFit="1" customWidth="1"/>
    <col min="90" max="90" width="23.33203125" bestFit="1" customWidth="1"/>
    <col min="91" max="91" width="15.44140625" bestFit="1" customWidth="1"/>
    <col min="92" max="92" width="21.109375" bestFit="1" customWidth="1"/>
    <col min="93" max="93" width="20.77734375" bestFit="1" customWidth="1"/>
    <col min="94" max="94" width="24.109375" bestFit="1" customWidth="1"/>
    <col min="95" max="95" width="28.88671875" bestFit="1" customWidth="1"/>
    <col min="96" max="96" width="35.5546875" bestFit="1" customWidth="1"/>
    <col min="97" max="97" width="19.6640625" bestFit="1" customWidth="1"/>
    <col min="98" max="98" width="36.88671875" bestFit="1" customWidth="1"/>
    <col min="99" max="99" width="18" bestFit="1" customWidth="1"/>
    <col min="100" max="100" width="34.5546875" bestFit="1" customWidth="1"/>
    <col min="101" max="101" width="26.6640625" bestFit="1" customWidth="1"/>
    <col min="102" max="102" width="25.77734375" bestFit="1" customWidth="1"/>
    <col min="103" max="103" width="22.5546875" bestFit="1" customWidth="1"/>
    <col min="104" max="104" width="25.21875" bestFit="1" customWidth="1"/>
    <col min="105" max="105" width="24.77734375" bestFit="1" customWidth="1"/>
    <col min="106" max="106" width="27.5546875" bestFit="1" customWidth="1"/>
    <col min="107" max="107" width="26.33203125" bestFit="1" customWidth="1"/>
    <col min="108" max="108" width="26.77734375" bestFit="1" customWidth="1"/>
    <col min="109" max="109" width="29.33203125" bestFit="1" customWidth="1"/>
    <col min="110" max="110" width="22.109375" bestFit="1" customWidth="1"/>
    <col min="111" max="111" width="21.109375" bestFit="1" customWidth="1"/>
    <col min="112" max="112" width="22.6640625" bestFit="1" customWidth="1"/>
    <col min="113" max="113" width="25" bestFit="1" customWidth="1"/>
    <col min="114" max="114" width="23.33203125" bestFit="1" customWidth="1"/>
    <col min="115" max="115" width="17.5546875" bestFit="1" customWidth="1"/>
    <col min="116" max="116" width="31.5546875" bestFit="1" customWidth="1"/>
    <col min="117" max="117" width="23.44140625" bestFit="1" customWidth="1"/>
    <col min="118" max="118" width="17.21875" bestFit="1" customWidth="1"/>
    <col min="119" max="119" width="34.6640625" bestFit="1" customWidth="1"/>
    <col min="120" max="120" width="21.77734375" bestFit="1" customWidth="1"/>
    <col min="121" max="121" width="20.109375" bestFit="1" customWidth="1"/>
    <col min="122" max="122" width="26.5546875" bestFit="1" customWidth="1"/>
    <col min="123" max="123" width="13.33203125" bestFit="1" customWidth="1"/>
    <col min="124" max="124" width="23.44140625" bestFit="1" customWidth="1"/>
    <col min="125" max="125" width="42.21875" bestFit="1" customWidth="1"/>
    <col min="126" max="126" width="20.5546875" bestFit="1" customWidth="1"/>
    <col min="127" max="127" width="24.88671875" bestFit="1" customWidth="1"/>
    <col min="128" max="128" width="35.5546875" bestFit="1" customWidth="1"/>
    <col min="129" max="129" width="17.33203125" bestFit="1" customWidth="1"/>
    <col min="130" max="130" width="21.88671875" bestFit="1" customWidth="1"/>
    <col min="131" max="131" width="20.88671875" bestFit="1" customWidth="1"/>
    <col min="132" max="132" width="20.6640625" bestFit="1" customWidth="1"/>
    <col min="133" max="133" width="26.5546875" bestFit="1" customWidth="1"/>
    <col min="134" max="134" width="30.33203125" bestFit="1" customWidth="1"/>
    <col min="135" max="135" width="24.44140625" bestFit="1" customWidth="1"/>
    <col min="136" max="136" width="28.88671875" bestFit="1" customWidth="1"/>
    <col min="137" max="137" width="33.88671875" bestFit="1" customWidth="1"/>
    <col min="138" max="138" width="21.6640625" bestFit="1" customWidth="1"/>
    <col min="139" max="139" width="13.5546875" bestFit="1" customWidth="1"/>
    <col min="140" max="140" width="28" bestFit="1" customWidth="1"/>
    <col min="141" max="141" width="21.77734375" bestFit="1" customWidth="1"/>
    <col min="142" max="142" width="30" bestFit="1" customWidth="1"/>
    <col min="143" max="143" width="20.109375" bestFit="1" customWidth="1"/>
    <col min="144" max="144" width="25.109375" bestFit="1" customWidth="1"/>
    <col min="145" max="145" width="18.5546875" bestFit="1" customWidth="1"/>
    <col min="146" max="146" width="24.33203125" bestFit="1" customWidth="1"/>
    <col min="147" max="147" width="22.33203125" bestFit="1" customWidth="1"/>
    <col min="148" max="148" width="22.5546875" bestFit="1" customWidth="1"/>
    <col min="149" max="149" width="19.21875" bestFit="1" customWidth="1"/>
    <col min="150" max="150" width="26.77734375" bestFit="1" customWidth="1"/>
    <col min="151" max="151" width="17.5546875" bestFit="1" customWidth="1"/>
    <col min="152" max="152" width="26.88671875" bestFit="1" customWidth="1"/>
    <col min="153" max="153" width="20.77734375" bestFit="1" customWidth="1"/>
    <col min="154" max="154" width="20.6640625" bestFit="1" customWidth="1"/>
    <col min="155" max="155" width="20.5546875" bestFit="1" customWidth="1"/>
    <col min="156" max="156" width="17.5546875" bestFit="1" customWidth="1"/>
    <col min="157" max="157" width="20.109375" bestFit="1" customWidth="1"/>
    <col min="158" max="158" width="20.6640625" bestFit="1" customWidth="1"/>
    <col min="159" max="159" width="21.77734375" bestFit="1" customWidth="1"/>
    <col min="160" max="160" width="16.44140625" bestFit="1" customWidth="1"/>
    <col min="161" max="161" width="25.88671875" bestFit="1" customWidth="1"/>
    <col min="162" max="162" width="28.44140625" bestFit="1" customWidth="1"/>
    <col min="163" max="163" width="39.77734375" bestFit="1" customWidth="1"/>
    <col min="164" max="164" width="35.5546875" bestFit="1" customWidth="1"/>
    <col min="165" max="165" width="28.5546875" bestFit="1" customWidth="1"/>
    <col min="166" max="166" width="27.21875" bestFit="1" customWidth="1"/>
    <col min="167" max="167" width="17" bestFit="1" customWidth="1"/>
    <col min="168" max="168" width="19.6640625" bestFit="1" customWidth="1"/>
    <col min="169" max="169" width="26.6640625" bestFit="1" customWidth="1"/>
    <col min="170" max="170" width="19.88671875" bestFit="1" customWidth="1"/>
    <col min="171" max="171" width="31.109375" bestFit="1" customWidth="1"/>
    <col min="172" max="172" width="6.77734375" bestFit="1" customWidth="1"/>
    <col min="173" max="173" width="26.5546875" bestFit="1" customWidth="1"/>
    <col min="174" max="174" width="29.6640625" bestFit="1" customWidth="1"/>
    <col min="175" max="175" width="14.5546875" bestFit="1" customWidth="1"/>
    <col min="176" max="176" width="32" bestFit="1" customWidth="1"/>
    <col min="177" max="177" width="16.109375" bestFit="1" customWidth="1"/>
    <col min="178" max="178" width="19" bestFit="1" customWidth="1"/>
    <col min="179" max="179" width="23.109375" bestFit="1" customWidth="1"/>
    <col min="180" max="180" width="20" bestFit="1" customWidth="1"/>
    <col min="181" max="181" width="18.21875" bestFit="1" customWidth="1"/>
    <col min="182" max="182" width="27.5546875" bestFit="1" customWidth="1"/>
    <col min="183" max="183" width="23" bestFit="1" customWidth="1"/>
    <col min="184" max="184" width="27" bestFit="1" customWidth="1"/>
    <col min="185" max="185" width="20.6640625" bestFit="1" customWidth="1"/>
    <col min="186" max="186" width="23.88671875" bestFit="1" customWidth="1"/>
    <col min="187" max="187" width="27.109375" bestFit="1" customWidth="1"/>
    <col min="188" max="188" width="29.33203125" bestFit="1" customWidth="1"/>
    <col min="189" max="189" width="30.44140625" bestFit="1" customWidth="1"/>
    <col min="190" max="190" width="24.6640625" bestFit="1" customWidth="1"/>
    <col min="191" max="191" width="23.88671875" bestFit="1" customWidth="1"/>
    <col min="192" max="192" width="24.44140625" bestFit="1" customWidth="1"/>
    <col min="193" max="193" width="37.88671875" bestFit="1" customWidth="1"/>
    <col min="194" max="194" width="25.5546875" bestFit="1" customWidth="1"/>
    <col min="195" max="195" width="26.77734375" bestFit="1" customWidth="1"/>
    <col min="196" max="196" width="16.6640625" bestFit="1" customWidth="1"/>
    <col min="197" max="197" width="21.88671875" bestFit="1" customWidth="1"/>
    <col min="198" max="198" width="26.21875" bestFit="1" customWidth="1"/>
    <col min="199" max="199" width="23.5546875" bestFit="1" customWidth="1"/>
    <col min="200" max="200" width="28.44140625" bestFit="1" customWidth="1"/>
    <col min="201" max="201" width="19" bestFit="1" customWidth="1"/>
    <col min="202" max="202" width="21.109375" bestFit="1" customWidth="1"/>
    <col min="203" max="203" width="35.33203125" bestFit="1" customWidth="1"/>
    <col min="204" max="204" width="27.33203125" bestFit="1" customWidth="1"/>
    <col min="205" max="205" width="24.6640625" bestFit="1" customWidth="1"/>
    <col min="206" max="206" width="18.44140625" bestFit="1" customWidth="1"/>
    <col min="207" max="207" width="22.77734375" bestFit="1" customWidth="1"/>
    <col min="208" max="208" width="19.21875" bestFit="1" customWidth="1"/>
    <col min="209" max="209" width="28.77734375" bestFit="1" customWidth="1"/>
    <col min="210" max="210" width="15.88671875" bestFit="1" customWidth="1"/>
    <col min="211" max="211" width="37" bestFit="1" customWidth="1"/>
    <col min="212" max="212" width="21.33203125" bestFit="1" customWidth="1"/>
    <col min="213" max="213" width="14.44140625" bestFit="1" customWidth="1"/>
    <col min="214" max="214" width="24.33203125" bestFit="1" customWidth="1"/>
    <col min="215" max="215" width="27.33203125" bestFit="1" customWidth="1"/>
    <col min="216" max="216" width="21.88671875" bestFit="1" customWidth="1"/>
    <col min="217" max="217" width="20.6640625" bestFit="1" customWidth="1"/>
    <col min="218" max="218" width="15.44140625" bestFit="1" customWidth="1"/>
    <col min="219" max="219" width="25.21875" bestFit="1" customWidth="1"/>
    <col min="220" max="220" width="41.88671875" bestFit="1" customWidth="1"/>
    <col min="221" max="221" width="19.109375" bestFit="1" customWidth="1"/>
    <col min="222" max="222" width="29.77734375" bestFit="1" customWidth="1"/>
    <col min="223" max="223" width="19" bestFit="1" customWidth="1"/>
    <col min="224" max="224" width="30.6640625" bestFit="1" customWidth="1"/>
    <col min="225" max="225" width="24.6640625" bestFit="1" customWidth="1"/>
    <col min="226" max="226" width="21.44140625" bestFit="1" customWidth="1"/>
    <col min="227" max="227" width="23.88671875" bestFit="1" customWidth="1"/>
    <col min="228" max="228" width="36.33203125" bestFit="1" customWidth="1"/>
    <col min="229" max="229" width="26.33203125" bestFit="1" customWidth="1"/>
    <col min="230" max="230" width="22.6640625" bestFit="1" customWidth="1"/>
    <col min="231" max="231" width="35.33203125" bestFit="1" customWidth="1"/>
    <col min="232" max="232" width="14.77734375" bestFit="1" customWidth="1"/>
    <col min="233" max="233" width="25.6640625" bestFit="1" customWidth="1"/>
    <col min="234" max="234" width="23.33203125" bestFit="1" customWidth="1"/>
    <col min="235" max="235" width="15.44140625" bestFit="1" customWidth="1"/>
    <col min="236" max="236" width="21.109375" bestFit="1" customWidth="1"/>
    <col min="237" max="237" width="20.77734375" bestFit="1" customWidth="1"/>
    <col min="238" max="238" width="24.109375" bestFit="1" customWidth="1"/>
    <col min="239" max="239" width="28.88671875" bestFit="1" customWidth="1"/>
    <col min="240" max="240" width="35.5546875" bestFit="1" customWidth="1"/>
    <col min="241" max="241" width="19.6640625" bestFit="1" customWidth="1"/>
    <col min="242" max="242" width="36.88671875" bestFit="1" customWidth="1"/>
    <col min="243" max="243" width="18" bestFit="1" customWidth="1"/>
    <col min="244" max="244" width="34.5546875" bestFit="1" customWidth="1"/>
    <col min="245" max="245" width="26.6640625" bestFit="1" customWidth="1"/>
    <col min="246" max="246" width="25.77734375" bestFit="1" customWidth="1"/>
    <col min="247" max="247" width="22.5546875" bestFit="1" customWidth="1"/>
    <col min="248" max="248" width="25.21875" bestFit="1" customWidth="1"/>
    <col min="249" max="249" width="24.77734375" bestFit="1" customWidth="1"/>
    <col min="250" max="250" width="27.5546875" bestFit="1" customWidth="1"/>
    <col min="251" max="251" width="26.33203125" bestFit="1" customWidth="1"/>
    <col min="252" max="252" width="26.77734375" bestFit="1" customWidth="1"/>
    <col min="253" max="253" width="29.33203125" bestFit="1" customWidth="1"/>
    <col min="254" max="254" width="22.109375" bestFit="1" customWidth="1"/>
    <col min="255" max="255" width="21.109375" bestFit="1" customWidth="1"/>
    <col min="256" max="256" width="22.6640625" bestFit="1" customWidth="1"/>
    <col min="257" max="257" width="25" bestFit="1" customWidth="1"/>
    <col min="258" max="258" width="23.33203125" bestFit="1" customWidth="1"/>
    <col min="259" max="259" width="17.5546875" bestFit="1" customWidth="1"/>
    <col min="260" max="260" width="31.5546875" bestFit="1" customWidth="1"/>
    <col min="261" max="261" width="23.44140625" bestFit="1" customWidth="1"/>
    <col min="262" max="262" width="17.21875" bestFit="1" customWidth="1"/>
    <col min="263" max="263" width="34.6640625" bestFit="1" customWidth="1"/>
    <col min="264" max="264" width="21.77734375" bestFit="1" customWidth="1"/>
    <col min="265" max="265" width="20.109375" bestFit="1" customWidth="1"/>
    <col min="266" max="266" width="26.5546875" bestFit="1" customWidth="1"/>
    <col min="267" max="267" width="13.33203125" bestFit="1" customWidth="1"/>
    <col min="268" max="268" width="23.44140625" bestFit="1" customWidth="1"/>
    <col min="269" max="269" width="42.21875" bestFit="1" customWidth="1"/>
    <col min="270" max="270" width="20.5546875" bestFit="1" customWidth="1"/>
    <col min="271" max="271" width="24.88671875" bestFit="1" customWidth="1"/>
    <col min="272" max="272" width="35.5546875" bestFit="1" customWidth="1"/>
    <col min="273" max="273" width="17.33203125" bestFit="1" customWidth="1"/>
    <col min="274" max="274" width="21.88671875" bestFit="1" customWidth="1"/>
    <col min="275" max="275" width="20.88671875" bestFit="1" customWidth="1"/>
    <col min="276" max="276" width="20.6640625" bestFit="1" customWidth="1"/>
    <col min="277" max="277" width="26.5546875" bestFit="1" customWidth="1"/>
    <col min="278" max="278" width="30.33203125" bestFit="1" customWidth="1"/>
    <col min="279" max="279" width="24.44140625" bestFit="1" customWidth="1"/>
    <col min="280" max="280" width="28.88671875" bestFit="1" customWidth="1"/>
    <col min="281" max="281" width="33.88671875" bestFit="1" customWidth="1"/>
    <col min="282" max="282" width="21.6640625" bestFit="1" customWidth="1"/>
    <col min="283" max="283" width="13.5546875" bestFit="1" customWidth="1"/>
    <col min="284" max="284" width="28" bestFit="1" customWidth="1"/>
    <col min="285" max="285" width="21.77734375" bestFit="1" customWidth="1"/>
    <col min="286" max="286" width="30" bestFit="1" customWidth="1"/>
    <col min="287" max="287" width="20.109375" bestFit="1" customWidth="1"/>
    <col min="288" max="288" width="25.109375" bestFit="1" customWidth="1"/>
    <col min="289" max="289" width="18.5546875" bestFit="1" customWidth="1"/>
    <col min="290" max="290" width="24.33203125" bestFit="1" customWidth="1"/>
    <col min="291" max="291" width="22.33203125" bestFit="1" customWidth="1"/>
    <col min="292" max="292" width="22.5546875" bestFit="1" customWidth="1"/>
    <col min="293" max="293" width="19.21875" bestFit="1" customWidth="1"/>
    <col min="294" max="294" width="26.77734375" bestFit="1" customWidth="1"/>
    <col min="295" max="295" width="17.5546875" bestFit="1" customWidth="1"/>
    <col min="296" max="296" width="26.88671875" bestFit="1" customWidth="1"/>
    <col min="297" max="297" width="20.77734375" bestFit="1" customWidth="1"/>
    <col min="298" max="298" width="20.6640625" bestFit="1" customWidth="1"/>
    <col min="299" max="299" width="20.5546875" bestFit="1" customWidth="1"/>
    <col min="300" max="300" width="17.5546875" bestFit="1" customWidth="1"/>
    <col min="301" max="301" width="20.109375" bestFit="1" customWidth="1"/>
    <col min="302" max="302" width="20.6640625" bestFit="1" customWidth="1"/>
    <col min="303" max="303" width="21.77734375" bestFit="1" customWidth="1"/>
    <col min="304" max="304" width="16.44140625" bestFit="1" customWidth="1"/>
    <col min="305" max="305" width="25.88671875" bestFit="1" customWidth="1"/>
    <col min="306" max="306" width="28.44140625" bestFit="1" customWidth="1"/>
    <col min="307" max="307" width="39.77734375" bestFit="1" customWidth="1"/>
    <col min="308" max="308" width="35.5546875" bestFit="1" customWidth="1"/>
    <col min="309" max="309" width="28.5546875" bestFit="1" customWidth="1"/>
    <col min="310" max="310" width="27.21875" bestFit="1" customWidth="1"/>
    <col min="311" max="311" width="17" bestFit="1" customWidth="1"/>
    <col min="312" max="312" width="19.6640625" bestFit="1" customWidth="1"/>
    <col min="313" max="313" width="26.6640625" bestFit="1" customWidth="1"/>
    <col min="314" max="314" width="19.88671875" bestFit="1" customWidth="1"/>
    <col min="315" max="315" width="31.109375" bestFit="1" customWidth="1"/>
    <col min="316" max="316" width="7" bestFit="1" customWidth="1"/>
    <col min="317" max="317" width="26.5546875" bestFit="1" customWidth="1"/>
    <col min="318" max="318" width="29.6640625" bestFit="1" customWidth="1"/>
    <col min="319" max="319" width="14.5546875" bestFit="1" customWidth="1"/>
    <col min="320" max="320" width="32" bestFit="1" customWidth="1"/>
    <col min="321" max="321" width="16.109375" bestFit="1" customWidth="1"/>
    <col min="322" max="322" width="19" bestFit="1" customWidth="1"/>
    <col min="323" max="323" width="23.109375" bestFit="1" customWidth="1"/>
    <col min="324" max="324" width="20" bestFit="1" customWidth="1"/>
    <col min="325" max="325" width="18.21875" bestFit="1" customWidth="1"/>
    <col min="326" max="326" width="27.5546875" bestFit="1" customWidth="1"/>
    <col min="327" max="327" width="23" bestFit="1" customWidth="1"/>
    <col min="328" max="328" width="27" bestFit="1" customWidth="1"/>
    <col min="329" max="329" width="20.6640625" bestFit="1" customWidth="1"/>
    <col min="330" max="330" width="23.88671875" bestFit="1" customWidth="1"/>
    <col min="331" max="331" width="27.109375" bestFit="1" customWidth="1"/>
    <col min="332" max="332" width="29.33203125" bestFit="1" customWidth="1"/>
    <col min="333" max="333" width="30.44140625" bestFit="1" customWidth="1"/>
    <col min="334" max="334" width="24.6640625" bestFit="1" customWidth="1"/>
    <col min="335" max="335" width="23.88671875" bestFit="1" customWidth="1"/>
    <col min="336" max="336" width="24.44140625" bestFit="1" customWidth="1"/>
    <col min="337" max="337" width="37.88671875" bestFit="1" customWidth="1"/>
    <col min="338" max="338" width="25.5546875" bestFit="1" customWidth="1"/>
    <col min="339" max="339" width="26.77734375" bestFit="1" customWidth="1"/>
    <col min="340" max="340" width="16.6640625" bestFit="1" customWidth="1"/>
    <col min="341" max="341" width="21.88671875" bestFit="1" customWidth="1"/>
    <col min="342" max="342" width="26.21875" bestFit="1" customWidth="1"/>
    <col min="343" max="343" width="23.5546875" bestFit="1" customWidth="1"/>
    <col min="344" max="344" width="28.44140625" bestFit="1" customWidth="1"/>
    <col min="345" max="345" width="19" bestFit="1" customWidth="1"/>
    <col min="346" max="346" width="21.109375" bestFit="1" customWidth="1"/>
    <col min="347" max="347" width="35.33203125" bestFit="1" customWidth="1"/>
    <col min="348" max="348" width="27.33203125" bestFit="1" customWidth="1"/>
    <col min="349" max="349" width="24.6640625" bestFit="1" customWidth="1"/>
    <col min="350" max="350" width="18.44140625" bestFit="1" customWidth="1"/>
    <col min="351" max="351" width="22.77734375" bestFit="1" customWidth="1"/>
    <col min="352" max="352" width="19.21875" bestFit="1" customWidth="1"/>
    <col min="353" max="353" width="28.77734375" bestFit="1" customWidth="1"/>
    <col min="354" max="354" width="15.88671875" bestFit="1" customWidth="1"/>
    <col min="355" max="355" width="37" bestFit="1" customWidth="1"/>
    <col min="356" max="356" width="21.33203125" bestFit="1" customWidth="1"/>
    <col min="357" max="357" width="14.44140625" bestFit="1" customWidth="1"/>
    <col min="358" max="358" width="24.33203125" bestFit="1" customWidth="1"/>
    <col min="359" max="359" width="27.33203125" bestFit="1" customWidth="1"/>
    <col min="360" max="360" width="21.88671875" bestFit="1" customWidth="1"/>
    <col min="361" max="361" width="20.6640625" bestFit="1" customWidth="1"/>
    <col min="362" max="362" width="15.44140625" bestFit="1" customWidth="1"/>
    <col min="363" max="363" width="25.21875" bestFit="1" customWidth="1"/>
    <col min="364" max="364" width="41.88671875" bestFit="1" customWidth="1"/>
    <col min="365" max="365" width="19.109375" bestFit="1" customWidth="1"/>
    <col min="366" max="366" width="29.77734375" bestFit="1" customWidth="1"/>
    <col min="367" max="367" width="19" bestFit="1" customWidth="1"/>
    <col min="368" max="368" width="30.6640625" bestFit="1" customWidth="1"/>
    <col min="369" max="369" width="24.6640625" bestFit="1" customWidth="1"/>
    <col min="370" max="370" width="21.44140625" bestFit="1" customWidth="1"/>
    <col min="371" max="371" width="23.88671875" bestFit="1" customWidth="1"/>
    <col min="372" max="372" width="36.33203125" bestFit="1" customWidth="1"/>
    <col min="373" max="373" width="26.33203125" bestFit="1" customWidth="1"/>
    <col min="374" max="374" width="22.6640625" bestFit="1" customWidth="1"/>
    <col min="375" max="375" width="35.33203125" bestFit="1" customWidth="1"/>
    <col min="376" max="376" width="14.77734375" bestFit="1" customWidth="1"/>
    <col min="377" max="377" width="25.6640625" bestFit="1" customWidth="1"/>
    <col min="378" max="378" width="23.33203125" bestFit="1" customWidth="1"/>
    <col min="379" max="379" width="15.44140625" bestFit="1" customWidth="1"/>
    <col min="380" max="380" width="21.109375" bestFit="1" customWidth="1"/>
    <col min="381" max="381" width="20.77734375" bestFit="1" customWidth="1"/>
    <col min="382" max="382" width="24.109375" bestFit="1" customWidth="1"/>
    <col min="383" max="383" width="28.88671875" bestFit="1" customWidth="1"/>
    <col min="384" max="384" width="35.5546875" bestFit="1" customWidth="1"/>
    <col min="385" max="385" width="19.6640625" bestFit="1" customWidth="1"/>
    <col min="386" max="386" width="36.88671875" bestFit="1" customWidth="1"/>
    <col min="387" max="387" width="18" bestFit="1" customWidth="1"/>
    <col min="388" max="388" width="34.5546875" bestFit="1" customWidth="1"/>
    <col min="389" max="389" width="26.6640625" bestFit="1" customWidth="1"/>
    <col min="390" max="390" width="25.77734375" bestFit="1" customWidth="1"/>
    <col min="391" max="391" width="22.5546875" bestFit="1" customWidth="1"/>
    <col min="392" max="392" width="25.21875" bestFit="1" customWidth="1"/>
    <col min="393" max="393" width="24.77734375" bestFit="1" customWidth="1"/>
    <col min="394" max="394" width="27.5546875" bestFit="1" customWidth="1"/>
    <col min="395" max="395" width="26.33203125" bestFit="1" customWidth="1"/>
    <col min="396" max="396" width="26.77734375" bestFit="1" customWidth="1"/>
    <col min="397" max="397" width="29.33203125" bestFit="1" customWidth="1"/>
    <col min="398" max="398" width="22.109375" bestFit="1" customWidth="1"/>
    <col min="399" max="399" width="21.109375" bestFit="1" customWidth="1"/>
    <col min="400" max="400" width="22.6640625" bestFit="1" customWidth="1"/>
    <col min="401" max="401" width="25" bestFit="1" customWidth="1"/>
    <col min="402" max="402" width="23.33203125" bestFit="1" customWidth="1"/>
    <col min="403" max="403" width="17.5546875" bestFit="1" customWidth="1"/>
    <col min="404" max="404" width="31.5546875" bestFit="1" customWidth="1"/>
    <col min="405" max="405" width="23.44140625" bestFit="1" customWidth="1"/>
    <col min="406" max="406" width="17.21875" bestFit="1" customWidth="1"/>
    <col min="407" max="407" width="34.6640625" bestFit="1" customWidth="1"/>
    <col min="408" max="408" width="21.77734375" bestFit="1" customWidth="1"/>
    <col min="409" max="409" width="20.109375" bestFit="1" customWidth="1"/>
    <col min="410" max="410" width="26.5546875" bestFit="1" customWidth="1"/>
    <col min="411" max="411" width="13.33203125" bestFit="1" customWidth="1"/>
    <col min="412" max="412" width="23.44140625" bestFit="1" customWidth="1"/>
    <col min="413" max="413" width="42.21875" bestFit="1" customWidth="1"/>
    <col min="414" max="414" width="20.5546875" bestFit="1" customWidth="1"/>
    <col min="415" max="415" width="24.88671875" bestFit="1" customWidth="1"/>
    <col min="416" max="416" width="35.5546875" bestFit="1" customWidth="1"/>
    <col min="417" max="417" width="17.33203125" bestFit="1" customWidth="1"/>
    <col min="418" max="418" width="21.88671875" bestFit="1" customWidth="1"/>
    <col min="419" max="419" width="20.88671875" bestFit="1" customWidth="1"/>
    <col min="420" max="420" width="20.6640625" bestFit="1" customWidth="1"/>
    <col min="421" max="421" width="26.5546875" bestFit="1" customWidth="1"/>
    <col min="422" max="422" width="30.33203125" bestFit="1" customWidth="1"/>
    <col min="423" max="423" width="24.44140625" bestFit="1" customWidth="1"/>
    <col min="424" max="424" width="28.88671875" bestFit="1" customWidth="1"/>
    <col min="425" max="425" width="33.88671875" bestFit="1" customWidth="1"/>
    <col min="426" max="426" width="21.6640625" bestFit="1" customWidth="1"/>
    <col min="427" max="427" width="13.5546875" bestFit="1" customWidth="1"/>
    <col min="428" max="428" width="28" bestFit="1" customWidth="1"/>
    <col min="429" max="429" width="21.77734375" bestFit="1" customWidth="1"/>
    <col min="430" max="430" width="30" bestFit="1" customWidth="1"/>
    <col min="431" max="431" width="20.109375" bestFit="1" customWidth="1"/>
    <col min="432" max="432" width="25.109375" bestFit="1" customWidth="1"/>
    <col min="433" max="433" width="18.5546875" bestFit="1" customWidth="1"/>
    <col min="434" max="434" width="24.33203125" bestFit="1" customWidth="1"/>
    <col min="435" max="435" width="22.33203125" bestFit="1" customWidth="1"/>
    <col min="436" max="436" width="22.5546875" bestFit="1" customWidth="1"/>
    <col min="437" max="437" width="19.21875" bestFit="1" customWidth="1"/>
    <col min="438" max="438" width="26.77734375" bestFit="1" customWidth="1"/>
    <col min="439" max="439" width="17.5546875" bestFit="1" customWidth="1"/>
    <col min="440" max="440" width="26.88671875" bestFit="1" customWidth="1"/>
    <col min="441" max="441" width="20.77734375" bestFit="1" customWidth="1"/>
    <col min="442" max="442" width="20.6640625" bestFit="1" customWidth="1"/>
    <col min="443" max="443" width="20.5546875" bestFit="1" customWidth="1"/>
    <col min="444" max="444" width="17.5546875" bestFit="1" customWidth="1"/>
    <col min="445" max="445" width="20.109375" bestFit="1" customWidth="1"/>
    <col min="446" max="446" width="20.6640625" bestFit="1" customWidth="1"/>
    <col min="447" max="447" width="21.77734375" bestFit="1" customWidth="1"/>
    <col min="448" max="448" width="16.44140625" bestFit="1" customWidth="1"/>
    <col min="449" max="449" width="25.88671875" bestFit="1" customWidth="1"/>
    <col min="450" max="450" width="28.44140625" bestFit="1" customWidth="1"/>
    <col min="451" max="451" width="39.77734375" bestFit="1" customWidth="1"/>
    <col min="452" max="452" width="35.5546875" bestFit="1" customWidth="1"/>
    <col min="453" max="453" width="28.5546875" bestFit="1" customWidth="1"/>
    <col min="454" max="454" width="27.21875" bestFit="1" customWidth="1"/>
    <col min="455" max="455" width="17" bestFit="1" customWidth="1"/>
    <col min="456" max="456" width="19.6640625" bestFit="1" customWidth="1"/>
    <col min="457" max="457" width="26.6640625" bestFit="1" customWidth="1"/>
    <col min="458" max="458" width="19.88671875" bestFit="1" customWidth="1"/>
    <col min="459" max="459" width="31.109375" bestFit="1" customWidth="1"/>
    <col min="460" max="460" width="7" bestFit="1" customWidth="1"/>
    <col min="461" max="461" width="26.5546875" bestFit="1" customWidth="1"/>
    <col min="462" max="462" width="29.6640625" bestFit="1" customWidth="1"/>
    <col min="463" max="463" width="14.5546875" bestFit="1" customWidth="1"/>
    <col min="464" max="464" width="32" bestFit="1" customWidth="1"/>
    <col min="465" max="465" width="16.109375" bestFit="1" customWidth="1"/>
    <col min="466" max="466" width="19" bestFit="1" customWidth="1"/>
    <col min="467" max="467" width="23.109375" bestFit="1" customWidth="1"/>
    <col min="468" max="468" width="20" bestFit="1" customWidth="1"/>
    <col min="469" max="469" width="18.21875" bestFit="1" customWidth="1"/>
    <col min="470" max="470" width="27.5546875" bestFit="1" customWidth="1"/>
    <col min="471" max="471" width="23" bestFit="1" customWidth="1"/>
    <col min="472" max="472" width="27" bestFit="1" customWidth="1"/>
    <col min="473" max="473" width="20.6640625" bestFit="1" customWidth="1"/>
    <col min="474" max="474" width="23.88671875" bestFit="1" customWidth="1"/>
    <col min="475" max="475" width="27.109375" bestFit="1" customWidth="1"/>
    <col min="476" max="476" width="29.33203125" bestFit="1" customWidth="1"/>
    <col min="477" max="477" width="30.44140625" bestFit="1" customWidth="1"/>
    <col min="478" max="478" width="24.6640625" bestFit="1" customWidth="1"/>
    <col min="479" max="479" width="23.88671875" bestFit="1" customWidth="1"/>
    <col min="480" max="480" width="24.44140625" bestFit="1" customWidth="1"/>
    <col min="481" max="481" width="37.88671875" bestFit="1" customWidth="1"/>
    <col min="482" max="482" width="25.5546875" bestFit="1" customWidth="1"/>
    <col min="483" max="483" width="26.77734375" bestFit="1" customWidth="1"/>
    <col min="484" max="484" width="16.6640625" bestFit="1" customWidth="1"/>
    <col min="485" max="485" width="21.88671875" bestFit="1" customWidth="1"/>
    <col min="486" max="486" width="26.21875" bestFit="1" customWidth="1"/>
    <col min="487" max="487" width="23.5546875" bestFit="1" customWidth="1"/>
    <col min="488" max="488" width="28.44140625" bestFit="1" customWidth="1"/>
    <col min="489" max="489" width="19" bestFit="1" customWidth="1"/>
    <col min="490" max="490" width="21.109375" bestFit="1" customWidth="1"/>
    <col min="491" max="491" width="35.33203125" bestFit="1" customWidth="1"/>
    <col min="492" max="492" width="27.33203125" bestFit="1" customWidth="1"/>
    <col min="493" max="493" width="24.6640625" bestFit="1" customWidth="1"/>
    <col min="494" max="494" width="18.44140625" bestFit="1" customWidth="1"/>
    <col min="495" max="495" width="22.77734375" bestFit="1" customWidth="1"/>
    <col min="496" max="496" width="19.21875" bestFit="1" customWidth="1"/>
    <col min="497" max="497" width="28.77734375" bestFit="1" customWidth="1"/>
    <col min="498" max="498" width="15.88671875" bestFit="1" customWidth="1"/>
    <col min="499" max="499" width="37" bestFit="1" customWidth="1"/>
    <col min="500" max="500" width="21.33203125" bestFit="1" customWidth="1"/>
    <col min="501" max="501" width="14.44140625" bestFit="1" customWidth="1"/>
    <col min="502" max="502" width="24.33203125" bestFit="1" customWidth="1"/>
    <col min="503" max="503" width="27.33203125" bestFit="1" customWidth="1"/>
    <col min="504" max="504" width="21.88671875" bestFit="1" customWidth="1"/>
    <col min="505" max="505" width="20.6640625" bestFit="1" customWidth="1"/>
    <col min="506" max="506" width="15.44140625" bestFit="1" customWidth="1"/>
    <col min="507" max="507" width="25.21875" bestFit="1" customWidth="1"/>
    <col min="508" max="508" width="41.88671875" bestFit="1" customWidth="1"/>
    <col min="509" max="509" width="19.109375" bestFit="1" customWidth="1"/>
    <col min="510" max="510" width="29.77734375" bestFit="1" customWidth="1"/>
    <col min="511" max="511" width="19" bestFit="1" customWidth="1"/>
    <col min="512" max="512" width="30.6640625" bestFit="1" customWidth="1"/>
    <col min="513" max="513" width="24.6640625" bestFit="1" customWidth="1"/>
    <col min="514" max="514" width="21.44140625" bestFit="1" customWidth="1"/>
    <col min="515" max="515" width="23.88671875" bestFit="1" customWidth="1"/>
    <col min="516" max="516" width="36.33203125" bestFit="1" customWidth="1"/>
    <col min="517" max="517" width="26.33203125" bestFit="1" customWidth="1"/>
    <col min="518" max="518" width="22.6640625" bestFit="1" customWidth="1"/>
    <col min="519" max="519" width="35.33203125" bestFit="1" customWidth="1"/>
    <col min="520" max="520" width="14.77734375" bestFit="1" customWidth="1"/>
    <col min="521" max="521" width="25.6640625" bestFit="1" customWidth="1"/>
    <col min="522" max="522" width="23.33203125" bestFit="1" customWidth="1"/>
    <col min="523" max="523" width="15.44140625" bestFit="1" customWidth="1"/>
    <col min="524" max="524" width="21.109375" bestFit="1" customWidth="1"/>
    <col min="525" max="525" width="20.77734375" bestFit="1" customWidth="1"/>
    <col min="526" max="526" width="24.109375" bestFit="1" customWidth="1"/>
    <col min="527" max="527" width="28.88671875" bestFit="1" customWidth="1"/>
    <col min="528" max="528" width="35.5546875" bestFit="1" customWidth="1"/>
    <col min="529" max="529" width="19.6640625" bestFit="1" customWidth="1"/>
    <col min="530" max="530" width="36.88671875" bestFit="1" customWidth="1"/>
    <col min="531" max="531" width="18" bestFit="1" customWidth="1"/>
    <col min="532" max="532" width="34.5546875" bestFit="1" customWidth="1"/>
    <col min="533" max="533" width="26.6640625" bestFit="1" customWidth="1"/>
    <col min="534" max="534" width="25.77734375" bestFit="1" customWidth="1"/>
    <col min="535" max="535" width="22.5546875" bestFit="1" customWidth="1"/>
    <col min="536" max="536" width="25.21875" bestFit="1" customWidth="1"/>
    <col min="537" max="537" width="24.77734375" bestFit="1" customWidth="1"/>
    <col min="538" max="538" width="27.5546875" bestFit="1" customWidth="1"/>
    <col min="539" max="539" width="26.33203125" bestFit="1" customWidth="1"/>
    <col min="540" max="540" width="26.77734375" bestFit="1" customWidth="1"/>
    <col min="541" max="541" width="29.33203125" bestFit="1" customWidth="1"/>
    <col min="542" max="542" width="22.109375" bestFit="1" customWidth="1"/>
    <col min="543" max="543" width="21.109375" bestFit="1" customWidth="1"/>
    <col min="544" max="544" width="22.6640625" bestFit="1" customWidth="1"/>
    <col min="545" max="545" width="25" bestFit="1" customWidth="1"/>
    <col min="546" max="546" width="23.33203125" bestFit="1" customWidth="1"/>
    <col min="547" max="547" width="17.5546875" bestFit="1" customWidth="1"/>
    <col min="548" max="548" width="31.5546875" bestFit="1" customWidth="1"/>
    <col min="549" max="549" width="23.44140625" bestFit="1" customWidth="1"/>
    <col min="550" max="550" width="17.21875" bestFit="1" customWidth="1"/>
    <col min="551" max="551" width="34.6640625" bestFit="1" customWidth="1"/>
    <col min="552" max="552" width="21.77734375" bestFit="1" customWidth="1"/>
    <col min="553" max="553" width="20.109375" bestFit="1" customWidth="1"/>
    <col min="554" max="554" width="26.5546875" bestFit="1" customWidth="1"/>
    <col min="555" max="555" width="13.33203125" bestFit="1" customWidth="1"/>
    <col min="556" max="556" width="23.44140625" bestFit="1" customWidth="1"/>
    <col min="557" max="557" width="42.21875" bestFit="1" customWidth="1"/>
    <col min="558" max="558" width="20.5546875" bestFit="1" customWidth="1"/>
    <col min="559" max="559" width="24.88671875" bestFit="1" customWidth="1"/>
    <col min="560" max="560" width="35.5546875" bestFit="1" customWidth="1"/>
    <col min="561" max="561" width="17.33203125" bestFit="1" customWidth="1"/>
    <col min="562" max="562" width="21.88671875" bestFit="1" customWidth="1"/>
    <col min="563" max="563" width="20.88671875" bestFit="1" customWidth="1"/>
    <col min="564" max="564" width="20.6640625" bestFit="1" customWidth="1"/>
    <col min="565" max="565" width="26.5546875" bestFit="1" customWidth="1"/>
    <col min="566" max="566" width="30.33203125" bestFit="1" customWidth="1"/>
    <col min="567" max="567" width="24.44140625" bestFit="1" customWidth="1"/>
    <col min="568" max="568" width="28.88671875" bestFit="1" customWidth="1"/>
    <col min="569" max="569" width="33.88671875" bestFit="1" customWidth="1"/>
    <col min="570" max="570" width="21.6640625" bestFit="1" customWidth="1"/>
    <col min="571" max="571" width="13.5546875" bestFit="1" customWidth="1"/>
    <col min="572" max="572" width="28" bestFit="1" customWidth="1"/>
    <col min="573" max="573" width="21.77734375" bestFit="1" customWidth="1"/>
    <col min="574" max="574" width="30" bestFit="1" customWidth="1"/>
    <col min="575" max="575" width="20.109375" bestFit="1" customWidth="1"/>
    <col min="576" max="576" width="25.109375" bestFit="1" customWidth="1"/>
    <col min="577" max="577" width="18.5546875" bestFit="1" customWidth="1"/>
    <col min="578" max="578" width="24.33203125" bestFit="1" customWidth="1"/>
    <col min="579" max="579" width="22.33203125" bestFit="1" customWidth="1"/>
    <col min="580" max="580" width="22.5546875" bestFit="1" customWidth="1"/>
    <col min="581" max="581" width="19.21875" bestFit="1" customWidth="1"/>
    <col min="582" max="582" width="26.77734375" bestFit="1" customWidth="1"/>
    <col min="583" max="583" width="17.5546875" bestFit="1" customWidth="1"/>
    <col min="584" max="584" width="26.88671875" bestFit="1" customWidth="1"/>
    <col min="585" max="585" width="20.77734375" bestFit="1" customWidth="1"/>
    <col min="586" max="586" width="20.6640625" bestFit="1" customWidth="1"/>
    <col min="587" max="587" width="20.5546875" bestFit="1" customWidth="1"/>
    <col min="588" max="588" width="17.5546875" bestFit="1" customWidth="1"/>
    <col min="589" max="589" width="20.109375" bestFit="1" customWidth="1"/>
    <col min="590" max="590" width="20.6640625" bestFit="1" customWidth="1"/>
    <col min="591" max="591" width="21.77734375" bestFit="1" customWidth="1"/>
    <col min="592" max="592" width="16.44140625" bestFit="1" customWidth="1"/>
    <col min="593" max="593" width="25.88671875" bestFit="1" customWidth="1"/>
    <col min="594" max="594" width="28.44140625" bestFit="1" customWidth="1"/>
    <col min="595" max="595" width="39.77734375" bestFit="1" customWidth="1"/>
    <col min="596" max="596" width="35.5546875" bestFit="1" customWidth="1"/>
    <col min="597" max="597" width="28.5546875" bestFit="1" customWidth="1"/>
    <col min="598" max="598" width="27.21875" bestFit="1" customWidth="1"/>
    <col min="599" max="599" width="17" bestFit="1" customWidth="1"/>
    <col min="600" max="600" width="19.6640625" bestFit="1" customWidth="1"/>
    <col min="601" max="601" width="26.6640625" bestFit="1" customWidth="1"/>
    <col min="602" max="602" width="19.88671875" bestFit="1" customWidth="1"/>
    <col min="603" max="603" width="31.109375" bestFit="1" customWidth="1"/>
    <col min="604" max="604" width="6.77734375" bestFit="1" customWidth="1"/>
    <col min="605" max="605" width="26.5546875" bestFit="1" customWidth="1"/>
    <col min="606" max="606" width="29.6640625" bestFit="1" customWidth="1"/>
    <col min="607" max="607" width="14.5546875" bestFit="1" customWidth="1"/>
    <col min="608" max="608" width="32" bestFit="1" customWidth="1"/>
    <col min="609" max="609" width="16.109375" bestFit="1" customWidth="1"/>
    <col min="610" max="610" width="19" bestFit="1" customWidth="1"/>
    <col min="611" max="611" width="23.109375" bestFit="1" customWidth="1"/>
    <col min="612" max="612" width="20" bestFit="1" customWidth="1"/>
    <col min="613" max="613" width="18.21875" bestFit="1" customWidth="1"/>
    <col min="614" max="614" width="27.5546875" bestFit="1" customWidth="1"/>
    <col min="615" max="615" width="23" bestFit="1" customWidth="1"/>
    <col min="616" max="616" width="27" bestFit="1" customWidth="1"/>
    <col min="617" max="617" width="20.6640625" bestFit="1" customWidth="1"/>
    <col min="618" max="618" width="23.88671875" bestFit="1" customWidth="1"/>
    <col min="619" max="619" width="27.109375" bestFit="1" customWidth="1"/>
    <col min="620" max="620" width="29.33203125" bestFit="1" customWidth="1"/>
    <col min="621" max="621" width="30.44140625" bestFit="1" customWidth="1"/>
    <col min="622" max="622" width="24.6640625" bestFit="1" customWidth="1"/>
    <col min="623" max="623" width="23.88671875" bestFit="1" customWidth="1"/>
    <col min="624" max="624" width="24.44140625" bestFit="1" customWidth="1"/>
    <col min="625" max="625" width="37.88671875" bestFit="1" customWidth="1"/>
    <col min="626" max="626" width="25.5546875" bestFit="1" customWidth="1"/>
    <col min="627" max="627" width="26.77734375" bestFit="1" customWidth="1"/>
    <col min="628" max="628" width="16.6640625" bestFit="1" customWidth="1"/>
    <col min="629" max="629" width="21.88671875" bestFit="1" customWidth="1"/>
    <col min="630" max="630" width="26.21875" bestFit="1" customWidth="1"/>
    <col min="631" max="631" width="23.5546875" bestFit="1" customWidth="1"/>
    <col min="632" max="632" width="28.44140625" bestFit="1" customWidth="1"/>
    <col min="633" max="633" width="19" bestFit="1" customWidth="1"/>
    <col min="634" max="634" width="21.109375" bestFit="1" customWidth="1"/>
    <col min="635" max="635" width="35.33203125" bestFit="1" customWidth="1"/>
    <col min="636" max="636" width="27.33203125" bestFit="1" customWidth="1"/>
    <col min="637" max="637" width="24.6640625" bestFit="1" customWidth="1"/>
    <col min="638" max="638" width="18.44140625" bestFit="1" customWidth="1"/>
    <col min="639" max="639" width="22.77734375" bestFit="1" customWidth="1"/>
    <col min="640" max="640" width="19.21875" bestFit="1" customWidth="1"/>
    <col min="641" max="641" width="28.77734375" bestFit="1" customWidth="1"/>
    <col min="642" max="642" width="15.88671875" bestFit="1" customWidth="1"/>
    <col min="643" max="643" width="37" bestFit="1" customWidth="1"/>
    <col min="644" max="644" width="21.33203125" bestFit="1" customWidth="1"/>
    <col min="645" max="645" width="14.44140625" bestFit="1" customWidth="1"/>
    <col min="646" max="646" width="24.33203125" bestFit="1" customWidth="1"/>
    <col min="647" max="647" width="27.33203125" bestFit="1" customWidth="1"/>
    <col min="648" max="648" width="21.88671875" bestFit="1" customWidth="1"/>
    <col min="649" max="649" width="20.6640625" bestFit="1" customWidth="1"/>
    <col min="650" max="650" width="15.44140625" bestFit="1" customWidth="1"/>
    <col min="651" max="651" width="25.21875" bestFit="1" customWidth="1"/>
    <col min="652" max="652" width="41.88671875" bestFit="1" customWidth="1"/>
    <col min="653" max="653" width="19.109375" bestFit="1" customWidth="1"/>
    <col min="654" max="654" width="29.77734375" bestFit="1" customWidth="1"/>
    <col min="655" max="655" width="19" bestFit="1" customWidth="1"/>
    <col min="656" max="656" width="30.6640625" bestFit="1" customWidth="1"/>
    <col min="657" max="657" width="24.6640625" bestFit="1" customWidth="1"/>
    <col min="658" max="658" width="21.44140625" bestFit="1" customWidth="1"/>
    <col min="659" max="659" width="23.88671875" bestFit="1" customWidth="1"/>
    <col min="660" max="660" width="36.33203125" bestFit="1" customWidth="1"/>
    <col min="661" max="661" width="26.33203125" bestFit="1" customWidth="1"/>
    <col min="662" max="662" width="22.6640625" bestFit="1" customWidth="1"/>
    <col min="663" max="663" width="35.33203125" bestFit="1" customWidth="1"/>
    <col min="664" max="664" width="14.77734375" bestFit="1" customWidth="1"/>
    <col min="665" max="665" width="25.6640625" bestFit="1" customWidth="1"/>
    <col min="666" max="666" width="23.33203125" bestFit="1" customWidth="1"/>
    <col min="667" max="667" width="15.44140625" bestFit="1" customWidth="1"/>
    <col min="668" max="668" width="21.109375" bestFit="1" customWidth="1"/>
    <col min="669" max="669" width="20.77734375" bestFit="1" customWidth="1"/>
    <col min="670" max="670" width="24.109375" bestFit="1" customWidth="1"/>
    <col min="671" max="671" width="28.88671875" bestFit="1" customWidth="1"/>
    <col min="672" max="672" width="35.5546875" bestFit="1" customWidth="1"/>
    <col min="673" max="673" width="19.6640625" bestFit="1" customWidth="1"/>
    <col min="674" max="674" width="36.88671875" bestFit="1" customWidth="1"/>
    <col min="675" max="675" width="18" bestFit="1" customWidth="1"/>
    <col min="676" max="676" width="34.5546875" bestFit="1" customWidth="1"/>
    <col min="677" max="677" width="26.6640625" bestFit="1" customWidth="1"/>
    <col min="678" max="678" width="25.77734375" bestFit="1" customWidth="1"/>
    <col min="679" max="679" width="22.5546875" bestFit="1" customWidth="1"/>
    <col min="680" max="680" width="25.21875" bestFit="1" customWidth="1"/>
    <col min="681" max="681" width="24.77734375" bestFit="1" customWidth="1"/>
    <col min="682" max="682" width="27.5546875" bestFit="1" customWidth="1"/>
    <col min="683" max="683" width="26.33203125" bestFit="1" customWidth="1"/>
    <col min="684" max="684" width="26.77734375" bestFit="1" customWidth="1"/>
    <col min="685" max="685" width="29.33203125" bestFit="1" customWidth="1"/>
    <col min="686" max="686" width="22.109375" bestFit="1" customWidth="1"/>
    <col min="687" max="687" width="21.109375" bestFit="1" customWidth="1"/>
    <col min="688" max="688" width="22.6640625" bestFit="1" customWidth="1"/>
    <col min="689" max="689" width="25" bestFit="1" customWidth="1"/>
    <col min="690" max="690" width="23.33203125" bestFit="1" customWidth="1"/>
    <col min="691" max="691" width="17.5546875" bestFit="1" customWidth="1"/>
    <col min="692" max="692" width="31.5546875" bestFit="1" customWidth="1"/>
    <col min="693" max="693" width="23.44140625" bestFit="1" customWidth="1"/>
    <col min="694" max="694" width="17.21875" bestFit="1" customWidth="1"/>
    <col min="695" max="695" width="34.6640625" bestFit="1" customWidth="1"/>
    <col min="696" max="696" width="21.77734375" bestFit="1" customWidth="1"/>
    <col min="697" max="697" width="20.109375" bestFit="1" customWidth="1"/>
    <col min="698" max="698" width="26.5546875" bestFit="1" customWidth="1"/>
    <col min="699" max="699" width="13.33203125" bestFit="1" customWidth="1"/>
    <col min="700" max="700" width="23.44140625" bestFit="1" customWidth="1"/>
    <col min="701" max="701" width="42.21875" bestFit="1" customWidth="1"/>
    <col min="702" max="702" width="20.5546875" bestFit="1" customWidth="1"/>
    <col min="703" max="703" width="24.88671875" bestFit="1" customWidth="1"/>
    <col min="704" max="704" width="35.5546875" bestFit="1" customWidth="1"/>
    <col min="705" max="705" width="17.33203125" bestFit="1" customWidth="1"/>
    <col min="706" max="706" width="21.88671875" bestFit="1" customWidth="1"/>
    <col min="707" max="707" width="20.88671875" bestFit="1" customWidth="1"/>
    <col min="708" max="708" width="20.6640625" bestFit="1" customWidth="1"/>
    <col min="709" max="709" width="26.5546875" bestFit="1" customWidth="1"/>
    <col min="710" max="710" width="30.33203125" bestFit="1" customWidth="1"/>
    <col min="711" max="711" width="24.44140625" bestFit="1" customWidth="1"/>
    <col min="712" max="712" width="28.88671875" bestFit="1" customWidth="1"/>
    <col min="713" max="713" width="33.88671875" bestFit="1" customWidth="1"/>
    <col min="714" max="714" width="21.6640625" bestFit="1" customWidth="1"/>
    <col min="715" max="715" width="13.5546875" bestFit="1" customWidth="1"/>
    <col min="716" max="716" width="28" bestFit="1" customWidth="1"/>
    <col min="717" max="717" width="21.77734375" bestFit="1" customWidth="1"/>
    <col min="718" max="718" width="30" bestFit="1" customWidth="1"/>
    <col min="719" max="719" width="20.109375" bestFit="1" customWidth="1"/>
    <col min="720" max="720" width="25.109375" bestFit="1" customWidth="1"/>
    <col min="721" max="721" width="18.5546875" bestFit="1" customWidth="1"/>
    <col min="722" max="722" width="24.33203125" bestFit="1" customWidth="1"/>
    <col min="723" max="723" width="22.33203125" bestFit="1" customWidth="1"/>
    <col min="724" max="724" width="22.5546875" bestFit="1" customWidth="1"/>
    <col min="725" max="725" width="19.21875" bestFit="1" customWidth="1"/>
    <col min="726" max="726" width="26.77734375" bestFit="1" customWidth="1"/>
    <col min="727" max="727" width="17.5546875" bestFit="1" customWidth="1"/>
    <col min="728" max="728" width="26.88671875" bestFit="1" customWidth="1"/>
    <col min="729" max="729" width="20.77734375" bestFit="1" customWidth="1"/>
    <col min="730" max="730" width="20.6640625" bestFit="1" customWidth="1"/>
    <col min="731" max="731" width="20.5546875" bestFit="1" customWidth="1"/>
    <col min="732" max="732" width="17.5546875" bestFit="1" customWidth="1"/>
    <col min="733" max="733" width="20.109375" bestFit="1" customWidth="1"/>
    <col min="734" max="734" width="20.6640625" bestFit="1" customWidth="1"/>
    <col min="735" max="735" width="21.77734375" bestFit="1" customWidth="1"/>
    <col min="736" max="736" width="16.44140625" bestFit="1" customWidth="1"/>
    <col min="737" max="737" width="25.88671875" bestFit="1" customWidth="1"/>
    <col min="738" max="738" width="28.44140625" bestFit="1" customWidth="1"/>
    <col min="739" max="739" width="39.77734375" bestFit="1" customWidth="1"/>
    <col min="740" max="740" width="35.5546875" bestFit="1" customWidth="1"/>
    <col min="741" max="741" width="28.5546875" bestFit="1" customWidth="1"/>
    <col min="742" max="742" width="27.21875" bestFit="1" customWidth="1"/>
    <col min="743" max="743" width="17" bestFit="1" customWidth="1"/>
    <col min="744" max="744" width="19.6640625" bestFit="1" customWidth="1"/>
    <col min="745" max="745" width="26.6640625" bestFit="1" customWidth="1"/>
    <col min="746" max="746" width="19.88671875" bestFit="1" customWidth="1"/>
    <col min="747" max="747" width="31.109375" bestFit="1" customWidth="1"/>
    <col min="748" max="748" width="6.77734375" bestFit="1" customWidth="1"/>
    <col min="749" max="749" width="26.5546875" bestFit="1" customWidth="1"/>
    <col min="750" max="750" width="29.6640625" bestFit="1" customWidth="1"/>
    <col min="751" max="751" width="14.5546875" bestFit="1" customWidth="1"/>
    <col min="752" max="752" width="32" bestFit="1" customWidth="1"/>
    <col min="753" max="753" width="16.109375" bestFit="1" customWidth="1"/>
    <col min="754" max="754" width="19" bestFit="1" customWidth="1"/>
    <col min="755" max="755" width="23.109375" bestFit="1" customWidth="1"/>
    <col min="756" max="756" width="20" bestFit="1" customWidth="1"/>
    <col min="757" max="757" width="18.21875" bestFit="1" customWidth="1"/>
    <col min="758" max="758" width="27.5546875" bestFit="1" customWidth="1"/>
    <col min="759" max="759" width="23" bestFit="1" customWidth="1"/>
    <col min="760" max="760" width="27" bestFit="1" customWidth="1"/>
    <col min="761" max="761" width="20.6640625" bestFit="1" customWidth="1"/>
    <col min="762" max="762" width="23.88671875" bestFit="1" customWidth="1"/>
    <col min="763" max="763" width="27.109375" bestFit="1" customWidth="1"/>
    <col min="764" max="764" width="29.33203125" bestFit="1" customWidth="1"/>
    <col min="765" max="765" width="30.44140625" bestFit="1" customWidth="1"/>
    <col min="766" max="766" width="24.6640625" bestFit="1" customWidth="1"/>
    <col min="767" max="767" width="23.88671875" bestFit="1" customWidth="1"/>
    <col min="768" max="768" width="24.44140625" bestFit="1" customWidth="1"/>
    <col min="769" max="769" width="37.88671875" bestFit="1" customWidth="1"/>
    <col min="770" max="770" width="25.5546875" bestFit="1" customWidth="1"/>
    <col min="771" max="771" width="26.77734375" bestFit="1" customWidth="1"/>
    <col min="772" max="772" width="16.6640625" bestFit="1" customWidth="1"/>
    <col min="773" max="773" width="21.88671875" bestFit="1" customWidth="1"/>
    <col min="774" max="774" width="26.21875" bestFit="1" customWidth="1"/>
    <col min="775" max="775" width="23.5546875" bestFit="1" customWidth="1"/>
    <col min="776" max="776" width="28.44140625" bestFit="1" customWidth="1"/>
    <col min="777" max="777" width="19" bestFit="1" customWidth="1"/>
    <col min="778" max="778" width="21.109375" bestFit="1" customWidth="1"/>
    <col min="779" max="779" width="35.33203125" bestFit="1" customWidth="1"/>
    <col min="780" max="780" width="27.33203125" bestFit="1" customWidth="1"/>
    <col min="781" max="781" width="24.6640625" bestFit="1" customWidth="1"/>
    <col min="782" max="782" width="18.44140625" bestFit="1" customWidth="1"/>
    <col min="783" max="783" width="22.77734375" bestFit="1" customWidth="1"/>
    <col min="784" max="784" width="19.21875" bestFit="1" customWidth="1"/>
    <col min="785" max="785" width="28.77734375" bestFit="1" customWidth="1"/>
    <col min="786" max="786" width="15.88671875" bestFit="1" customWidth="1"/>
    <col min="787" max="787" width="37" bestFit="1" customWidth="1"/>
    <col min="788" max="788" width="21.33203125" bestFit="1" customWidth="1"/>
    <col min="789" max="789" width="14.44140625" bestFit="1" customWidth="1"/>
    <col min="790" max="790" width="24.33203125" bestFit="1" customWidth="1"/>
    <col min="791" max="791" width="27.33203125" bestFit="1" customWidth="1"/>
    <col min="792" max="792" width="21.88671875" bestFit="1" customWidth="1"/>
    <col min="793" max="793" width="20.6640625" bestFit="1" customWidth="1"/>
    <col min="794" max="794" width="15.44140625" bestFit="1" customWidth="1"/>
    <col min="795" max="795" width="25.21875" bestFit="1" customWidth="1"/>
    <col min="796" max="796" width="41.88671875" bestFit="1" customWidth="1"/>
    <col min="797" max="797" width="19.109375" bestFit="1" customWidth="1"/>
    <col min="798" max="798" width="29.77734375" bestFit="1" customWidth="1"/>
    <col min="799" max="799" width="19" bestFit="1" customWidth="1"/>
    <col min="800" max="800" width="30.6640625" bestFit="1" customWidth="1"/>
    <col min="801" max="801" width="24.6640625" bestFit="1" customWidth="1"/>
    <col min="802" max="802" width="21.44140625" bestFit="1" customWidth="1"/>
    <col min="803" max="803" width="23.88671875" bestFit="1" customWidth="1"/>
    <col min="804" max="804" width="36.33203125" bestFit="1" customWidth="1"/>
    <col min="805" max="805" width="26.33203125" bestFit="1" customWidth="1"/>
    <col min="806" max="806" width="22.6640625" bestFit="1" customWidth="1"/>
    <col min="807" max="807" width="35.33203125" bestFit="1" customWidth="1"/>
    <col min="808" max="808" width="14.77734375" bestFit="1" customWidth="1"/>
    <col min="809" max="809" width="25.6640625" bestFit="1" customWidth="1"/>
    <col min="810" max="810" width="23.33203125" bestFit="1" customWidth="1"/>
    <col min="811" max="811" width="15.44140625" bestFit="1" customWidth="1"/>
    <col min="812" max="812" width="21.109375" bestFit="1" customWidth="1"/>
    <col min="813" max="813" width="20.77734375" bestFit="1" customWidth="1"/>
    <col min="814" max="814" width="24.109375" bestFit="1" customWidth="1"/>
    <col min="815" max="815" width="28.88671875" bestFit="1" customWidth="1"/>
    <col min="816" max="816" width="35.5546875" bestFit="1" customWidth="1"/>
    <col min="817" max="817" width="19.6640625" bestFit="1" customWidth="1"/>
    <col min="818" max="818" width="36.88671875" bestFit="1" customWidth="1"/>
    <col min="819" max="819" width="18" bestFit="1" customWidth="1"/>
    <col min="820" max="820" width="34.5546875" bestFit="1" customWidth="1"/>
    <col min="821" max="821" width="26.6640625" bestFit="1" customWidth="1"/>
    <col min="822" max="822" width="25.77734375" bestFit="1" customWidth="1"/>
    <col min="823" max="823" width="22.5546875" bestFit="1" customWidth="1"/>
    <col min="824" max="824" width="25.21875" bestFit="1" customWidth="1"/>
    <col min="825" max="825" width="24.77734375" bestFit="1" customWidth="1"/>
    <col min="826" max="826" width="27.5546875" bestFit="1" customWidth="1"/>
    <col min="827" max="827" width="26.33203125" bestFit="1" customWidth="1"/>
    <col min="828" max="828" width="26.77734375" bestFit="1" customWidth="1"/>
    <col min="829" max="829" width="29.33203125" bestFit="1" customWidth="1"/>
    <col min="830" max="830" width="22.109375" bestFit="1" customWidth="1"/>
    <col min="831" max="831" width="21.109375" bestFit="1" customWidth="1"/>
    <col min="832" max="832" width="22.6640625" bestFit="1" customWidth="1"/>
    <col min="833" max="833" width="25" bestFit="1" customWidth="1"/>
    <col min="834" max="834" width="23.33203125" bestFit="1" customWidth="1"/>
    <col min="835" max="835" width="17.5546875" bestFit="1" customWidth="1"/>
    <col min="836" max="836" width="31.5546875" bestFit="1" customWidth="1"/>
    <col min="837" max="837" width="23.44140625" bestFit="1" customWidth="1"/>
    <col min="838" max="838" width="17.21875" bestFit="1" customWidth="1"/>
    <col min="839" max="839" width="34.6640625" bestFit="1" customWidth="1"/>
    <col min="840" max="840" width="21.77734375" bestFit="1" customWidth="1"/>
    <col min="841" max="841" width="20.109375" bestFit="1" customWidth="1"/>
    <col min="842" max="842" width="26.5546875" bestFit="1" customWidth="1"/>
    <col min="843" max="843" width="13.33203125" bestFit="1" customWidth="1"/>
    <col min="844" max="844" width="23.44140625" bestFit="1" customWidth="1"/>
    <col min="845" max="845" width="42.21875" bestFit="1" customWidth="1"/>
    <col min="846" max="846" width="20.5546875" bestFit="1" customWidth="1"/>
    <col min="847" max="847" width="24.88671875" bestFit="1" customWidth="1"/>
    <col min="848" max="848" width="35.5546875" bestFit="1" customWidth="1"/>
    <col min="849" max="849" width="17.33203125" bestFit="1" customWidth="1"/>
    <col min="850" max="850" width="21.88671875" bestFit="1" customWidth="1"/>
    <col min="851" max="851" width="20.88671875" bestFit="1" customWidth="1"/>
    <col min="852" max="852" width="20.6640625" bestFit="1" customWidth="1"/>
    <col min="853" max="853" width="26.5546875" bestFit="1" customWidth="1"/>
    <col min="854" max="854" width="30.33203125" bestFit="1" customWidth="1"/>
    <col min="855" max="855" width="24.44140625" bestFit="1" customWidth="1"/>
    <col min="856" max="856" width="28.88671875" bestFit="1" customWidth="1"/>
    <col min="857" max="857" width="33.88671875" bestFit="1" customWidth="1"/>
    <col min="858" max="858" width="21.6640625" bestFit="1" customWidth="1"/>
    <col min="859" max="859" width="13.5546875" bestFit="1" customWidth="1"/>
    <col min="860" max="860" width="28" bestFit="1" customWidth="1"/>
    <col min="861" max="861" width="21.77734375" bestFit="1" customWidth="1"/>
    <col min="862" max="862" width="30" bestFit="1" customWidth="1"/>
    <col min="863" max="863" width="20.109375" bestFit="1" customWidth="1"/>
    <col min="864" max="864" width="25.109375" bestFit="1" customWidth="1"/>
    <col min="865" max="865" width="18.5546875" bestFit="1" customWidth="1"/>
    <col min="866" max="866" width="21.6640625" bestFit="1" customWidth="1"/>
    <col min="867" max="867" width="23.44140625" bestFit="1" customWidth="1"/>
    <col min="868" max="868" width="21.6640625" bestFit="1" customWidth="1"/>
    <col min="869" max="869" width="23.44140625" bestFit="1" customWidth="1"/>
    <col min="870" max="870" width="23.33203125" bestFit="1" customWidth="1"/>
    <col min="871" max="871" width="25.109375" bestFit="1" customWidth="1"/>
  </cols>
  <sheetData>
    <row r="3" spans="1:7" x14ac:dyDescent="0.3">
      <c r="A3" s="14" t="s">
        <v>800</v>
      </c>
      <c r="B3" t="s">
        <v>802</v>
      </c>
      <c r="C3" t="s">
        <v>803</v>
      </c>
      <c r="D3" t="s">
        <v>804</v>
      </c>
      <c r="E3" t="s">
        <v>805</v>
      </c>
      <c r="F3" t="s">
        <v>806</v>
      </c>
      <c r="G3" t="s">
        <v>807</v>
      </c>
    </row>
    <row r="4" spans="1:7" x14ac:dyDescent="0.3">
      <c r="A4" s="15" t="s">
        <v>662</v>
      </c>
      <c r="B4">
        <v>113.3091</v>
      </c>
      <c r="C4">
        <v>1483.433</v>
      </c>
      <c r="D4">
        <v>81.313800000000001</v>
      </c>
      <c r="E4">
        <v>1045.7730999999999</v>
      </c>
      <c r="F4">
        <v>48.2973</v>
      </c>
      <c r="G4">
        <v>598.3963</v>
      </c>
    </row>
    <row r="5" spans="1:7" x14ac:dyDescent="0.3">
      <c r="A5" s="16" t="s">
        <v>757</v>
      </c>
      <c r="B5">
        <v>113.3091</v>
      </c>
      <c r="C5">
        <v>1483.433</v>
      </c>
      <c r="D5">
        <v>81.313800000000001</v>
      </c>
      <c r="E5">
        <v>1045.7730999999999</v>
      </c>
      <c r="F5">
        <v>48.2973</v>
      </c>
      <c r="G5">
        <v>598.3963</v>
      </c>
    </row>
    <row r="6" spans="1:7" x14ac:dyDescent="0.3">
      <c r="A6" s="17" t="s">
        <v>23</v>
      </c>
      <c r="B6">
        <v>10.5054</v>
      </c>
      <c r="C6">
        <v>168.06010000000001</v>
      </c>
      <c r="D6">
        <v>0.496</v>
      </c>
      <c r="E6">
        <v>9.3780000000000001</v>
      </c>
    </row>
    <row r="7" spans="1:7" x14ac:dyDescent="0.3">
      <c r="A7" s="18" t="s">
        <v>5</v>
      </c>
      <c r="B7">
        <v>10.5054</v>
      </c>
      <c r="C7">
        <v>168.06010000000001</v>
      </c>
      <c r="D7">
        <v>0.496</v>
      </c>
      <c r="E7">
        <v>9.3780000000000001</v>
      </c>
    </row>
    <row r="8" spans="1:7" x14ac:dyDescent="0.3">
      <c r="A8" s="19" t="s">
        <v>112</v>
      </c>
      <c r="B8">
        <v>10.5054</v>
      </c>
      <c r="C8">
        <v>168.06010000000001</v>
      </c>
      <c r="D8">
        <v>0.496</v>
      </c>
      <c r="E8">
        <v>9.3780000000000001</v>
      </c>
    </row>
    <row r="9" spans="1:7" x14ac:dyDescent="0.3">
      <c r="A9" s="17" t="s">
        <v>6</v>
      </c>
      <c r="B9">
        <v>102.80369999999999</v>
      </c>
      <c r="C9">
        <v>1315.3729000000001</v>
      </c>
      <c r="D9">
        <v>80.817800000000005</v>
      </c>
      <c r="E9">
        <v>1036.3951</v>
      </c>
      <c r="F9">
        <v>48.2973</v>
      </c>
      <c r="G9">
        <v>598.3963</v>
      </c>
    </row>
    <row r="10" spans="1:7" x14ac:dyDescent="0.3">
      <c r="A10" s="18" t="s">
        <v>5</v>
      </c>
      <c r="B10">
        <v>102.80369999999999</v>
      </c>
      <c r="C10">
        <v>1315.3729000000001</v>
      </c>
      <c r="D10">
        <v>80.817800000000005</v>
      </c>
      <c r="E10">
        <v>1036.3951</v>
      </c>
      <c r="F10">
        <v>48.2973</v>
      </c>
      <c r="G10">
        <v>598.3963</v>
      </c>
    </row>
    <row r="11" spans="1:7" x14ac:dyDescent="0.3">
      <c r="A11" s="19" t="s">
        <v>7</v>
      </c>
      <c r="B11">
        <v>15.0191</v>
      </c>
      <c r="C11">
        <v>121.4559</v>
      </c>
      <c r="D11">
        <v>17.616800000000001</v>
      </c>
      <c r="E11">
        <v>162.24</v>
      </c>
      <c r="F11">
        <v>13.700200000000001</v>
      </c>
      <c r="G11">
        <v>126.0534</v>
      </c>
    </row>
    <row r="12" spans="1:7" x14ac:dyDescent="0.3">
      <c r="A12" s="19" t="s">
        <v>88</v>
      </c>
      <c r="B12">
        <v>19.776399999999999</v>
      </c>
      <c r="C12">
        <v>281.97280000000001</v>
      </c>
      <c r="D12">
        <v>13.798299999999999</v>
      </c>
      <c r="E12">
        <v>222.7071</v>
      </c>
      <c r="F12">
        <v>7.5656999999999996</v>
      </c>
      <c r="G12">
        <v>118.9547</v>
      </c>
    </row>
    <row r="13" spans="1:7" x14ac:dyDescent="0.3">
      <c r="A13" s="19" t="s">
        <v>112</v>
      </c>
      <c r="B13">
        <v>68.008200000000002</v>
      </c>
      <c r="C13">
        <v>911.94420000000002</v>
      </c>
      <c r="D13">
        <v>49.402700000000003</v>
      </c>
      <c r="E13">
        <v>651.44799999999998</v>
      </c>
      <c r="F13">
        <v>27.031399999999998</v>
      </c>
      <c r="G13">
        <v>353.38819999999998</v>
      </c>
    </row>
    <row r="14" spans="1:7" x14ac:dyDescent="0.3">
      <c r="A14" s="15" t="s">
        <v>652</v>
      </c>
      <c r="B14">
        <v>0.70520000000000005</v>
      </c>
      <c r="C14">
        <v>47.325299999999999</v>
      </c>
    </row>
    <row r="15" spans="1:7" x14ac:dyDescent="0.3">
      <c r="A15" s="16" t="s">
        <v>758</v>
      </c>
      <c r="B15">
        <v>0.70520000000000005</v>
      </c>
      <c r="C15">
        <v>47.325299999999999</v>
      </c>
    </row>
    <row r="16" spans="1:7" x14ac:dyDescent="0.3">
      <c r="A16" s="17" t="s">
        <v>13</v>
      </c>
      <c r="B16">
        <v>0.70520000000000005</v>
      </c>
      <c r="C16">
        <v>47.325299999999999</v>
      </c>
    </row>
    <row r="17" spans="1:7" x14ac:dyDescent="0.3">
      <c r="A17" s="18" t="s">
        <v>5</v>
      </c>
      <c r="B17">
        <v>0.70520000000000005</v>
      </c>
      <c r="C17">
        <v>47.325299999999999</v>
      </c>
    </row>
    <row r="18" spans="1:7" x14ac:dyDescent="0.3">
      <c r="A18" s="19" t="s">
        <v>17</v>
      </c>
      <c r="B18">
        <v>0.70520000000000005</v>
      </c>
      <c r="C18">
        <v>47.325299999999999</v>
      </c>
    </row>
    <row r="19" spans="1:7" x14ac:dyDescent="0.3">
      <c r="A19" s="15" t="s">
        <v>654</v>
      </c>
      <c r="B19">
        <v>1.5393000000000001</v>
      </c>
      <c r="C19">
        <v>71.357399999999998</v>
      </c>
      <c r="D19">
        <v>2.0579000000000001</v>
      </c>
      <c r="E19">
        <v>96.843099999999993</v>
      </c>
      <c r="F19">
        <v>0.68209999999999993</v>
      </c>
      <c r="G19">
        <v>27.710999999999999</v>
      </c>
    </row>
    <row r="20" spans="1:7" x14ac:dyDescent="0.3">
      <c r="A20" s="16" t="s">
        <v>760</v>
      </c>
      <c r="B20">
        <v>1.5393000000000001</v>
      </c>
      <c r="C20">
        <v>71.357399999999998</v>
      </c>
      <c r="D20">
        <v>2.0579000000000001</v>
      </c>
      <c r="E20">
        <v>96.843099999999993</v>
      </c>
      <c r="F20">
        <v>0.68209999999999993</v>
      </c>
      <c r="G20">
        <v>27.710999999999999</v>
      </c>
    </row>
    <row r="21" spans="1:7" x14ac:dyDescent="0.3">
      <c r="A21" s="17" t="s">
        <v>6</v>
      </c>
      <c r="B21">
        <v>1.5393000000000001</v>
      </c>
      <c r="C21">
        <v>71.357399999999998</v>
      </c>
      <c r="D21">
        <v>2.0579000000000001</v>
      </c>
      <c r="E21">
        <v>96.843099999999993</v>
      </c>
      <c r="F21">
        <v>0.68209999999999993</v>
      </c>
      <c r="G21">
        <v>27.710999999999999</v>
      </c>
    </row>
    <row r="22" spans="1:7" x14ac:dyDescent="0.3">
      <c r="A22" s="18" t="s">
        <v>5</v>
      </c>
      <c r="B22">
        <v>1.5393000000000001</v>
      </c>
      <c r="C22">
        <v>71.357399999999998</v>
      </c>
      <c r="D22">
        <v>2.0579000000000001</v>
      </c>
      <c r="E22">
        <v>96.843099999999993</v>
      </c>
      <c r="F22">
        <v>0.68209999999999993</v>
      </c>
      <c r="G22">
        <v>27.710999999999999</v>
      </c>
    </row>
    <row r="23" spans="1:7" x14ac:dyDescent="0.3">
      <c r="A23" s="19" t="s">
        <v>17</v>
      </c>
      <c r="B23">
        <v>1.0717000000000001</v>
      </c>
      <c r="C23">
        <v>53.428199999999997</v>
      </c>
      <c r="D23">
        <v>1.6845000000000001</v>
      </c>
      <c r="E23">
        <v>83.401399999999995</v>
      </c>
      <c r="F23">
        <v>0.2092</v>
      </c>
      <c r="G23">
        <v>9.5612999999999992</v>
      </c>
    </row>
    <row r="24" spans="1:7" x14ac:dyDescent="0.3">
      <c r="A24" s="19" t="s">
        <v>35</v>
      </c>
      <c r="B24">
        <v>0.46760000000000002</v>
      </c>
      <c r="C24">
        <v>17.929200000000002</v>
      </c>
      <c r="D24">
        <v>0.37340000000000001</v>
      </c>
      <c r="E24">
        <v>13.441700000000001</v>
      </c>
      <c r="F24">
        <v>0.47289999999999999</v>
      </c>
      <c r="G24">
        <v>18.149699999999999</v>
      </c>
    </row>
    <row r="25" spans="1:7" x14ac:dyDescent="0.3">
      <c r="A25" s="15" t="s">
        <v>653</v>
      </c>
      <c r="B25">
        <v>104.6661</v>
      </c>
      <c r="C25">
        <v>5728.6423999999997</v>
      </c>
      <c r="D25">
        <v>94.424999999999997</v>
      </c>
      <c r="E25">
        <v>5002.3732</v>
      </c>
      <c r="F25">
        <v>45.948399999999999</v>
      </c>
      <c r="G25">
        <v>2228.9191000000001</v>
      </c>
    </row>
    <row r="26" spans="1:7" x14ac:dyDescent="0.3">
      <c r="A26" s="16" t="s">
        <v>759</v>
      </c>
      <c r="B26">
        <v>104.6661</v>
      </c>
      <c r="C26">
        <v>5728.6423999999997</v>
      </c>
      <c r="D26">
        <v>94.424999999999997</v>
      </c>
      <c r="E26">
        <v>5002.3732</v>
      </c>
      <c r="F26">
        <v>45.948399999999999</v>
      </c>
      <c r="G26">
        <v>2228.9191000000001</v>
      </c>
    </row>
    <row r="27" spans="1:7" x14ac:dyDescent="0.3">
      <c r="A27" s="17" t="s">
        <v>23</v>
      </c>
      <c r="B27">
        <v>2.0455000000000001</v>
      </c>
      <c r="C27">
        <v>81.869600000000005</v>
      </c>
      <c r="D27">
        <v>0.30070000000000002</v>
      </c>
      <c r="E27">
        <v>11.870100000000001</v>
      </c>
      <c r="F27">
        <v>9.6000000000000002E-2</v>
      </c>
      <c r="G27">
        <v>3.7711999999999999</v>
      </c>
    </row>
    <row r="28" spans="1:7" x14ac:dyDescent="0.3">
      <c r="A28" s="18" t="s">
        <v>5</v>
      </c>
      <c r="B28">
        <v>2.0455000000000001</v>
      </c>
      <c r="C28">
        <v>81.869600000000005</v>
      </c>
      <c r="D28">
        <v>0.30070000000000002</v>
      </c>
      <c r="E28">
        <v>11.870100000000001</v>
      </c>
      <c r="F28">
        <v>9.6000000000000002E-2</v>
      </c>
      <c r="G28">
        <v>3.7711999999999999</v>
      </c>
    </row>
    <row r="29" spans="1:7" x14ac:dyDescent="0.3">
      <c r="A29" s="19" t="s">
        <v>60</v>
      </c>
      <c r="B29">
        <v>2.0455000000000001</v>
      </c>
      <c r="C29">
        <v>81.869600000000005</v>
      </c>
      <c r="D29">
        <v>0.30070000000000002</v>
      </c>
      <c r="E29">
        <v>11.870100000000001</v>
      </c>
      <c r="F29">
        <v>9.6000000000000002E-2</v>
      </c>
      <c r="G29">
        <v>3.7711999999999999</v>
      </c>
    </row>
    <row r="30" spans="1:7" x14ac:dyDescent="0.3">
      <c r="A30" s="17" t="s">
        <v>13</v>
      </c>
      <c r="B30">
        <v>62.390500000000003</v>
      </c>
      <c r="C30">
        <v>3500.8127999999997</v>
      </c>
      <c r="D30">
        <v>51.6629</v>
      </c>
      <c r="E30">
        <v>2748.9944</v>
      </c>
      <c r="F30">
        <v>25.547600000000003</v>
      </c>
      <c r="G30">
        <v>1248.4121</v>
      </c>
    </row>
    <row r="31" spans="1:7" x14ac:dyDescent="0.3">
      <c r="A31" s="18" t="s">
        <v>5</v>
      </c>
      <c r="B31">
        <v>62.390500000000003</v>
      </c>
      <c r="C31">
        <v>3500.8127999999997</v>
      </c>
      <c r="D31">
        <v>51.6629</v>
      </c>
      <c r="E31">
        <v>2748.9944</v>
      </c>
      <c r="F31">
        <v>25.547600000000003</v>
      </c>
      <c r="G31">
        <v>1248.4121</v>
      </c>
    </row>
    <row r="32" spans="1:7" x14ac:dyDescent="0.3">
      <c r="A32" s="19" t="s">
        <v>14</v>
      </c>
      <c r="B32">
        <v>32.799700000000001</v>
      </c>
      <c r="C32">
        <v>1759.328</v>
      </c>
      <c r="D32">
        <v>30.817599999999999</v>
      </c>
      <c r="E32">
        <v>1621.4288000000001</v>
      </c>
      <c r="F32">
        <v>14.0982</v>
      </c>
      <c r="G32">
        <v>662.45100000000002</v>
      </c>
    </row>
    <row r="33" spans="1:7" x14ac:dyDescent="0.3">
      <c r="A33" s="19" t="s">
        <v>17</v>
      </c>
      <c r="B33">
        <v>29.590800000000002</v>
      </c>
      <c r="C33">
        <v>1741.4848</v>
      </c>
      <c r="D33">
        <v>20.845300000000002</v>
      </c>
      <c r="E33">
        <v>1127.5655999999999</v>
      </c>
      <c r="F33">
        <v>11.449400000000001</v>
      </c>
      <c r="G33">
        <v>585.96109999999999</v>
      </c>
    </row>
    <row r="34" spans="1:7" x14ac:dyDescent="0.3">
      <c r="A34" s="17" t="s">
        <v>56</v>
      </c>
      <c r="B34">
        <v>15.075100000000001</v>
      </c>
      <c r="C34">
        <v>800.45780000000002</v>
      </c>
      <c r="D34">
        <v>14.9893</v>
      </c>
      <c r="E34">
        <v>788.71510000000001</v>
      </c>
      <c r="F34">
        <v>7.9457000000000004</v>
      </c>
      <c r="G34">
        <v>388.85250000000002</v>
      </c>
    </row>
    <row r="35" spans="1:7" x14ac:dyDescent="0.3">
      <c r="A35" s="18" t="s">
        <v>5</v>
      </c>
      <c r="B35">
        <v>15.075100000000001</v>
      </c>
      <c r="C35">
        <v>800.45780000000002</v>
      </c>
      <c r="D35">
        <v>14.9893</v>
      </c>
      <c r="E35">
        <v>788.71510000000001</v>
      </c>
      <c r="F35">
        <v>7.9457000000000004</v>
      </c>
      <c r="G35">
        <v>388.85250000000002</v>
      </c>
    </row>
    <row r="36" spans="1:7" x14ac:dyDescent="0.3">
      <c r="A36" s="19" t="s">
        <v>14</v>
      </c>
      <c r="B36">
        <v>14.3467</v>
      </c>
      <c r="C36">
        <v>749.43960000000004</v>
      </c>
      <c r="D36">
        <v>14.9893</v>
      </c>
      <c r="E36">
        <v>788.71510000000001</v>
      </c>
      <c r="F36">
        <v>7.9457000000000004</v>
      </c>
      <c r="G36">
        <v>388.85250000000002</v>
      </c>
    </row>
    <row r="37" spans="1:7" x14ac:dyDescent="0.3">
      <c r="A37" s="19" t="s">
        <v>35</v>
      </c>
      <c r="B37">
        <v>0.72840000000000005</v>
      </c>
      <c r="C37">
        <v>51.0182</v>
      </c>
    </row>
    <row r="38" spans="1:7" x14ac:dyDescent="0.3">
      <c r="A38" s="17" t="s">
        <v>6</v>
      </c>
      <c r="B38">
        <v>25.155000000000001</v>
      </c>
      <c r="C38">
        <v>1345.5021999999999</v>
      </c>
      <c r="D38">
        <v>27.472100000000001</v>
      </c>
      <c r="E38">
        <v>1452.7936</v>
      </c>
      <c r="F38">
        <v>12.3591</v>
      </c>
      <c r="G38">
        <v>587.88329999999996</v>
      </c>
    </row>
    <row r="39" spans="1:7" x14ac:dyDescent="0.3">
      <c r="A39" s="18" t="s">
        <v>5</v>
      </c>
      <c r="B39">
        <v>25.155000000000001</v>
      </c>
      <c r="C39">
        <v>1345.5021999999999</v>
      </c>
      <c r="D39">
        <v>27.472100000000001</v>
      </c>
      <c r="E39">
        <v>1452.7936</v>
      </c>
      <c r="F39">
        <v>12.3591</v>
      </c>
      <c r="G39">
        <v>587.88329999999996</v>
      </c>
    </row>
    <row r="40" spans="1:7" x14ac:dyDescent="0.3">
      <c r="A40" s="19" t="s">
        <v>14</v>
      </c>
      <c r="B40">
        <v>25.155000000000001</v>
      </c>
      <c r="C40">
        <v>1345.5021999999999</v>
      </c>
      <c r="D40">
        <v>27.472100000000001</v>
      </c>
      <c r="E40">
        <v>1452.7936</v>
      </c>
      <c r="F40">
        <v>12.3591</v>
      </c>
      <c r="G40">
        <v>587.88329999999996</v>
      </c>
    </row>
    <row r="41" spans="1:7" x14ac:dyDescent="0.3">
      <c r="A41" s="15" t="s">
        <v>656</v>
      </c>
      <c r="B41">
        <v>11.963200000000001</v>
      </c>
      <c r="C41">
        <v>603.27650000000006</v>
      </c>
      <c r="D41">
        <v>18.136400000000002</v>
      </c>
      <c r="E41">
        <v>937.4516000000001</v>
      </c>
      <c r="F41">
        <v>9.0268999999999995</v>
      </c>
      <c r="G41">
        <v>454.77449999999999</v>
      </c>
    </row>
    <row r="42" spans="1:7" x14ac:dyDescent="0.3">
      <c r="A42" s="16" t="s">
        <v>762</v>
      </c>
      <c r="B42">
        <v>3.3401000000000001</v>
      </c>
      <c r="C42">
        <v>168.65979999999999</v>
      </c>
      <c r="D42">
        <v>5.1974</v>
      </c>
      <c r="E42">
        <v>278.62639999999999</v>
      </c>
      <c r="F42">
        <v>3.7094999999999998</v>
      </c>
      <c r="G42">
        <v>222.0746</v>
      </c>
    </row>
    <row r="43" spans="1:7" x14ac:dyDescent="0.3">
      <c r="A43" s="17" t="s">
        <v>6</v>
      </c>
      <c r="B43">
        <v>3.3401000000000001</v>
      </c>
      <c r="C43">
        <v>168.65979999999999</v>
      </c>
      <c r="D43">
        <v>5.1974</v>
      </c>
      <c r="E43">
        <v>278.62639999999999</v>
      </c>
      <c r="F43">
        <v>3.7094999999999998</v>
      </c>
      <c r="G43">
        <v>222.0746</v>
      </c>
    </row>
    <row r="44" spans="1:7" x14ac:dyDescent="0.3">
      <c r="A44" s="18" t="s">
        <v>5</v>
      </c>
      <c r="B44">
        <v>3.3401000000000001</v>
      </c>
      <c r="C44">
        <v>168.65979999999999</v>
      </c>
      <c r="D44">
        <v>5.1974</v>
      </c>
      <c r="E44">
        <v>278.62639999999999</v>
      </c>
      <c r="F44">
        <v>3.7094999999999998</v>
      </c>
      <c r="G44">
        <v>222.0746</v>
      </c>
    </row>
    <row r="45" spans="1:7" x14ac:dyDescent="0.3">
      <c r="A45" s="19" t="s">
        <v>35</v>
      </c>
      <c r="B45">
        <v>3.3401000000000001</v>
      </c>
      <c r="C45">
        <v>168.65979999999999</v>
      </c>
      <c r="D45">
        <v>5.1974</v>
      </c>
      <c r="E45">
        <v>278.62639999999999</v>
      </c>
      <c r="F45">
        <v>3.7094999999999998</v>
      </c>
      <c r="G45">
        <v>222.0746</v>
      </c>
    </row>
    <row r="46" spans="1:7" x14ac:dyDescent="0.3">
      <c r="A46" s="16" t="s">
        <v>763</v>
      </c>
      <c r="B46">
        <v>8.6230999999999991</v>
      </c>
      <c r="C46">
        <v>434.61670000000004</v>
      </c>
      <c r="D46">
        <v>12.939</v>
      </c>
      <c r="E46">
        <v>658.8252</v>
      </c>
      <c r="F46">
        <v>5.3173999999999992</v>
      </c>
      <c r="G46">
        <v>232.69990000000001</v>
      </c>
    </row>
    <row r="47" spans="1:7" x14ac:dyDescent="0.3">
      <c r="A47" s="17" t="s">
        <v>23</v>
      </c>
      <c r="B47">
        <v>6.8031999999999995</v>
      </c>
      <c r="C47">
        <v>351.09440000000001</v>
      </c>
      <c r="D47">
        <v>12.1699</v>
      </c>
      <c r="E47">
        <v>623.69770000000005</v>
      </c>
      <c r="F47">
        <v>4.5825999999999993</v>
      </c>
      <c r="G47">
        <v>195.4417</v>
      </c>
    </row>
    <row r="48" spans="1:7" x14ac:dyDescent="0.3">
      <c r="A48" s="18" t="s">
        <v>5</v>
      </c>
      <c r="B48">
        <v>6.8031999999999995</v>
      </c>
      <c r="C48">
        <v>351.09440000000001</v>
      </c>
      <c r="D48">
        <v>12.1699</v>
      </c>
      <c r="E48">
        <v>623.69770000000005</v>
      </c>
      <c r="F48">
        <v>4.5825999999999993</v>
      </c>
      <c r="G48">
        <v>195.4417</v>
      </c>
    </row>
    <row r="49" spans="1:7" x14ac:dyDescent="0.3">
      <c r="A49" s="19" t="s">
        <v>17</v>
      </c>
      <c r="B49">
        <v>5.8567999999999998</v>
      </c>
      <c r="C49">
        <v>296.22590000000002</v>
      </c>
      <c r="D49">
        <v>10.5694</v>
      </c>
      <c r="E49">
        <v>536.67020000000002</v>
      </c>
      <c r="F49">
        <v>3.5646999999999998</v>
      </c>
      <c r="G49">
        <v>157.3613</v>
      </c>
    </row>
    <row r="50" spans="1:7" x14ac:dyDescent="0.3">
      <c r="A50" s="19" t="s">
        <v>35</v>
      </c>
      <c r="B50">
        <v>0.94640000000000002</v>
      </c>
      <c r="C50">
        <v>54.868499999999997</v>
      </c>
      <c r="D50">
        <v>1.6005</v>
      </c>
      <c r="E50">
        <v>87.027500000000003</v>
      </c>
      <c r="F50">
        <v>1.0179</v>
      </c>
      <c r="G50">
        <v>38.080399999999997</v>
      </c>
    </row>
    <row r="51" spans="1:7" x14ac:dyDescent="0.3">
      <c r="A51" s="17" t="s">
        <v>13</v>
      </c>
      <c r="B51">
        <v>1.8199000000000001</v>
      </c>
      <c r="C51">
        <v>83.522300000000001</v>
      </c>
      <c r="D51">
        <v>0.76910000000000001</v>
      </c>
      <c r="E51">
        <v>35.127499999999998</v>
      </c>
      <c r="F51">
        <v>0.73480000000000001</v>
      </c>
      <c r="G51">
        <v>37.258200000000002</v>
      </c>
    </row>
    <row r="52" spans="1:7" x14ac:dyDescent="0.3">
      <c r="A52" s="18" t="s">
        <v>5</v>
      </c>
      <c r="B52">
        <v>1.8199000000000001</v>
      </c>
      <c r="C52">
        <v>83.522300000000001</v>
      </c>
      <c r="D52">
        <v>0.76910000000000001</v>
      </c>
      <c r="E52">
        <v>35.127499999999998</v>
      </c>
      <c r="F52">
        <v>0.73480000000000001</v>
      </c>
      <c r="G52">
        <v>37.258200000000002</v>
      </c>
    </row>
    <row r="53" spans="1:7" x14ac:dyDescent="0.3">
      <c r="A53" s="19" t="s">
        <v>35</v>
      </c>
      <c r="B53">
        <v>1.8199000000000001</v>
      </c>
      <c r="C53">
        <v>83.522300000000001</v>
      </c>
      <c r="D53">
        <v>0.76910000000000001</v>
      </c>
      <c r="E53">
        <v>35.127499999999998</v>
      </c>
      <c r="F53">
        <v>0.73480000000000001</v>
      </c>
      <c r="G53">
        <v>37.258200000000002</v>
      </c>
    </row>
    <row r="54" spans="1:7" x14ac:dyDescent="0.3">
      <c r="A54" s="15" t="s">
        <v>659</v>
      </c>
      <c r="F54">
        <v>5.57E-2</v>
      </c>
      <c r="G54">
        <v>1.7425999999999999</v>
      </c>
    </row>
    <row r="55" spans="1:7" x14ac:dyDescent="0.3">
      <c r="A55" s="16" t="s">
        <v>766</v>
      </c>
      <c r="F55">
        <v>5.57E-2</v>
      </c>
      <c r="G55">
        <v>1.7425999999999999</v>
      </c>
    </row>
    <row r="56" spans="1:7" x14ac:dyDescent="0.3">
      <c r="A56" s="17" t="s">
        <v>13</v>
      </c>
      <c r="F56">
        <v>5.57E-2</v>
      </c>
      <c r="G56">
        <v>1.7425999999999999</v>
      </c>
    </row>
    <row r="57" spans="1:7" x14ac:dyDescent="0.3">
      <c r="A57" s="18" t="s">
        <v>5</v>
      </c>
      <c r="F57">
        <v>5.57E-2</v>
      </c>
      <c r="G57">
        <v>1.7425999999999999</v>
      </c>
    </row>
    <row r="58" spans="1:7" x14ac:dyDescent="0.3">
      <c r="A58" s="19" t="s">
        <v>35</v>
      </c>
      <c r="F58">
        <v>5.57E-2</v>
      </c>
      <c r="G58">
        <v>1.7425999999999999</v>
      </c>
    </row>
    <row r="59" spans="1:7" x14ac:dyDescent="0.3">
      <c r="A59" s="15" t="s">
        <v>680</v>
      </c>
      <c r="B59">
        <v>9.1873000000000005</v>
      </c>
      <c r="C59">
        <v>430.16890000000001</v>
      </c>
    </row>
    <row r="60" spans="1:7" x14ac:dyDescent="0.3">
      <c r="A60" s="16" t="s">
        <v>204</v>
      </c>
      <c r="B60">
        <v>9.1873000000000005</v>
      </c>
      <c r="C60">
        <v>430.16890000000001</v>
      </c>
    </row>
    <row r="61" spans="1:7" x14ac:dyDescent="0.3">
      <c r="A61" s="17" t="s">
        <v>23</v>
      </c>
      <c r="B61">
        <v>7.7927999999999997</v>
      </c>
      <c r="C61">
        <v>362.96660000000003</v>
      </c>
    </row>
    <row r="62" spans="1:7" x14ac:dyDescent="0.3">
      <c r="A62" s="18" t="s">
        <v>5</v>
      </c>
      <c r="B62">
        <v>7.7927999999999997</v>
      </c>
      <c r="C62">
        <v>362.96660000000003</v>
      </c>
    </row>
    <row r="63" spans="1:7" x14ac:dyDescent="0.3">
      <c r="A63" s="19" t="s">
        <v>35</v>
      </c>
      <c r="B63">
        <v>7.7927999999999997</v>
      </c>
      <c r="C63">
        <v>362.96660000000003</v>
      </c>
    </row>
    <row r="64" spans="1:7" x14ac:dyDescent="0.3">
      <c r="A64" s="17" t="s">
        <v>56</v>
      </c>
      <c r="B64">
        <v>1.3945000000000001</v>
      </c>
      <c r="C64">
        <v>67.202299999999994</v>
      </c>
    </row>
    <row r="65" spans="1:7" x14ac:dyDescent="0.3">
      <c r="A65" s="18" t="s">
        <v>5</v>
      </c>
      <c r="B65">
        <v>1.3945000000000001</v>
      </c>
      <c r="C65">
        <v>67.202299999999994</v>
      </c>
    </row>
    <row r="66" spans="1:7" x14ac:dyDescent="0.3">
      <c r="A66" s="19" t="s">
        <v>112</v>
      </c>
      <c r="B66">
        <v>1.3945000000000001</v>
      </c>
      <c r="C66">
        <v>67.202299999999994</v>
      </c>
    </row>
    <row r="67" spans="1:7" x14ac:dyDescent="0.3">
      <c r="A67" s="15" t="s">
        <v>660</v>
      </c>
      <c r="B67">
        <v>471.64440000000002</v>
      </c>
      <c r="C67">
        <v>13724.1564</v>
      </c>
      <c r="D67">
        <v>448.00139999999999</v>
      </c>
      <c r="E67">
        <v>13181.3513</v>
      </c>
      <c r="F67">
        <v>276.14019999999999</v>
      </c>
      <c r="G67">
        <v>8823.5239999999976</v>
      </c>
    </row>
    <row r="68" spans="1:7" x14ac:dyDescent="0.3">
      <c r="A68" s="16" t="s">
        <v>767</v>
      </c>
      <c r="B68">
        <v>471.64440000000002</v>
      </c>
      <c r="C68">
        <v>13724.1564</v>
      </c>
      <c r="D68">
        <v>448.00139999999999</v>
      </c>
      <c r="E68">
        <v>13181.3513</v>
      </c>
      <c r="F68">
        <v>276.14019999999999</v>
      </c>
      <c r="G68">
        <v>8823.5239999999976</v>
      </c>
    </row>
    <row r="69" spans="1:7" x14ac:dyDescent="0.3">
      <c r="A69" s="17" t="s">
        <v>61</v>
      </c>
      <c r="B69">
        <v>67.496700000000004</v>
      </c>
      <c r="C69">
        <v>2124.3699000000001</v>
      </c>
      <c r="D69">
        <v>29.9495</v>
      </c>
      <c r="E69">
        <v>958.11389999999994</v>
      </c>
      <c r="F69">
        <v>22.753899999999998</v>
      </c>
      <c r="G69">
        <v>632.69290000000001</v>
      </c>
    </row>
    <row r="70" spans="1:7" x14ac:dyDescent="0.3">
      <c r="A70" s="18" t="s">
        <v>5</v>
      </c>
      <c r="B70">
        <v>67.496700000000004</v>
      </c>
      <c r="C70">
        <v>2124.3699000000001</v>
      </c>
      <c r="D70">
        <v>29.9495</v>
      </c>
      <c r="E70">
        <v>958.11389999999994</v>
      </c>
      <c r="F70">
        <v>22.753899999999998</v>
      </c>
      <c r="G70">
        <v>632.69290000000001</v>
      </c>
    </row>
    <row r="71" spans="1:7" x14ac:dyDescent="0.3">
      <c r="A71" s="19" t="s">
        <v>91</v>
      </c>
      <c r="F71">
        <v>8.3928999999999991</v>
      </c>
      <c r="G71">
        <v>185.37119999999999</v>
      </c>
    </row>
    <row r="72" spans="1:7" x14ac:dyDescent="0.3">
      <c r="A72" s="19" t="s">
        <v>30</v>
      </c>
      <c r="B72">
        <v>11.2281</v>
      </c>
      <c r="C72">
        <v>325.11810000000003</v>
      </c>
      <c r="D72">
        <v>7.5716999999999999</v>
      </c>
      <c r="E72">
        <v>236.1233</v>
      </c>
      <c r="F72">
        <v>1.9255</v>
      </c>
      <c r="G72">
        <v>61.869799999999998</v>
      </c>
    </row>
    <row r="73" spans="1:7" x14ac:dyDescent="0.3">
      <c r="A73" s="19" t="s">
        <v>35</v>
      </c>
      <c r="B73">
        <v>56.268599999999999</v>
      </c>
      <c r="C73">
        <v>1799.2518</v>
      </c>
      <c r="D73">
        <v>22.377800000000001</v>
      </c>
      <c r="E73">
        <v>721.99059999999997</v>
      </c>
      <c r="F73">
        <v>12.435499999999999</v>
      </c>
      <c r="G73">
        <v>385.45190000000002</v>
      </c>
    </row>
    <row r="74" spans="1:7" x14ac:dyDescent="0.3">
      <c r="A74" s="17" t="s">
        <v>13</v>
      </c>
      <c r="B74">
        <v>298.5104</v>
      </c>
      <c r="C74">
        <v>8795.1412999999993</v>
      </c>
      <c r="D74">
        <v>301.5256</v>
      </c>
      <c r="E74">
        <v>9171.3776000000016</v>
      </c>
      <c r="F74">
        <v>232.11510000000001</v>
      </c>
      <c r="G74">
        <v>7606.0973999999997</v>
      </c>
    </row>
    <row r="75" spans="1:7" x14ac:dyDescent="0.3">
      <c r="A75" s="18" t="s">
        <v>5</v>
      </c>
      <c r="B75">
        <v>298.5104</v>
      </c>
      <c r="C75">
        <v>8795.1412999999993</v>
      </c>
      <c r="D75">
        <v>301.5256</v>
      </c>
      <c r="E75">
        <v>9171.3776000000016</v>
      </c>
      <c r="F75">
        <v>232.11510000000001</v>
      </c>
      <c r="G75">
        <v>7606.0973999999997</v>
      </c>
    </row>
    <row r="76" spans="1:7" x14ac:dyDescent="0.3">
      <c r="A76" s="19" t="s">
        <v>94</v>
      </c>
      <c r="B76">
        <v>209.32550000000001</v>
      </c>
      <c r="C76">
        <v>7337.7478999999994</v>
      </c>
      <c r="D76">
        <v>236.5102</v>
      </c>
      <c r="E76">
        <v>8103.3085000000001</v>
      </c>
      <c r="F76">
        <v>198.2927</v>
      </c>
      <c r="G76">
        <v>7048.5825999999997</v>
      </c>
    </row>
    <row r="77" spans="1:7" x14ac:dyDescent="0.3">
      <c r="A77" s="19" t="s">
        <v>7</v>
      </c>
      <c r="B77">
        <v>27.777100000000001</v>
      </c>
      <c r="C77">
        <v>429.91730000000001</v>
      </c>
      <c r="D77">
        <v>19.717700000000001</v>
      </c>
      <c r="E77">
        <v>309.96710000000002</v>
      </c>
      <c r="F77">
        <v>14.4848</v>
      </c>
      <c r="G77">
        <v>229.3313</v>
      </c>
    </row>
    <row r="78" spans="1:7" x14ac:dyDescent="0.3">
      <c r="A78" s="19" t="s">
        <v>78</v>
      </c>
      <c r="B78">
        <v>61.407800000000002</v>
      </c>
      <c r="C78">
        <v>1027.4761000000001</v>
      </c>
      <c r="D78">
        <v>45.297699999999999</v>
      </c>
      <c r="E78">
        <v>758.10199999999998</v>
      </c>
      <c r="F78">
        <v>19.337599999999998</v>
      </c>
      <c r="G78">
        <v>328.18349999999998</v>
      </c>
    </row>
    <row r="79" spans="1:7" x14ac:dyDescent="0.3">
      <c r="A79" s="17" t="s">
        <v>56</v>
      </c>
      <c r="B79">
        <v>104.9957</v>
      </c>
      <c r="C79">
        <v>2790.1812999999997</v>
      </c>
      <c r="D79">
        <v>116.1816</v>
      </c>
      <c r="E79">
        <v>3044.4949000000001</v>
      </c>
      <c r="F79">
        <v>21.2712</v>
      </c>
      <c r="G79">
        <v>584.7337</v>
      </c>
    </row>
    <row r="80" spans="1:7" x14ac:dyDescent="0.3">
      <c r="A80" s="18" t="s">
        <v>5</v>
      </c>
      <c r="B80">
        <v>104.9957</v>
      </c>
      <c r="C80">
        <v>2790.1812999999997</v>
      </c>
      <c r="D80">
        <v>116.1816</v>
      </c>
      <c r="E80">
        <v>3044.4949000000001</v>
      </c>
      <c r="F80">
        <v>21.2712</v>
      </c>
      <c r="G80">
        <v>584.7337</v>
      </c>
    </row>
    <row r="81" spans="1:7" x14ac:dyDescent="0.3">
      <c r="A81" s="19" t="s">
        <v>7</v>
      </c>
      <c r="B81">
        <v>40.515599999999999</v>
      </c>
      <c r="C81">
        <v>630.63189999999997</v>
      </c>
      <c r="D81">
        <v>34.999099999999999</v>
      </c>
      <c r="E81">
        <v>558.36739999999998</v>
      </c>
      <c r="F81">
        <v>5.7746000000000004</v>
      </c>
      <c r="G81">
        <v>90.998999999999995</v>
      </c>
    </row>
    <row r="82" spans="1:7" x14ac:dyDescent="0.3">
      <c r="A82" s="19" t="s">
        <v>35</v>
      </c>
      <c r="B82">
        <v>64.480099999999993</v>
      </c>
      <c r="C82">
        <v>2159.5493999999999</v>
      </c>
      <c r="D82">
        <v>81.182500000000005</v>
      </c>
      <c r="E82">
        <v>2486.1275000000001</v>
      </c>
      <c r="F82">
        <v>15.496600000000001</v>
      </c>
      <c r="G82">
        <v>493.73469999999998</v>
      </c>
    </row>
    <row r="83" spans="1:7" x14ac:dyDescent="0.3">
      <c r="A83" s="17" t="s">
        <v>6</v>
      </c>
      <c r="B83">
        <v>0.64159999999999995</v>
      </c>
      <c r="C83">
        <v>14.463900000000001</v>
      </c>
      <c r="D83">
        <v>0.34470000000000001</v>
      </c>
      <c r="E83">
        <v>7.3648999999999996</v>
      </c>
    </row>
    <row r="84" spans="1:7" x14ac:dyDescent="0.3">
      <c r="A84" s="18" t="s">
        <v>5</v>
      </c>
      <c r="B84">
        <v>0.64159999999999995</v>
      </c>
      <c r="C84">
        <v>14.463900000000001</v>
      </c>
      <c r="D84">
        <v>0.34470000000000001</v>
      </c>
      <c r="E84">
        <v>7.3648999999999996</v>
      </c>
    </row>
    <row r="85" spans="1:7" x14ac:dyDescent="0.3">
      <c r="A85" s="19" t="s">
        <v>35</v>
      </c>
      <c r="B85">
        <v>0.64159999999999995</v>
      </c>
      <c r="C85">
        <v>14.463900000000001</v>
      </c>
      <c r="D85">
        <v>0.34470000000000001</v>
      </c>
      <c r="E85">
        <v>7.3648999999999996</v>
      </c>
    </row>
    <row r="86" spans="1:7" x14ac:dyDescent="0.3">
      <c r="A86" s="15" t="s">
        <v>648</v>
      </c>
      <c r="B86">
        <v>1.09E-2</v>
      </c>
      <c r="C86">
        <v>0.16</v>
      </c>
    </row>
    <row r="87" spans="1:7" x14ac:dyDescent="0.3">
      <c r="A87" s="16" t="s">
        <v>753</v>
      </c>
      <c r="B87">
        <v>1.09E-2</v>
      </c>
      <c r="C87">
        <v>0.16</v>
      </c>
    </row>
    <row r="88" spans="1:7" x14ac:dyDescent="0.3">
      <c r="A88" s="17" t="s">
        <v>6</v>
      </c>
      <c r="B88">
        <v>1.09E-2</v>
      </c>
      <c r="C88">
        <v>0.16</v>
      </c>
    </row>
    <row r="89" spans="1:7" x14ac:dyDescent="0.3">
      <c r="A89" s="18" t="s">
        <v>5</v>
      </c>
      <c r="B89">
        <v>1.09E-2</v>
      </c>
      <c r="C89">
        <v>0.16</v>
      </c>
    </row>
    <row r="90" spans="1:7" x14ac:dyDescent="0.3">
      <c r="A90" s="19" t="s">
        <v>10</v>
      </c>
      <c r="B90">
        <v>1.09E-2</v>
      </c>
      <c r="C90">
        <v>0.16</v>
      </c>
    </row>
    <row r="91" spans="1:7" x14ac:dyDescent="0.3">
      <c r="A91" s="15" t="s">
        <v>663</v>
      </c>
      <c r="B91">
        <v>0.52039999999999997</v>
      </c>
      <c r="C91">
        <v>10.5198</v>
      </c>
      <c r="D91">
        <v>1.6072</v>
      </c>
      <c r="E91">
        <v>34.4998</v>
      </c>
      <c r="F91">
        <v>0.16420000000000001</v>
      </c>
      <c r="G91">
        <v>3.1461000000000001</v>
      </c>
    </row>
    <row r="92" spans="1:7" x14ac:dyDescent="0.3">
      <c r="A92" s="16" t="s">
        <v>115</v>
      </c>
      <c r="B92">
        <v>0.52039999999999997</v>
      </c>
      <c r="C92">
        <v>10.5198</v>
      </c>
      <c r="D92">
        <v>1.6072</v>
      </c>
      <c r="E92">
        <v>34.4998</v>
      </c>
      <c r="F92">
        <v>0.16420000000000001</v>
      </c>
      <c r="G92">
        <v>3.1461000000000001</v>
      </c>
    </row>
    <row r="93" spans="1:7" x14ac:dyDescent="0.3">
      <c r="A93" s="17" t="s">
        <v>13</v>
      </c>
      <c r="B93">
        <v>0.52039999999999997</v>
      </c>
      <c r="C93">
        <v>10.5198</v>
      </c>
      <c r="D93">
        <v>1.6072</v>
      </c>
      <c r="E93">
        <v>34.4998</v>
      </c>
      <c r="F93">
        <v>0.16420000000000001</v>
      </c>
      <c r="G93">
        <v>3.1461000000000001</v>
      </c>
    </row>
    <row r="94" spans="1:7" x14ac:dyDescent="0.3">
      <c r="A94" s="18" t="s">
        <v>5</v>
      </c>
      <c r="B94">
        <v>0.52039999999999997</v>
      </c>
      <c r="C94">
        <v>10.5198</v>
      </c>
      <c r="D94">
        <v>1.6072</v>
      </c>
      <c r="E94">
        <v>34.4998</v>
      </c>
      <c r="F94">
        <v>0.16420000000000001</v>
      </c>
      <c r="G94">
        <v>3.1461000000000001</v>
      </c>
    </row>
    <row r="95" spans="1:7" x14ac:dyDescent="0.3">
      <c r="A95" s="19" t="s">
        <v>88</v>
      </c>
      <c r="B95">
        <v>0.52039999999999997</v>
      </c>
      <c r="C95">
        <v>10.5198</v>
      </c>
      <c r="D95">
        <v>1.6072</v>
      </c>
      <c r="E95">
        <v>34.4998</v>
      </c>
      <c r="F95">
        <v>0.16420000000000001</v>
      </c>
      <c r="G95">
        <v>3.1461000000000001</v>
      </c>
    </row>
    <row r="96" spans="1:7" x14ac:dyDescent="0.3">
      <c r="A96" s="15" t="s">
        <v>737</v>
      </c>
      <c r="B96">
        <v>55.096399999999996</v>
      </c>
      <c r="C96">
        <v>2000.4356</v>
      </c>
      <c r="D96">
        <v>43.348199999999991</v>
      </c>
      <c r="E96">
        <v>1647.0114000000001</v>
      </c>
      <c r="F96">
        <v>24.530200000000001</v>
      </c>
      <c r="G96">
        <v>929.35159999999996</v>
      </c>
    </row>
    <row r="97" spans="1:7" x14ac:dyDescent="0.3">
      <c r="A97" s="16" t="s">
        <v>623</v>
      </c>
      <c r="B97">
        <v>54.988799999999998</v>
      </c>
      <c r="C97">
        <v>1994.8981000000001</v>
      </c>
      <c r="D97">
        <v>43.223299999999995</v>
      </c>
      <c r="E97">
        <v>1640.5911000000001</v>
      </c>
      <c r="F97">
        <v>24.458300000000001</v>
      </c>
      <c r="G97">
        <v>925.65359999999998</v>
      </c>
    </row>
    <row r="98" spans="1:7" x14ac:dyDescent="0.3">
      <c r="A98" s="17" t="s">
        <v>13</v>
      </c>
      <c r="B98">
        <v>54.988799999999998</v>
      </c>
      <c r="C98">
        <v>1994.8981000000001</v>
      </c>
      <c r="D98">
        <v>43.223299999999995</v>
      </c>
      <c r="E98">
        <v>1640.5911000000001</v>
      </c>
      <c r="F98">
        <v>24.458300000000001</v>
      </c>
      <c r="G98">
        <v>925.65359999999998</v>
      </c>
    </row>
    <row r="99" spans="1:7" x14ac:dyDescent="0.3">
      <c r="A99" s="18" t="s">
        <v>5</v>
      </c>
      <c r="B99">
        <v>54.988799999999998</v>
      </c>
      <c r="C99">
        <v>1994.8981000000001</v>
      </c>
      <c r="D99">
        <v>43.223299999999995</v>
      </c>
      <c r="E99">
        <v>1640.5911000000001</v>
      </c>
      <c r="F99">
        <v>24.458300000000001</v>
      </c>
      <c r="G99">
        <v>925.65359999999998</v>
      </c>
    </row>
    <row r="100" spans="1:7" x14ac:dyDescent="0.3">
      <c r="A100" s="19" t="s">
        <v>17</v>
      </c>
      <c r="D100">
        <v>10.313499999999999</v>
      </c>
      <c r="E100">
        <v>475.9119</v>
      </c>
      <c r="F100">
        <v>10.635400000000001</v>
      </c>
      <c r="G100">
        <v>461.80500000000001</v>
      </c>
    </row>
    <row r="101" spans="1:7" x14ac:dyDescent="0.3">
      <c r="A101" s="19" t="s">
        <v>35</v>
      </c>
      <c r="B101">
        <v>54.988799999999998</v>
      </c>
      <c r="C101">
        <v>1994.8981000000001</v>
      </c>
      <c r="D101">
        <v>32.909799999999997</v>
      </c>
      <c r="E101">
        <v>1164.6792</v>
      </c>
      <c r="F101">
        <v>13.822900000000001</v>
      </c>
      <c r="G101">
        <v>463.84859999999998</v>
      </c>
    </row>
    <row r="102" spans="1:7" x14ac:dyDescent="0.3">
      <c r="A102" s="16" t="s">
        <v>626</v>
      </c>
      <c r="B102">
        <v>0.1076</v>
      </c>
      <c r="C102">
        <v>5.5374999999999996</v>
      </c>
      <c r="D102">
        <v>0.1249</v>
      </c>
      <c r="E102">
        <v>6.4203000000000001</v>
      </c>
      <c r="F102">
        <v>7.1900000000000006E-2</v>
      </c>
      <c r="G102">
        <v>3.698</v>
      </c>
    </row>
    <row r="103" spans="1:7" x14ac:dyDescent="0.3">
      <c r="A103" s="17" t="s">
        <v>13</v>
      </c>
      <c r="B103">
        <v>0.1076</v>
      </c>
      <c r="C103">
        <v>5.5374999999999996</v>
      </c>
      <c r="D103">
        <v>0.1249</v>
      </c>
      <c r="E103">
        <v>6.4203000000000001</v>
      </c>
      <c r="F103">
        <v>7.1900000000000006E-2</v>
      </c>
      <c r="G103">
        <v>3.698</v>
      </c>
    </row>
    <row r="104" spans="1:7" x14ac:dyDescent="0.3">
      <c r="A104" s="18" t="s">
        <v>5</v>
      </c>
      <c r="B104">
        <v>0.1076</v>
      </c>
      <c r="C104">
        <v>5.5374999999999996</v>
      </c>
      <c r="D104">
        <v>0.1249</v>
      </c>
      <c r="E104">
        <v>6.4203000000000001</v>
      </c>
      <c r="F104">
        <v>7.1900000000000006E-2</v>
      </c>
      <c r="G104">
        <v>3.698</v>
      </c>
    </row>
    <row r="105" spans="1:7" x14ac:dyDescent="0.3">
      <c r="A105" s="19" t="s">
        <v>35</v>
      </c>
      <c r="B105">
        <v>0.1076</v>
      </c>
      <c r="C105">
        <v>5.5374999999999996</v>
      </c>
      <c r="D105">
        <v>0.1249</v>
      </c>
      <c r="E105">
        <v>6.4203000000000001</v>
      </c>
      <c r="F105">
        <v>7.1900000000000006E-2</v>
      </c>
      <c r="G105">
        <v>3.698</v>
      </c>
    </row>
    <row r="106" spans="1:7" x14ac:dyDescent="0.3">
      <c r="A106" s="15" t="s">
        <v>651</v>
      </c>
      <c r="D106">
        <v>4.4634999999999998</v>
      </c>
      <c r="E106">
        <v>231.33420000000001</v>
      </c>
      <c r="F106">
        <v>5.9010000000000007</v>
      </c>
      <c r="G106">
        <v>348.19820000000004</v>
      </c>
    </row>
    <row r="107" spans="1:7" x14ac:dyDescent="0.3">
      <c r="A107" s="16" t="s">
        <v>756</v>
      </c>
      <c r="D107">
        <v>4.4634999999999998</v>
      </c>
      <c r="E107">
        <v>231.33420000000001</v>
      </c>
      <c r="F107">
        <v>5.9010000000000007</v>
      </c>
      <c r="G107">
        <v>348.19820000000004</v>
      </c>
    </row>
    <row r="108" spans="1:7" x14ac:dyDescent="0.3">
      <c r="A108" s="17" t="s">
        <v>13</v>
      </c>
      <c r="D108">
        <v>4.4634999999999998</v>
      </c>
      <c r="E108">
        <v>231.33420000000001</v>
      </c>
      <c r="F108">
        <v>5.9010000000000007</v>
      </c>
      <c r="G108">
        <v>348.19820000000004</v>
      </c>
    </row>
    <row r="109" spans="1:7" x14ac:dyDescent="0.3">
      <c r="A109" s="18" t="s">
        <v>5</v>
      </c>
      <c r="D109">
        <v>4.4634999999999998</v>
      </c>
      <c r="E109">
        <v>231.33420000000001</v>
      </c>
      <c r="F109">
        <v>5.9010000000000007</v>
      </c>
      <c r="G109">
        <v>348.19820000000004</v>
      </c>
    </row>
    <row r="110" spans="1:7" x14ac:dyDescent="0.3">
      <c r="A110" s="19" t="s">
        <v>17</v>
      </c>
      <c r="F110">
        <v>5.7117000000000004</v>
      </c>
      <c r="G110">
        <v>338.46300000000002</v>
      </c>
    </row>
    <row r="111" spans="1:7" x14ac:dyDescent="0.3">
      <c r="A111" s="19" t="s">
        <v>60</v>
      </c>
      <c r="D111">
        <v>4.4634999999999998</v>
      </c>
      <c r="E111">
        <v>231.33420000000001</v>
      </c>
      <c r="F111">
        <v>0.1893</v>
      </c>
      <c r="G111">
        <v>9.7352000000000007</v>
      </c>
    </row>
    <row r="112" spans="1:7" x14ac:dyDescent="0.3">
      <c r="A112" s="15" t="s">
        <v>692</v>
      </c>
      <c r="B112">
        <v>0.33289999999999997</v>
      </c>
      <c r="C112">
        <v>16.585699999999999</v>
      </c>
      <c r="D112">
        <v>2.7199999999999998E-2</v>
      </c>
      <c r="E112">
        <v>2.2242999999999999</v>
      </c>
      <c r="F112">
        <v>1.4401999999999999</v>
      </c>
      <c r="G112">
        <v>35.560600000000001</v>
      </c>
    </row>
    <row r="113" spans="1:7" x14ac:dyDescent="0.3">
      <c r="A113" s="16" t="s">
        <v>269</v>
      </c>
      <c r="B113">
        <v>0.33289999999999997</v>
      </c>
      <c r="C113">
        <v>16.585699999999999</v>
      </c>
      <c r="D113">
        <v>2.7199999999999998E-2</v>
      </c>
      <c r="E113">
        <v>2.2242999999999999</v>
      </c>
      <c r="F113">
        <v>1.4401999999999999</v>
      </c>
      <c r="G113">
        <v>35.560600000000001</v>
      </c>
    </row>
    <row r="114" spans="1:7" x14ac:dyDescent="0.3">
      <c r="A114" s="17" t="s">
        <v>13</v>
      </c>
      <c r="B114">
        <v>0.33289999999999997</v>
      </c>
      <c r="C114">
        <v>16.585699999999999</v>
      </c>
      <c r="D114">
        <v>2.7199999999999998E-2</v>
      </c>
      <c r="E114">
        <v>2.2242999999999999</v>
      </c>
      <c r="F114">
        <v>1.4401999999999999</v>
      </c>
      <c r="G114">
        <v>35.560600000000001</v>
      </c>
    </row>
    <row r="115" spans="1:7" x14ac:dyDescent="0.3">
      <c r="A115" s="18" t="s">
        <v>5</v>
      </c>
      <c r="B115">
        <v>0.33289999999999997</v>
      </c>
      <c r="C115">
        <v>16.585699999999999</v>
      </c>
      <c r="D115">
        <v>2.7199999999999998E-2</v>
      </c>
      <c r="E115">
        <v>2.2242999999999999</v>
      </c>
      <c r="F115">
        <v>1.4401999999999999</v>
      </c>
      <c r="G115">
        <v>35.560600000000001</v>
      </c>
    </row>
    <row r="116" spans="1:7" x14ac:dyDescent="0.3">
      <c r="A116" s="19" t="s">
        <v>25</v>
      </c>
      <c r="F116">
        <v>0.69599999999999995</v>
      </c>
      <c r="G116">
        <v>11.551500000000001</v>
      </c>
    </row>
    <row r="117" spans="1:7" x14ac:dyDescent="0.3">
      <c r="A117" s="19" t="s">
        <v>60</v>
      </c>
      <c r="B117">
        <v>0.33289999999999997</v>
      </c>
      <c r="C117">
        <v>16.585699999999999</v>
      </c>
      <c r="D117">
        <v>2.7199999999999998E-2</v>
      </c>
      <c r="E117">
        <v>2.2242999999999999</v>
      </c>
      <c r="F117">
        <v>0.74419999999999997</v>
      </c>
      <c r="G117">
        <v>24.0091</v>
      </c>
    </row>
    <row r="118" spans="1:7" x14ac:dyDescent="0.3">
      <c r="A118" s="15" t="s">
        <v>691</v>
      </c>
      <c r="B118">
        <v>1.1900000000000001E-2</v>
      </c>
      <c r="C118">
        <v>0.14000000000000001</v>
      </c>
    </row>
    <row r="119" spans="1:7" x14ac:dyDescent="0.3">
      <c r="A119" s="16" t="s">
        <v>267</v>
      </c>
      <c r="B119">
        <v>1.1900000000000001E-2</v>
      </c>
      <c r="C119">
        <v>0.14000000000000001</v>
      </c>
    </row>
    <row r="120" spans="1:7" x14ac:dyDescent="0.3">
      <c r="A120" s="17" t="s">
        <v>6</v>
      </c>
      <c r="B120">
        <v>1.1900000000000001E-2</v>
      </c>
      <c r="C120">
        <v>0.14000000000000001</v>
      </c>
    </row>
    <row r="121" spans="1:7" x14ac:dyDescent="0.3">
      <c r="A121" s="18" t="s">
        <v>5</v>
      </c>
      <c r="B121">
        <v>1.1900000000000001E-2</v>
      </c>
      <c r="C121">
        <v>0.14000000000000001</v>
      </c>
    </row>
    <row r="122" spans="1:7" x14ac:dyDescent="0.3">
      <c r="A122" s="19" t="s">
        <v>19</v>
      </c>
      <c r="B122">
        <v>1.1900000000000001E-2</v>
      </c>
      <c r="C122">
        <v>0.14000000000000001</v>
      </c>
    </row>
    <row r="123" spans="1:7" x14ac:dyDescent="0.3">
      <c r="A123" s="15" t="s">
        <v>687</v>
      </c>
      <c r="B123">
        <v>220.27779999999998</v>
      </c>
      <c r="C123">
        <v>1748.9223999999999</v>
      </c>
      <c r="D123">
        <v>271.9984</v>
      </c>
      <c r="E123">
        <v>2358.5311999999999</v>
      </c>
      <c r="F123">
        <v>141.2388</v>
      </c>
      <c r="G123">
        <v>1240.7413000000001</v>
      </c>
    </row>
    <row r="124" spans="1:7" x14ac:dyDescent="0.3">
      <c r="A124" s="16" t="s">
        <v>246</v>
      </c>
      <c r="B124">
        <v>220.27779999999998</v>
      </c>
      <c r="C124">
        <v>1748.9223999999999</v>
      </c>
      <c r="D124">
        <v>271.9984</v>
      </c>
      <c r="E124">
        <v>2358.5311999999999</v>
      </c>
      <c r="F124">
        <v>141.2388</v>
      </c>
      <c r="G124">
        <v>1240.7413000000001</v>
      </c>
    </row>
    <row r="125" spans="1:7" x14ac:dyDescent="0.3">
      <c r="A125" s="17" t="s">
        <v>6</v>
      </c>
      <c r="B125">
        <v>220.27779999999998</v>
      </c>
      <c r="C125">
        <v>1748.9223999999999</v>
      </c>
      <c r="D125">
        <v>271.9984</v>
      </c>
      <c r="E125">
        <v>2358.5311999999999</v>
      </c>
      <c r="F125">
        <v>141.2388</v>
      </c>
      <c r="G125">
        <v>1240.7413000000001</v>
      </c>
    </row>
    <row r="126" spans="1:7" x14ac:dyDescent="0.3">
      <c r="A126" s="18" t="s">
        <v>5</v>
      </c>
      <c r="B126">
        <v>220.27779999999998</v>
      </c>
      <c r="C126">
        <v>1748.9223999999999</v>
      </c>
      <c r="D126">
        <v>271.9984</v>
      </c>
      <c r="E126">
        <v>2358.5311999999999</v>
      </c>
      <c r="F126">
        <v>141.2388</v>
      </c>
      <c r="G126">
        <v>1240.7413000000001</v>
      </c>
    </row>
    <row r="127" spans="1:7" x14ac:dyDescent="0.3">
      <c r="A127" s="19" t="s">
        <v>8</v>
      </c>
      <c r="B127">
        <v>0.61529999999999996</v>
      </c>
      <c r="C127">
        <v>4.0616000000000003</v>
      </c>
      <c r="D127">
        <v>0.502</v>
      </c>
      <c r="E127">
        <v>3.2562000000000002</v>
      </c>
      <c r="F127">
        <v>4.99E-2</v>
      </c>
      <c r="G127">
        <v>0.25269999999999998</v>
      </c>
    </row>
    <row r="128" spans="1:7" x14ac:dyDescent="0.3">
      <c r="A128" s="19" t="s">
        <v>249</v>
      </c>
      <c r="B128">
        <v>18.4224</v>
      </c>
      <c r="C128">
        <v>154.90440000000001</v>
      </c>
      <c r="D128">
        <v>21.849599999999999</v>
      </c>
      <c r="E128">
        <v>191.65379999999999</v>
      </c>
      <c r="F128">
        <v>15.9329</v>
      </c>
      <c r="G128">
        <v>151.1</v>
      </c>
    </row>
    <row r="129" spans="1:7" x14ac:dyDescent="0.3">
      <c r="A129" s="19" t="s">
        <v>251</v>
      </c>
      <c r="B129">
        <v>1.851</v>
      </c>
      <c r="C129">
        <v>10.083500000000001</v>
      </c>
      <c r="D129">
        <v>2.4146999999999998</v>
      </c>
      <c r="E129">
        <v>14.928100000000001</v>
      </c>
      <c r="F129">
        <v>0.80920000000000003</v>
      </c>
      <c r="G129">
        <v>5.5830000000000002</v>
      </c>
    </row>
    <row r="130" spans="1:7" x14ac:dyDescent="0.3">
      <c r="A130" s="19" t="s">
        <v>88</v>
      </c>
      <c r="B130">
        <v>199.38909999999998</v>
      </c>
      <c r="C130">
        <v>1579.8728999999998</v>
      </c>
      <c r="D130">
        <v>247.2321</v>
      </c>
      <c r="E130">
        <v>2148.6931</v>
      </c>
      <c r="F130">
        <v>124.4468</v>
      </c>
      <c r="G130">
        <v>1083.8056000000001</v>
      </c>
    </row>
    <row r="131" spans="1:7" x14ac:dyDescent="0.3">
      <c r="A131" s="15" t="s">
        <v>667</v>
      </c>
      <c r="D131">
        <v>1.8077000000000001</v>
      </c>
      <c r="E131">
        <v>127.6024</v>
      </c>
      <c r="F131">
        <v>54.250700000000002</v>
      </c>
      <c r="G131">
        <v>2956.24</v>
      </c>
    </row>
    <row r="132" spans="1:7" x14ac:dyDescent="0.3">
      <c r="A132" s="16" t="s">
        <v>779</v>
      </c>
      <c r="D132">
        <v>1.8077000000000001</v>
      </c>
      <c r="E132">
        <v>127.6024</v>
      </c>
      <c r="F132">
        <v>54.250700000000002</v>
      </c>
      <c r="G132">
        <v>2956.24</v>
      </c>
    </row>
    <row r="133" spans="1:7" x14ac:dyDescent="0.3">
      <c r="A133" s="17" t="s">
        <v>6</v>
      </c>
      <c r="D133">
        <v>1.8077000000000001</v>
      </c>
      <c r="E133">
        <v>127.6024</v>
      </c>
      <c r="F133">
        <v>54.250700000000002</v>
      </c>
      <c r="G133">
        <v>2956.24</v>
      </c>
    </row>
    <row r="134" spans="1:7" x14ac:dyDescent="0.3">
      <c r="A134" s="18" t="s">
        <v>5</v>
      </c>
      <c r="D134">
        <v>1.8077000000000001</v>
      </c>
      <c r="E134">
        <v>127.6024</v>
      </c>
      <c r="F134">
        <v>54.250700000000002</v>
      </c>
      <c r="G134">
        <v>2956.24</v>
      </c>
    </row>
    <row r="135" spans="1:7" x14ac:dyDescent="0.3">
      <c r="A135" s="19" t="s">
        <v>17</v>
      </c>
      <c r="D135">
        <v>1.8077000000000001</v>
      </c>
      <c r="E135">
        <v>127.6024</v>
      </c>
      <c r="F135">
        <v>54.250700000000002</v>
      </c>
      <c r="G135">
        <v>2956.24</v>
      </c>
    </row>
    <row r="136" spans="1:7" x14ac:dyDescent="0.3">
      <c r="A136" s="15" t="s">
        <v>682</v>
      </c>
      <c r="B136">
        <v>230.7483</v>
      </c>
      <c r="C136">
        <v>11792.6654</v>
      </c>
      <c r="D136">
        <v>302.06579999999997</v>
      </c>
      <c r="E136">
        <v>15544.817700000001</v>
      </c>
      <c r="F136">
        <v>144.00239999999999</v>
      </c>
      <c r="G136">
        <v>7126.6585000000005</v>
      </c>
    </row>
    <row r="137" spans="1:7" x14ac:dyDescent="0.3">
      <c r="A137" s="16" t="s">
        <v>213</v>
      </c>
      <c r="D137">
        <v>3.052</v>
      </c>
      <c r="E137">
        <v>36.4681</v>
      </c>
      <c r="F137">
        <v>0.7581</v>
      </c>
      <c r="G137">
        <v>10.828299999999999</v>
      </c>
    </row>
    <row r="138" spans="1:7" x14ac:dyDescent="0.3">
      <c r="A138" s="17" t="s">
        <v>61</v>
      </c>
      <c r="D138">
        <v>1.6368</v>
      </c>
      <c r="E138">
        <v>15.901</v>
      </c>
      <c r="F138">
        <v>0.40679999999999999</v>
      </c>
      <c r="G138">
        <v>4.2363999999999997</v>
      </c>
    </row>
    <row r="139" spans="1:7" x14ac:dyDescent="0.3">
      <c r="A139" s="18" t="s">
        <v>5</v>
      </c>
      <c r="D139">
        <v>1.6368</v>
      </c>
      <c r="E139">
        <v>15.901</v>
      </c>
      <c r="F139">
        <v>0.40679999999999999</v>
      </c>
      <c r="G139">
        <v>4.2363999999999997</v>
      </c>
    </row>
    <row r="140" spans="1:7" x14ac:dyDescent="0.3">
      <c r="A140" s="19" t="s">
        <v>9</v>
      </c>
      <c r="D140">
        <v>1.6368</v>
      </c>
      <c r="E140">
        <v>15.901</v>
      </c>
      <c r="F140">
        <v>0.40679999999999999</v>
      </c>
      <c r="G140">
        <v>4.2363999999999997</v>
      </c>
    </row>
    <row r="141" spans="1:7" x14ac:dyDescent="0.3">
      <c r="A141" s="17" t="s">
        <v>13</v>
      </c>
      <c r="D141">
        <v>1.4152</v>
      </c>
      <c r="E141">
        <v>20.5671</v>
      </c>
      <c r="F141">
        <v>0.3513</v>
      </c>
      <c r="G141">
        <v>6.5918999999999999</v>
      </c>
    </row>
    <row r="142" spans="1:7" x14ac:dyDescent="0.3">
      <c r="A142" s="18" t="s">
        <v>5</v>
      </c>
      <c r="D142">
        <v>1.4152</v>
      </c>
      <c r="E142">
        <v>20.5671</v>
      </c>
      <c r="F142">
        <v>0.3513</v>
      </c>
      <c r="G142">
        <v>6.5918999999999999</v>
      </c>
    </row>
    <row r="143" spans="1:7" x14ac:dyDescent="0.3">
      <c r="A143" s="19" t="s">
        <v>9</v>
      </c>
      <c r="D143">
        <v>1.4152</v>
      </c>
      <c r="E143">
        <v>20.5671</v>
      </c>
      <c r="F143">
        <v>0.3513</v>
      </c>
      <c r="G143">
        <v>6.5918999999999999</v>
      </c>
    </row>
    <row r="144" spans="1:7" x14ac:dyDescent="0.3">
      <c r="A144" s="16" t="s">
        <v>217</v>
      </c>
      <c r="B144">
        <v>230.7483</v>
      </c>
      <c r="C144">
        <v>11792.6654</v>
      </c>
      <c r="D144">
        <v>299.01379999999995</v>
      </c>
      <c r="E144">
        <v>15508.349600000001</v>
      </c>
      <c r="F144">
        <v>143.24430000000001</v>
      </c>
      <c r="G144">
        <v>7115.8302000000003</v>
      </c>
    </row>
    <row r="145" spans="1:7" x14ac:dyDescent="0.3">
      <c r="A145" s="17" t="s">
        <v>6</v>
      </c>
      <c r="B145">
        <v>230.7483</v>
      </c>
      <c r="C145">
        <v>11792.6654</v>
      </c>
      <c r="D145">
        <v>299.01379999999995</v>
      </c>
      <c r="E145">
        <v>15508.349600000001</v>
      </c>
      <c r="F145">
        <v>143.24430000000001</v>
      </c>
      <c r="G145">
        <v>7115.8302000000003</v>
      </c>
    </row>
    <row r="146" spans="1:7" x14ac:dyDescent="0.3">
      <c r="A146" s="18" t="s">
        <v>5</v>
      </c>
      <c r="B146">
        <v>230.7483</v>
      </c>
      <c r="C146">
        <v>11792.6654</v>
      </c>
      <c r="D146">
        <v>299.01379999999995</v>
      </c>
      <c r="E146">
        <v>15508.349600000001</v>
      </c>
      <c r="F146">
        <v>143.24430000000001</v>
      </c>
      <c r="G146">
        <v>7115.8302000000003</v>
      </c>
    </row>
    <row r="147" spans="1:7" x14ac:dyDescent="0.3">
      <c r="A147" s="19" t="s">
        <v>17</v>
      </c>
      <c r="B147">
        <v>6.1999999999999998E-3</v>
      </c>
      <c r="C147">
        <v>0.32569999999999999</v>
      </c>
      <c r="D147">
        <v>21.155899999999999</v>
      </c>
      <c r="E147">
        <v>1092.0349000000001</v>
      </c>
      <c r="F147">
        <v>10.029400000000001</v>
      </c>
      <c r="G147">
        <v>489.28280000000001</v>
      </c>
    </row>
    <row r="148" spans="1:7" x14ac:dyDescent="0.3">
      <c r="A148" s="19" t="s">
        <v>35</v>
      </c>
      <c r="B148">
        <v>230.74209999999999</v>
      </c>
      <c r="C148">
        <v>11792.3397</v>
      </c>
      <c r="D148">
        <v>277.85789999999997</v>
      </c>
      <c r="E148">
        <v>14416.314700000001</v>
      </c>
      <c r="F148">
        <v>133.2149</v>
      </c>
      <c r="G148">
        <v>6626.5474000000004</v>
      </c>
    </row>
    <row r="149" spans="1:7" x14ac:dyDescent="0.3">
      <c r="A149" s="15" t="s">
        <v>665</v>
      </c>
      <c r="B149">
        <v>36.026000000000003</v>
      </c>
      <c r="C149">
        <v>1024.5518</v>
      </c>
      <c r="D149">
        <v>55.229700000000001</v>
      </c>
      <c r="E149">
        <v>1623.7086999999999</v>
      </c>
      <c r="F149">
        <v>85.139499999999998</v>
      </c>
      <c r="G149">
        <v>2439.0852999999997</v>
      </c>
    </row>
    <row r="150" spans="1:7" x14ac:dyDescent="0.3">
      <c r="A150" s="16" t="s">
        <v>770</v>
      </c>
      <c r="B150">
        <v>36.026000000000003</v>
      </c>
      <c r="C150">
        <v>1024.5518</v>
      </c>
      <c r="D150">
        <v>55.229700000000001</v>
      </c>
      <c r="E150">
        <v>1623.7086999999999</v>
      </c>
      <c r="F150">
        <v>85.139499999999998</v>
      </c>
      <c r="G150">
        <v>2439.0852999999997</v>
      </c>
    </row>
    <row r="151" spans="1:7" x14ac:dyDescent="0.3">
      <c r="A151" s="17" t="s">
        <v>13</v>
      </c>
      <c r="B151">
        <v>36.026000000000003</v>
      </c>
      <c r="C151">
        <v>1024.5518</v>
      </c>
      <c r="D151">
        <v>55.229700000000001</v>
      </c>
      <c r="E151">
        <v>1623.7086999999999</v>
      </c>
      <c r="F151">
        <v>85.139499999999998</v>
      </c>
      <c r="G151">
        <v>2439.0852999999997</v>
      </c>
    </row>
    <row r="152" spans="1:7" x14ac:dyDescent="0.3">
      <c r="A152" s="18" t="s">
        <v>5</v>
      </c>
      <c r="B152">
        <v>36.026000000000003</v>
      </c>
      <c r="C152">
        <v>1024.5518</v>
      </c>
      <c r="D152">
        <v>55.229700000000001</v>
      </c>
      <c r="E152">
        <v>1623.7086999999999</v>
      </c>
      <c r="F152">
        <v>85.139499999999998</v>
      </c>
      <c r="G152">
        <v>2439.0852999999997</v>
      </c>
    </row>
    <row r="153" spans="1:7" x14ac:dyDescent="0.3">
      <c r="A153" s="19" t="s">
        <v>78</v>
      </c>
      <c r="D153">
        <v>10.753</v>
      </c>
      <c r="E153">
        <v>312.4991</v>
      </c>
      <c r="F153">
        <v>33.108599999999996</v>
      </c>
      <c r="G153">
        <v>864.17409999999995</v>
      </c>
    </row>
    <row r="154" spans="1:7" x14ac:dyDescent="0.3">
      <c r="A154" s="19" t="s">
        <v>108</v>
      </c>
      <c r="F154">
        <v>0.9879</v>
      </c>
      <c r="G154">
        <v>34.929000000000002</v>
      </c>
    </row>
    <row r="155" spans="1:7" x14ac:dyDescent="0.3">
      <c r="A155" s="19" t="s">
        <v>10</v>
      </c>
      <c r="B155">
        <v>36.026000000000003</v>
      </c>
      <c r="C155">
        <v>1024.5518</v>
      </c>
      <c r="D155">
        <v>44.476700000000001</v>
      </c>
      <c r="E155">
        <v>1311.2095999999999</v>
      </c>
      <c r="F155">
        <v>51.042999999999999</v>
      </c>
      <c r="G155">
        <v>1539.9821999999999</v>
      </c>
    </row>
    <row r="156" spans="1:7" x14ac:dyDescent="0.3">
      <c r="A156" s="15" t="s">
        <v>666</v>
      </c>
      <c r="B156">
        <v>1.03E-2</v>
      </c>
      <c r="C156">
        <v>0.3876</v>
      </c>
    </row>
    <row r="157" spans="1:7" x14ac:dyDescent="0.3">
      <c r="A157" s="16" t="s">
        <v>778</v>
      </c>
      <c r="B157">
        <v>1.03E-2</v>
      </c>
      <c r="C157">
        <v>0.3876</v>
      </c>
    </row>
    <row r="158" spans="1:7" x14ac:dyDescent="0.3">
      <c r="A158" s="17" t="s">
        <v>6</v>
      </c>
      <c r="B158">
        <v>1.03E-2</v>
      </c>
      <c r="C158">
        <v>0.3876</v>
      </c>
    </row>
    <row r="159" spans="1:7" x14ac:dyDescent="0.3">
      <c r="A159" s="18" t="s">
        <v>5</v>
      </c>
      <c r="B159">
        <v>1.03E-2</v>
      </c>
      <c r="C159">
        <v>0.3876</v>
      </c>
    </row>
    <row r="160" spans="1:7" x14ac:dyDescent="0.3">
      <c r="A160" s="19" t="s">
        <v>88</v>
      </c>
      <c r="B160">
        <v>1.03E-2</v>
      </c>
      <c r="C160">
        <v>0.3876</v>
      </c>
    </row>
    <row r="161" spans="1:7" x14ac:dyDescent="0.3">
      <c r="A161" s="15" t="s">
        <v>724</v>
      </c>
      <c r="B161">
        <v>65.863799999999998</v>
      </c>
      <c r="C161">
        <v>4126.7389000000003</v>
      </c>
      <c r="D161">
        <v>45.340400000000002</v>
      </c>
      <c r="E161">
        <v>2357.3103000000001</v>
      </c>
      <c r="F161">
        <v>13.16</v>
      </c>
      <c r="G161">
        <v>741.50080000000003</v>
      </c>
    </row>
    <row r="162" spans="1:7" x14ac:dyDescent="0.3">
      <c r="A162" s="16" t="s">
        <v>528</v>
      </c>
      <c r="B162">
        <v>64.446399999999997</v>
      </c>
      <c r="C162">
        <v>4048.3544000000002</v>
      </c>
      <c r="D162">
        <v>43.0398</v>
      </c>
      <c r="E162">
        <v>2244.0173</v>
      </c>
      <c r="F162">
        <v>13.16</v>
      </c>
      <c r="G162">
        <v>741.50080000000003</v>
      </c>
    </row>
    <row r="163" spans="1:7" x14ac:dyDescent="0.3">
      <c r="A163" s="17" t="s">
        <v>56</v>
      </c>
      <c r="B163">
        <v>64.446399999999997</v>
      </c>
      <c r="C163">
        <v>4048.3544000000002</v>
      </c>
      <c r="D163">
        <v>43.0398</v>
      </c>
      <c r="E163">
        <v>2244.0173</v>
      </c>
      <c r="F163">
        <v>13.16</v>
      </c>
      <c r="G163">
        <v>741.50080000000003</v>
      </c>
    </row>
    <row r="164" spans="1:7" x14ac:dyDescent="0.3">
      <c r="A164" s="18" t="s">
        <v>5</v>
      </c>
      <c r="B164">
        <v>64.446399999999997</v>
      </c>
      <c r="C164">
        <v>4048.3544000000002</v>
      </c>
      <c r="D164">
        <v>43.0398</v>
      </c>
      <c r="E164">
        <v>2244.0173</v>
      </c>
      <c r="F164">
        <v>13.16</v>
      </c>
      <c r="G164">
        <v>741.50080000000003</v>
      </c>
    </row>
    <row r="165" spans="1:7" x14ac:dyDescent="0.3">
      <c r="A165" s="19" t="s">
        <v>17</v>
      </c>
      <c r="B165">
        <v>53.944000000000003</v>
      </c>
      <c r="C165">
        <v>3422.2186000000002</v>
      </c>
      <c r="D165">
        <v>41.741</v>
      </c>
      <c r="E165">
        <v>2176.2671999999998</v>
      </c>
      <c r="F165">
        <v>12.7791</v>
      </c>
      <c r="G165">
        <v>723.71550000000002</v>
      </c>
    </row>
    <row r="166" spans="1:7" x14ac:dyDescent="0.3">
      <c r="A166" s="19" t="s">
        <v>35</v>
      </c>
      <c r="B166">
        <v>10.5024</v>
      </c>
      <c r="C166">
        <v>626.13580000000002</v>
      </c>
      <c r="D166">
        <v>1.2988</v>
      </c>
      <c r="E166">
        <v>67.750100000000003</v>
      </c>
      <c r="F166">
        <v>0.38090000000000002</v>
      </c>
      <c r="G166">
        <v>17.785299999999999</v>
      </c>
    </row>
    <row r="167" spans="1:7" x14ac:dyDescent="0.3">
      <c r="A167" s="16" t="s">
        <v>531</v>
      </c>
      <c r="B167">
        <v>1.4174</v>
      </c>
      <c r="C167">
        <v>78.384500000000003</v>
      </c>
      <c r="D167">
        <v>2.3006000000000002</v>
      </c>
      <c r="E167">
        <v>113.29300000000001</v>
      </c>
    </row>
    <row r="168" spans="1:7" x14ac:dyDescent="0.3">
      <c r="A168" s="17" t="s">
        <v>13</v>
      </c>
      <c r="B168">
        <v>1.4174</v>
      </c>
      <c r="C168">
        <v>78.384500000000003</v>
      </c>
      <c r="D168">
        <v>2.3006000000000002</v>
      </c>
      <c r="E168">
        <v>113.29300000000001</v>
      </c>
    </row>
    <row r="169" spans="1:7" x14ac:dyDescent="0.3">
      <c r="A169" s="18" t="s">
        <v>5</v>
      </c>
      <c r="B169">
        <v>1.4174</v>
      </c>
      <c r="C169">
        <v>78.384500000000003</v>
      </c>
      <c r="D169">
        <v>2.3006000000000002</v>
      </c>
      <c r="E169">
        <v>113.29300000000001</v>
      </c>
    </row>
    <row r="170" spans="1:7" x14ac:dyDescent="0.3">
      <c r="A170" s="19" t="s">
        <v>74</v>
      </c>
      <c r="B170">
        <v>1.4174</v>
      </c>
      <c r="C170">
        <v>78.384500000000003</v>
      </c>
      <c r="D170">
        <v>2.3006000000000002</v>
      </c>
      <c r="E170">
        <v>113.29300000000001</v>
      </c>
    </row>
    <row r="171" spans="1:7" x14ac:dyDescent="0.3">
      <c r="A171" s="15" t="s">
        <v>696</v>
      </c>
      <c r="B171">
        <v>11.181699999999999</v>
      </c>
      <c r="C171">
        <v>586.38080000000002</v>
      </c>
      <c r="D171">
        <v>15.1816</v>
      </c>
      <c r="E171">
        <v>752.94479999999999</v>
      </c>
      <c r="F171">
        <v>9.6165000000000003</v>
      </c>
      <c r="G171">
        <v>438.76389999999998</v>
      </c>
    </row>
    <row r="172" spans="1:7" x14ac:dyDescent="0.3">
      <c r="A172" s="16" t="s">
        <v>289</v>
      </c>
      <c r="B172">
        <v>11.181699999999999</v>
      </c>
      <c r="C172">
        <v>586.38080000000002</v>
      </c>
      <c r="D172">
        <v>15.1816</v>
      </c>
      <c r="E172">
        <v>752.94479999999999</v>
      </c>
      <c r="F172">
        <v>9.6165000000000003</v>
      </c>
      <c r="G172">
        <v>438.76389999999998</v>
      </c>
    </row>
    <row r="173" spans="1:7" x14ac:dyDescent="0.3">
      <c r="A173" s="17" t="s">
        <v>23</v>
      </c>
      <c r="B173">
        <v>11.181699999999999</v>
      </c>
      <c r="C173">
        <v>586.38080000000002</v>
      </c>
      <c r="D173">
        <v>15.1816</v>
      </c>
      <c r="E173">
        <v>752.94479999999999</v>
      </c>
      <c r="F173">
        <v>9.6165000000000003</v>
      </c>
      <c r="G173">
        <v>438.76389999999998</v>
      </c>
    </row>
    <row r="174" spans="1:7" x14ac:dyDescent="0.3">
      <c r="A174" s="18" t="s">
        <v>5</v>
      </c>
      <c r="B174">
        <v>11.181699999999999</v>
      </c>
      <c r="C174">
        <v>586.38080000000002</v>
      </c>
      <c r="D174">
        <v>15.1816</v>
      </c>
      <c r="E174">
        <v>752.94479999999999</v>
      </c>
      <c r="F174">
        <v>9.6165000000000003</v>
      </c>
      <c r="G174">
        <v>438.76389999999998</v>
      </c>
    </row>
    <row r="175" spans="1:7" x14ac:dyDescent="0.3">
      <c r="A175" s="19" t="s">
        <v>35</v>
      </c>
      <c r="B175">
        <v>11.181699999999999</v>
      </c>
      <c r="C175">
        <v>586.38080000000002</v>
      </c>
      <c r="D175">
        <v>15.1816</v>
      </c>
      <c r="E175">
        <v>752.94479999999999</v>
      </c>
      <c r="F175">
        <v>9.6165000000000003</v>
      </c>
      <c r="G175">
        <v>438.76389999999998</v>
      </c>
    </row>
    <row r="176" spans="1:7" x14ac:dyDescent="0.3">
      <c r="A176" s="15" t="s">
        <v>668</v>
      </c>
      <c r="D176">
        <v>0.1202</v>
      </c>
      <c r="E176">
        <v>2.4085999999999999</v>
      </c>
    </row>
    <row r="177" spans="1:7" x14ac:dyDescent="0.3">
      <c r="A177" s="16" t="s">
        <v>119</v>
      </c>
      <c r="D177">
        <v>0.1202</v>
      </c>
      <c r="E177">
        <v>2.4085999999999999</v>
      </c>
    </row>
    <row r="178" spans="1:7" x14ac:dyDescent="0.3">
      <c r="A178" s="17" t="s">
        <v>6</v>
      </c>
      <c r="D178">
        <v>0.1202</v>
      </c>
      <c r="E178">
        <v>2.4085999999999999</v>
      </c>
    </row>
    <row r="179" spans="1:7" x14ac:dyDescent="0.3">
      <c r="A179" s="18" t="s">
        <v>5</v>
      </c>
      <c r="D179">
        <v>0.1202</v>
      </c>
      <c r="E179">
        <v>2.4085999999999999</v>
      </c>
    </row>
    <row r="180" spans="1:7" x14ac:dyDescent="0.3">
      <c r="A180" s="19" t="s">
        <v>7</v>
      </c>
      <c r="D180">
        <v>0.1202</v>
      </c>
      <c r="E180">
        <v>2.4085999999999999</v>
      </c>
    </row>
    <row r="181" spans="1:7" x14ac:dyDescent="0.3">
      <c r="A181" s="15" t="s">
        <v>669</v>
      </c>
      <c r="B181">
        <v>212.4264</v>
      </c>
      <c r="C181">
        <v>11963.1037</v>
      </c>
      <c r="D181">
        <v>118.9335</v>
      </c>
      <c r="E181">
        <v>6284.8912</v>
      </c>
      <c r="F181">
        <v>32.277000000000001</v>
      </c>
      <c r="G181">
        <v>1340.7376999999999</v>
      </c>
    </row>
    <row r="182" spans="1:7" x14ac:dyDescent="0.3">
      <c r="A182" s="16" t="s">
        <v>780</v>
      </c>
      <c r="B182">
        <v>57.485399999999998</v>
      </c>
      <c r="C182">
        <v>3117.2665999999999</v>
      </c>
      <c r="D182">
        <v>39.476300000000009</v>
      </c>
      <c r="E182">
        <v>2098.0981999999999</v>
      </c>
      <c r="F182">
        <v>6.7364999999999995</v>
      </c>
      <c r="G182">
        <v>314.59030000000001</v>
      </c>
    </row>
    <row r="183" spans="1:7" x14ac:dyDescent="0.3">
      <c r="A183" s="17" t="s">
        <v>23</v>
      </c>
      <c r="B183">
        <v>20.704599999999999</v>
      </c>
      <c r="C183">
        <v>1052.9192</v>
      </c>
      <c r="D183">
        <v>16.2392</v>
      </c>
      <c r="E183">
        <v>896.62080000000003</v>
      </c>
      <c r="F183">
        <v>2.0670000000000002</v>
      </c>
      <c r="G183">
        <v>111.867</v>
      </c>
    </row>
    <row r="184" spans="1:7" x14ac:dyDescent="0.3">
      <c r="A184" s="18" t="s">
        <v>5</v>
      </c>
      <c r="B184">
        <v>20.704599999999999</v>
      </c>
      <c r="C184">
        <v>1052.9192</v>
      </c>
      <c r="D184">
        <v>16.2392</v>
      </c>
      <c r="E184">
        <v>896.62080000000003</v>
      </c>
      <c r="F184">
        <v>2.0670000000000002</v>
      </c>
      <c r="G184">
        <v>111.867</v>
      </c>
    </row>
    <row r="185" spans="1:7" x14ac:dyDescent="0.3">
      <c r="A185" s="19" t="s">
        <v>17</v>
      </c>
      <c r="B185">
        <v>12.119299999999999</v>
      </c>
      <c r="C185">
        <v>650.37990000000002</v>
      </c>
      <c r="D185">
        <v>12.0252</v>
      </c>
      <c r="E185">
        <v>689.18370000000004</v>
      </c>
      <c r="F185">
        <v>1.8045</v>
      </c>
      <c r="G185">
        <v>98.837400000000002</v>
      </c>
    </row>
    <row r="186" spans="1:7" x14ac:dyDescent="0.3">
      <c r="A186" s="19" t="s">
        <v>35</v>
      </c>
      <c r="B186">
        <v>8.5853000000000002</v>
      </c>
      <c r="C186">
        <v>402.53930000000003</v>
      </c>
      <c r="D186">
        <v>4.2140000000000004</v>
      </c>
      <c r="E186">
        <v>207.43709999999999</v>
      </c>
      <c r="F186">
        <v>0.26250000000000001</v>
      </c>
      <c r="G186">
        <v>13.0296</v>
      </c>
    </row>
    <row r="187" spans="1:7" x14ac:dyDescent="0.3">
      <c r="A187" s="17" t="s">
        <v>13</v>
      </c>
      <c r="B187">
        <v>36.780799999999999</v>
      </c>
      <c r="C187">
        <v>2064.3474000000001</v>
      </c>
      <c r="D187">
        <v>23.237100000000002</v>
      </c>
      <c r="E187">
        <v>1201.4773999999998</v>
      </c>
      <c r="F187">
        <v>4.6695000000000002</v>
      </c>
      <c r="G187">
        <v>202.72329999999999</v>
      </c>
    </row>
    <row r="188" spans="1:7" x14ac:dyDescent="0.3">
      <c r="A188" s="18" t="s">
        <v>5</v>
      </c>
      <c r="B188">
        <v>36.780799999999999</v>
      </c>
      <c r="C188">
        <v>2064.3474000000001</v>
      </c>
      <c r="D188">
        <v>23.237100000000002</v>
      </c>
      <c r="E188">
        <v>1201.4773999999998</v>
      </c>
      <c r="F188">
        <v>4.6695000000000002</v>
      </c>
      <c r="G188">
        <v>202.72329999999999</v>
      </c>
    </row>
    <row r="189" spans="1:7" x14ac:dyDescent="0.3">
      <c r="A189" s="19" t="s">
        <v>17</v>
      </c>
      <c r="B189">
        <v>28.356999999999999</v>
      </c>
      <c r="C189">
        <v>1646.7402</v>
      </c>
      <c r="D189">
        <v>20.580200000000001</v>
      </c>
      <c r="E189">
        <v>1088.8000999999999</v>
      </c>
      <c r="F189">
        <v>0.78890000000000005</v>
      </c>
      <c r="G189">
        <v>38.968699999999998</v>
      </c>
    </row>
    <row r="190" spans="1:7" x14ac:dyDescent="0.3">
      <c r="A190" s="19" t="s">
        <v>88</v>
      </c>
      <c r="B190">
        <v>4.6429999999999998</v>
      </c>
      <c r="C190">
        <v>208.76240000000001</v>
      </c>
      <c r="D190">
        <v>2.3708</v>
      </c>
      <c r="E190">
        <v>99.124899999999997</v>
      </c>
      <c r="F190">
        <v>3.8805999999999998</v>
      </c>
      <c r="G190">
        <v>163.75460000000001</v>
      </c>
    </row>
    <row r="191" spans="1:7" x14ac:dyDescent="0.3">
      <c r="A191" s="19" t="s">
        <v>35</v>
      </c>
      <c r="B191">
        <v>0.83140000000000003</v>
      </c>
      <c r="C191">
        <v>39.196399999999997</v>
      </c>
      <c r="D191">
        <v>1.5299999999999999E-2</v>
      </c>
      <c r="E191">
        <v>0.64800000000000002</v>
      </c>
    </row>
    <row r="192" spans="1:7" x14ac:dyDescent="0.3">
      <c r="A192" s="19" t="s">
        <v>60</v>
      </c>
      <c r="B192">
        <v>2.9493999999999998</v>
      </c>
      <c r="C192">
        <v>169.64840000000001</v>
      </c>
      <c r="D192">
        <v>0.27079999999999999</v>
      </c>
      <c r="E192">
        <v>12.904400000000001</v>
      </c>
    </row>
    <row r="193" spans="1:7" x14ac:dyDescent="0.3">
      <c r="A193" s="16" t="s">
        <v>781</v>
      </c>
      <c r="B193">
        <v>4.0545</v>
      </c>
      <c r="C193">
        <v>233.119</v>
      </c>
    </row>
    <row r="194" spans="1:7" x14ac:dyDescent="0.3">
      <c r="A194" s="17" t="s">
        <v>61</v>
      </c>
      <c r="B194">
        <v>4.0140000000000002</v>
      </c>
      <c r="C194">
        <v>230.286</v>
      </c>
    </row>
    <row r="195" spans="1:7" x14ac:dyDescent="0.3">
      <c r="A195" s="18" t="s">
        <v>5</v>
      </c>
      <c r="B195">
        <v>4.0140000000000002</v>
      </c>
      <c r="C195">
        <v>230.286</v>
      </c>
    </row>
    <row r="196" spans="1:7" x14ac:dyDescent="0.3">
      <c r="A196" s="19" t="s">
        <v>14</v>
      </c>
      <c r="B196">
        <v>4.0140000000000002</v>
      </c>
      <c r="C196">
        <v>230.286</v>
      </c>
    </row>
    <row r="197" spans="1:7" x14ac:dyDescent="0.3">
      <c r="A197" s="17" t="s">
        <v>6</v>
      </c>
      <c r="B197">
        <v>4.0500000000000001E-2</v>
      </c>
      <c r="C197">
        <v>2.8330000000000002</v>
      </c>
    </row>
    <row r="198" spans="1:7" x14ac:dyDescent="0.3">
      <c r="A198" s="18" t="s">
        <v>5</v>
      </c>
      <c r="B198">
        <v>4.0500000000000001E-2</v>
      </c>
      <c r="C198">
        <v>2.8330000000000002</v>
      </c>
    </row>
    <row r="199" spans="1:7" x14ac:dyDescent="0.3">
      <c r="A199" s="19" t="s">
        <v>112</v>
      </c>
      <c r="B199">
        <v>4.0500000000000001E-2</v>
      </c>
      <c r="C199">
        <v>2.8330000000000002</v>
      </c>
    </row>
    <row r="200" spans="1:7" x14ac:dyDescent="0.3">
      <c r="A200" s="16" t="s">
        <v>782</v>
      </c>
      <c r="B200">
        <v>1.6358000000000001</v>
      </c>
      <c r="C200">
        <v>89.778999999999996</v>
      </c>
    </row>
    <row r="201" spans="1:7" x14ac:dyDescent="0.3">
      <c r="A201" s="17" t="s">
        <v>23</v>
      </c>
      <c r="B201">
        <v>0.76770000000000005</v>
      </c>
      <c r="C201">
        <v>46.441400000000002</v>
      </c>
    </row>
    <row r="202" spans="1:7" x14ac:dyDescent="0.3">
      <c r="A202" s="18" t="s">
        <v>5</v>
      </c>
      <c r="B202">
        <v>0.76770000000000005</v>
      </c>
      <c r="C202">
        <v>46.441400000000002</v>
      </c>
    </row>
    <row r="203" spans="1:7" x14ac:dyDescent="0.3">
      <c r="A203" s="19" t="s">
        <v>17</v>
      </c>
      <c r="B203">
        <v>0.76770000000000005</v>
      </c>
      <c r="C203">
        <v>46.441400000000002</v>
      </c>
    </row>
    <row r="204" spans="1:7" x14ac:dyDescent="0.3">
      <c r="A204" s="17" t="s">
        <v>13</v>
      </c>
      <c r="B204">
        <v>0.86809999999999998</v>
      </c>
      <c r="C204">
        <v>43.337600000000002</v>
      </c>
    </row>
    <row r="205" spans="1:7" x14ac:dyDescent="0.3">
      <c r="A205" s="18" t="s">
        <v>5</v>
      </c>
      <c r="B205">
        <v>0.86809999999999998</v>
      </c>
      <c r="C205">
        <v>43.337600000000002</v>
      </c>
    </row>
    <row r="206" spans="1:7" x14ac:dyDescent="0.3">
      <c r="A206" s="19" t="s">
        <v>60</v>
      </c>
      <c r="B206">
        <v>0.86809999999999998</v>
      </c>
      <c r="C206">
        <v>43.337600000000002</v>
      </c>
    </row>
    <row r="207" spans="1:7" x14ac:dyDescent="0.3">
      <c r="A207" s="16" t="s">
        <v>783</v>
      </c>
      <c r="B207">
        <v>9.5548999999999999</v>
      </c>
      <c r="C207">
        <v>338.9522</v>
      </c>
      <c r="D207">
        <v>16.797000000000001</v>
      </c>
      <c r="E207">
        <v>643.8528</v>
      </c>
      <c r="F207">
        <v>14.8012</v>
      </c>
      <c r="G207">
        <v>454.05590000000001</v>
      </c>
    </row>
    <row r="208" spans="1:7" x14ac:dyDescent="0.3">
      <c r="A208" s="17" t="s">
        <v>13</v>
      </c>
      <c r="B208">
        <v>9.5548999999999999</v>
      </c>
      <c r="C208">
        <v>338.9522</v>
      </c>
      <c r="D208">
        <v>16.797000000000001</v>
      </c>
      <c r="E208">
        <v>643.8528</v>
      </c>
      <c r="F208">
        <v>14.8012</v>
      </c>
      <c r="G208">
        <v>454.05590000000001</v>
      </c>
    </row>
    <row r="209" spans="1:7" x14ac:dyDescent="0.3">
      <c r="A209" s="18" t="s">
        <v>5</v>
      </c>
      <c r="B209">
        <v>9.5548999999999999</v>
      </c>
      <c r="C209">
        <v>338.9522</v>
      </c>
      <c r="D209">
        <v>16.797000000000001</v>
      </c>
      <c r="E209">
        <v>643.8528</v>
      </c>
      <c r="F209">
        <v>14.8012</v>
      </c>
      <c r="G209">
        <v>454.05590000000001</v>
      </c>
    </row>
    <row r="210" spans="1:7" x14ac:dyDescent="0.3">
      <c r="A210" s="19" t="s">
        <v>19</v>
      </c>
      <c r="B210">
        <v>9.5548999999999999</v>
      </c>
      <c r="C210">
        <v>338.9522</v>
      </c>
      <c r="D210">
        <v>16.797000000000001</v>
      </c>
      <c r="E210">
        <v>643.8528</v>
      </c>
      <c r="F210">
        <v>14.8012</v>
      </c>
      <c r="G210">
        <v>454.05590000000001</v>
      </c>
    </row>
    <row r="211" spans="1:7" x14ac:dyDescent="0.3">
      <c r="A211" s="16" t="s">
        <v>784</v>
      </c>
      <c r="B211">
        <v>80.961799999999997</v>
      </c>
      <c r="C211">
        <v>4767.0124999999998</v>
      </c>
      <c r="D211">
        <v>26.590700000000002</v>
      </c>
      <c r="E211">
        <v>1476.0723</v>
      </c>
      <c r="F211">
        <v>4.7953999999999999</v>
      </c>
      <c r="G211">
        <v>260.76130000000001</v>
      </c>
    </row>
    <row r="212" spans="1:7" x14ac:dyDescent="0.3">
      <c r="A212" s="17" t="s">
        <v>23</v>
      </c>
      <c r="B212">
        <v>59.8855</v>
      </c>
      <c r="C212">
        <v>3588.4739</v>
      </c>
      <c r="D212">
        <v>18.673500000000001</v>
      </c>
      <c r="E212">
        <v>1054.2443000000001</v>
      </c>
      <c r="F212">
        <v>4.4382000000000001</v>
      </c>
      <c r="G212">
        <v>241.28020000000001</v>
      </c>
    </row>
    <row r="213" spans="1:7" x14ac:dyDescent="0.3">
      <c r="A213" s="18" t="s">
        <v>5</v>
      </c>
      <c r="B213">
        <v>59.8855</v>
      </c>
      <c r="C213">
        <v>3588.4739</v>
      </c>
      <c r="D213">
        <v>18.673500000000001</v>
      </c>
      <c r="E213">
        <v>1054.2443000000001</v>
      </c>
      <c r="F213">
        <v>4.4382000000000001</v>
      </c>
      <c r="G213">
        <v>241.28020000000001</v>
      </c>
    </row>
    <row r="214" spans="1:7" x14ac:dyDescent="0.3">
      <c r="A214" s="19" t="s">
        <v>17</v>
      </c>
      <c r="B214">
        <v>59.8855</v>
      </c>
      <c r="C214">
        <v>3588.4739</v>
      </c>
      <c r="D214">
        <v>18.673500000000001</v>
      </c>
      <c r="E214">
        <v>1054.2443000000001</v>
      </c>
      <c r="F214">
        <v>4.4382000000000001</v>
      </c>
      <c r="G214">
        <v>241.28020000000001</v>
      </c>
    </row>
    <row r="215" spans="1:7" x14ac:dyDescent="0.3">
      <c r="A215" s="17" t="s">
        <v>13</v>
      </c>
      <c r="B215">
        <v>21.0763</v>
      </c>
      <c r="C215">
        <v>1178.5386000000001</v>
      </c>
      <c r="D215">
        <v>7.9172000000000002</v>
      </c>
      <c r="E215">
        <v>421.82799999999997</v>
      </c>
      <c r="F215">
        <v>0.35720000000000002</v>
      </c>
      <c r="G215">
        <v>19.481100000000001</v>
      </c>
    </row>
    <row r="216" spans="1:7" x14ac:dyDescent="0.3">
      <c r="A216" s="18" t="s">
        <v>5</v>
      </c>
      <c r="B216">
        <v>21.0763</v>
      </c>
      <c r="C216">
        <v>1178.5386000000001</v>
      </c>
      <c r="D216">
        <v>7.9172000000000002</v>
      </c>
      <c r="E216">
        <v>421.82799999999997</v>
      </c>
      <c r="F216">
        <v>0.35720000000000002</v>
      </c>
      <c r="G216">
        <v>19.481100000000001</v>
      </c>
    </row>
    <row r="217" spans="1:7" x14ac:dyDescent="0.3">
      <c r="A217" s="19" t="s">
        <v>17</v>
      </c>
      <c r="B217">
        <v>21.0763</v>
      </c>
      <c r="C217">
        <v>1178.5386000000001</v>
      </c>
      <c r="D217">
        <v>7.9172000000000002</v>
      </c>
      <c r="E217">
        <v>421.82799999999997</v>
      </c>
      <c r="F217">
        <v>0.35720000000000002</v>
      </c>
      <c r="G217">
        <v>19.481100000000001</v>
      </c>
    </row>
    <row r="218" spans="1:7" x14ac:dyDescent="0.3">
      <c r="A218" s="16" t="s">
        <v>785</v>
      </c>
      <c r="B218">
        <v>37.596899999999998</v>
      </c>
      <c r="C218">
        <v>2231.0284000000001</v>
      </c>
      <c r="D218">
        <v>28.031099999999999</v>
      </c>
      <c r="E218">
        <v>1606.1090999999999</v>
      </c>
      <c r="F218">
        <v>1.2394000000000001</v>
      </c>
      <c r="G218">
        <v>64.665899999999993</v>
      </c>
    </row>
    <row r="219" spans="1:7" x14ac:dyDescent="0.3">
      <c r="A219" s="17" t="s">
        <v>13</v>
      </c>
      <c r="B219">
        <v>37.596899999999998</v>
      </c>
      <c r="C219">
        <v>2231.0284000000001</v>
      </c>
      <c r="D219">
        <v>28.031099999999999</v>
      </c>
      <c r="E219">
        <v>1606.1090999999999</v>
      </c>
      <c r="F219">
        <v>1.2394000000000001</v>
      </c>
      <c r="G219">
        <v>64.665899999999993</v>
      </c>
    </row>
    <row r="220" spans="1:7" x14ac:dyDescent="0.3">
      <c r="A220" s="18" t="s">
        <v>5</v>
      </c>
      <c r="B220">
        <v>37.596899999999998</v>
      </c>
      <c r="C220">
        <v>2231.0284000000001</v>
      </c>
      <c r="D220">
        <v>28.031099999999999</v>
      </c>
      <c r="E220">
        <v>1606.1090999999999</v>
      </c>
      <c r="F220">
        <v>1.2394000000000001</v>
      </c>
      <c r="G220">
        <v>64.665899999999993</v>
      </c>
    </row>
    <row r="221" spans="1:7" x14ac:dyDescent="0.3">
      <c r="A221" s="19" t="s">
        <v>17</v>
      </c>
      <c r="B221">
        <v>37.596899999999998</v>
      </c>
      <c r="C221">
        <v>2231.0284000000001</v>
      </c>
      <c r="D221">
        <v>28.031099999999999</v>
      </c>
      <c r="E221">
        <v>1606.1090999999999</v>
      </c>
      <c r="F221">
        <v>1.2394000000000001</v>
      </c>
      <c r="G221">
        <v>64.665899999999993</v>
      </c>
    </row>
    <row r="222" spans="1:7" x14ac:dyDescent="0.3">
      <c r="A222" s="16" t="s">
        <v>786</v>
      </c>
      <c r="B222">
        <v>21.1371</v>
      </c>
      <c r="C222">
        <v>1185.9459999999999</v>
      </c>
      <c r="D222">
        <v>8.0383999999999993</v>
      </c>
      <c r="E222">
        <v>460.75880000000001</v>
      </c>
      <c r="F222">
        <v>4.7045000000000003</v>
      </c>
      <c r="G222">
        <v>246.6643</v>
      </c>
    </row>
    <row r="223" spans="1:7" x14ac:dyDescent="0.3">
      <c r="A223" s="17" t="s">
        <v>13</v>
      </c>
      <c r="B223">
        <v>21.1371</v>
      </c>
      <c r="C223">
        <v>1185.9459999999999</v>
      </c>
      <c r="D223">
        <v>8.0383999999999993</v>
      </c>
      <c r="E223">
        <v>460.75880000000001</v>
      </c>
      <c r="F223">
        <v>4.7045000000000003</v>
      </c>
      <c r="G223">
        <v>246.6643</v>
      </c>
    </row>
    <row r="224" spans="1:7" x14ac:dyDescent="0.3">
      <c r="A224" s="18" t="s">
        <v>5</v>
      </c>
      <c r="B224">
        <v>21.1371</v>
      </c>
      <c r="C224">
        <v>1185.9459999999999</v>
      </c>
      <c r="D224">
        <v>8.0383999999999993</v>
      </c>
      <c r="E224">
        <v>460.75880000000001</v>
      </c>
      <c r="F224">
        <v>4.7045000000000003</v>
      </c>
      <c r="G224">
        <v>246.6643</v>
      </c>
    </row>
    <row r="225" spans="1:7" x14ac:dyDescent="0.3">
      <c r="A225" s="19" t="s">
        <v>35</v>
      </c>
      <c r="B225">
        <v>21.1371</v>
      </c>
      <c r="C225">
        <v>1185.9459999999999</v>
      </c>
      <c r="D225">
        <v>8.0383999999999993</v>
      </c>
      <c r="E225">
        <v>460.75880000000001</v>
      </c>
      <c r="F225">
        <v>4.7045000000000003</v>
      </c>
      <c r="G225">
        <v>246.6643</v>
      </c>
    </row>
    <row r="226" spans="1:7" x14ac:dyDescent="0.3">
      <c r="A226" s="15" t="s">
        <v>657</v>
      </c>
      <c r="D226">
        <v>13.192</v>
      </c>
      <c r="E226">
        <v>565.53910000000008</v>
      </c>
      <c r="F226">
        <v>52.811099999999996</v>
      </c>
      <c r="G226">
        <v>2091.2260999999999</v>
      </c>
    </row>
    <row r="227" spans="1:7" x14ac:dyDescent="0.3">
      <c r="A227" s="16" t="s">
        <v>764</v>
      </c>
      <c r="D227">
        <v>13.192</v>
      </c>
      <c r="E227">
        <v>565.53910000000008</v>
      </c>
      <c r="F227">
        <v>52.811099999999996</v>
      </c>
      <c r="G227">
        <v>2091.2260999999999</v>
      </c>
    </row>
    <row r="228" spans="1:7" x14ac:dyDescent="0.3">
      <c r="A228" s="17" t="s">
        <v>23</v>
      </c>
      <c r="D228">
        <v>13.192</v>
      </c>
      <c r="E228">
        <v>565.53910000000008</v>
      </c>
      <c r="F228">
        <v>52.811099999999996</v>
      </c>
      <c r="G228">
        <v>2091.2260999999999</v>
      </c>
    </row>
    <row r="229" spans="1:7" x14ac:dyDescent="0.3">
      <c r="A229" s="18" t="s">
        <v>5</v>
      </c>
      <c r="D229">
        <v>13.192</v>
      </c>
      <c r="E229">
        <v>565.53910000000008</v>
      </c>
      <c r="F229">
        <v>52.811099999999996</v>
      </c>
      <c r="G229">
        <v>2091.2260999999999</v>
      </c>
    </row>
    <row r="230" spans="1:7" x14ac:dyDescent="0.3">
      <c r="A230" s="19" t="s">
        <v>17</v>
      </c>
      <c r="D230">
        <v>10.5616</v>
      </c>
      <c r="E230">
        <v>483.39569999999998</v>
      </c>
      <c r="F230">
        <v>42.6479</v>
      </c>
      <c r="G230">
        <v>1689.356</v>
      </c>
    </row>
    <row r="231" spans="1:7" x14ac:dyDescent="0.3">
      <c r="A231" s="19" t="s">
        <v>9</v>
      </c>
      <c r="D231">
        <v>2.0855999999999999</v>
      </c>
      <c r="E231">
        <v>61.262700000000002</v>
      </c>
      <c r="F231">
        <v>2.5316000000000001</v>
      </c>
      <c r="G231">
        <v>71.165300000000002</v>
      </c>
    </row>
    <row r="232" spans="1:7" x14ac:dyDescent="0.3">
      <c r="A232" s="19" t="s">
        <v>35</v>
      </c>
      <c r="D232">
        <v>0.54479999999999995</v>
      </c>
      <c r="E232">
        <v>20.880700000000001</v>
      </c>
      <c r="F232">
        <v>7.6315999999999997</v>
      </c>
      <c r="G232">
        <v>330.70479999999998</v>
      </c>
    </row>
    <row r="233" spans="1:7" x14ac:dyDescent="0.3">
      <c r="A233" s="15" t="s">
        <v>712</v>
      </c>
      <c r="F233">
        <v>9.8000000000000004E-2</v>
      </c>
      <c r="G233">
        <v>3.3592</v>
      </c>
    </row>
    <row r="234" spans="1:7" x14ac:dyDescent="0.3">
      <c r="A234" s="16" t="s">
        <v>408</v>
      </c>
      <c r="F234">
        <v>9.8000000000000004E-2</v>
      </c>
      <c r="G234">
        <v>3.3592</v>
      </c>
    </row>
    <row r="235" spans="1:7" x14ac:dyDescent="0.3">
      <c r="A235" s="17" t="s">
        <v>13</v>
      </c>
      <c r="F235">
        <v>9.8000000000000004E-2</v>
      </c>
      <c r="G235">
        <v>3.3592</v>
      </c>
    </row>
    <row r="236" spans="1:7" x14ac:dyDescent="0.3">
      <c r="A236" s="18" t="s">
        <v>5</v>
      </c>
      <c r="F236">
        <v>9.8000000000000004E-2</v>
      </c>
      <c r="G236">
        <v>3.3592</v>
      </c>
    </row>
    <row r="237" spans="1:7" x14ac:dyDescent="0.3">
      <c r="A237" s="19" t="s">
        <v>35</v>
      </c>
      <c r="F237">
        <v>9.8000000000000004E-2</v>
      </c>
      <c r="G237">
        <v>3.3592</v>
      </c>
    </row>
    <row r="238" spans="1:7" x14ac:dyDescent="0.3">
      <c r="A238" s="15" t="s">
        <v>658</v>
      </c>
      <c r="B238">
        <v>3.1665000000000001</v>
      </c>
      <c r="C238">
        <v>65.203199999999995</v>
      </c>
      <c r="D238">
        <v>2.1886999999999999</v>
      </c>
      <c r="E238">
        <v>50.370399999999997</v>
      </c>
      <c r="F238">
        <v>0.46299999999999997</v>
      </c>
      <c r="G238">
        <v>10.166499999999999</v>
      </c>
    </row>
    <row r="239" spans="1:7" x14ac:dyDescent="0.3">
      <c r="A239" s="16" t="s">
        <v>765</v>
      </c>
      <c r="B239">
        <v>3.1665000000000001</v>
      </c>
      <c r="C239">
        <v>65.203199999999995</v>
      </c>
      <c r="D239">
        <v>2.1886999999999999</v>
      </c>
      <c r="E239">
        <v>50.370399999999997</v>
      </c>
      <c r="F239">
        <v>0.46299999999999997</v>
      </c>
      <c r="G239">
        <v>10.166499999999999</v>
      </c>
    </row>
    <row r="240" spans="1:7" x14ac:dyDescent="0.3">
      <c r="A240" s="17" t="s">
        <v>23</v>
      </c>
      <c r="B240">
        <v>3.1665000000000001</v>
      </c>
      <c r="C240">
        <v>65.203199999999995</v>
      </c>
      <c r="D240">
        <v>0.6875</v>
      </c>
      <c r="E240">
        <v>14.1759</v>
      </c>
      <c r="F240">
        <v>0.27989999999999998</v>
      </c>
      <c r="G240">
        <v>5.1737000000000002</v>
      </c>
    </row>
    <row r="241" spans="1:7" x14ac:dyDescent="0.3">
      <c r="A241" s="18" t="s">
        <v>5</v>
      </c>
      <c r="B241">
        <v>3.1665000000000001</v>
      </c>
      <c r="C241">
        <v>65.203199999999995</v>
      </c>
      <c r="D241">
        <v>0.6875</v>
      </c>
      <c r="E241">
        <v>14.1759</v>
      </c>
      <c r="F241">
        <v>0.27989999999999998</v>
      </c>
      <c r="G241">
        <v>5.1737000000000002</v>
      </c>
    </row>
    <row r="242" spans="1:7" x14ac:dyDescent="0.3">
      <c r="A242" s="19" t="s">
        <v>35</v>
      </c>
      <c r="B242">
        <v>3.1665000000000001</v>
      </c>
      <c r="C242">
        <v>65.203199999999995</v>
      </c>
      <c r="D242">
        <v>0.6875</v>
      </c>
      <c r="E242">
        <v>14.1759</v>
      </c>
      <c r="F242">
        <v>0.27989999999999998</v>
      </c>
      <c r="G242">
        <v>5.1737000000000002</v>
      </c>
    </row>
    <row r="243" spans="1:7" x14ac:dyDescent="0.3">
      <c r="A243" s="17" t="s">
        <v>56</v>
      </c>
      <c r="D243">
        <v>1.5012000000000001</v>
      </c>
      <c r="E243">
        <v>36.194499999999998</v>
      </c>
      <c r="F243">
        <v>0.18310000000000001</v>
      </c>
      <c r="G243">
        <v>4.9927999999999999</v>
      </c>
    </row>
    <row r="244" spans="1:7" x14ac:dyDescent="0.3">
      <c r="A244" s="18" t="s">
        <v>5</v>
      </c>
      <c r="D244">
        <v>1.5012000000000001</v>
      </c>
      <c r="E244">
        <v>36.194499999999998</v>
      </c>
      <c r="F244">
        <v>0.18310000000000001</v>
      </c>
      <c r="G244">
        <v>4.9927999999999999</v>
      </c>
    </row>
    <row r="245" spans="1:7" x14ac:dyDescent="0.3">
      <c r="A245" s="19" t="s">
        <v>88</v>
      </c>
      <c r="D245">
        <v>1.5012000000000001</v>
      </c>
      <c r="E245">
        <v>36.194499999999998</v>
      </c>
      <c r="F245">
        <v>0.18310000000000001</v>
      </c>
      <c r="G245">
        <v>4.9927999999999999</v>
      </c>
    </row>
    <row r="246" spans="1:7" x14ac:dyDescent="0.3">
      <c r="A246" s="15" t="s">
        <v>714</v>
      </c>
      <c r="B246">
        <v>0.36020000000000002</v>
      </c>
      <c r="C246">
        <v>19.065100000000001</v>
      </c>
      <c r="D246">
        <v>5.21E-2</v>
      </c>
      <c r="E246">
        <v>2.6206</v>
      </c>
      <c r="F246">
        <v>9.4000000000000004E-3</v>
      </c>
      <c r="G246">
        <v>0.48</v>
      </c>
    </row>
    <row r="247" spans="1:7" x14ac:dyDescent="0.3">
      <c r="A247" s="16" t="s">
        <v>411</v>
      </c>
      <c r="B247">
        <v>0.36020000000000002</v>
      </c>
      <c r="C247">
        <v>19.065100000000001</v>
      </c>
      <c r="D247">
        <v>5.21E-2</v>
      </c>
      <c r="E247">
        <v>2.6206</v>
      </c>
      <c r="F247">
        <v>9.4000000000000004E-3</v>
      </c>
      <c r="G247">
        <v>0.48</v>
      </c>
    </row>
    <row r="248" spans="1:7" x14ac:dyDescent="0.3">
      <c r="A248" s="17" t="s">
        <v>13</v>
      </c>
      <c r="B248">
        <v>0.36020000000000002</v>
      </c>
      <c r="C248">
        <v>19.065100000000001</v>
      </c>
      <c r="D248">
        <v>5.21E-2</v>
      </c>
      <c r="E248">
        <v>2.6206</v>
      </c>
      <c r="F248">
        <v>9.4000000000000004E-3</v>
      </c>
      <c r="G248">
        <v>0.48</v>
      </c>
    </row>
    <row r="249" spans="1:7" x14ac:dyDescent="0.3">
      <c r="A249" s="18" t="s">
        <v>5</v>
      </c>
      <c r="B249">
        <v>0.36020000000000002</v>
      </c>
      <c r="C249">
        <v>19.065100000000001</v>
      </c>
      <c r="D249">
        <v>5.21E-2</v>
      </c>
      <c r="E249">
        <v>2.6206</v>
      </c>
      <c r="F249">
        <v>9.4000000000000004E-3</v>
      </c>
      <c r="G249">
        <v>0.48</v>
      </c>
    </row>
    <row r="250" spans="1:7" x14ac:dyDescent="0.3">
      <c r="A250" s="19" t="s">
        <v>60</v>
      </c>
      <c r="B250">
        <v>0.36020000000000002</v>
      </c>
      <c r="C250">
        <v>19.065100000000001</v>
      </c>
      <c r="D250">
        <v>5.21E-2</v>
      </c>
      <c r="E250">
        <v>2.6206</v>
      </c>
      <c r="F250">
        <v>9.4000000000000004E-3</v>
      </c>
      <c r="G250">
        <v>0.48</v>
      </c>
    </row>
    <row r="251" spans="1:7" x14ac:dyDescent="0.3">
      <c r="A251" s="15" t="s">
        <v>670</v>
      </c>
      <c r="B251">
        <v>8.9794</v>
      </c>
      <c r="C251">
        <v>618.46879999999999</v>
      </c>
    </row>
    <row r="252" spans="1:7" x14ac:dyDescent="0.3">
      <c r="A252" s="16" t="s">
        <v>138</v>
      </c>
      <c r="B252">
        <v>8.9794</v>
      </c>
      <c r="C252">
        <v>618.46879999999999</v>
      </c>
    </row>
    <row r="253" spans="1:7" x14ac:dyDescent="0.3">
      <c r="A253" s="17" t="s">
        <v>23</v>
      </c>
      <c r="B253">
        <v>8.9794</v>
      </c>
      <c r="C253">
        <v>618.46879999999999</v>
      </c>
    </row>
    <row r="254" spans="1:7" x14ac:dyDescent="0.3">
      <c r="A254" s="18" t="s">
        <v>5</v>
      </c>
      <c r="B254">
        <v>8.9794</v>
      </c>
      <c r="C254">
        <v>618.46879999999999</v>
      </c>
    </row>
    <row r="255" spans="1:7" x14ac:dyDescent="0.3">
      <c r="A255" s="19" t="s">
        <v>17</v>
      </c>
      <c r="B255">
        <v>8.9794</v>
      </c>
      <c r="C255">
        <v>618.46879999999999</v>
      </c>
    </row>
    <row r="256" spans="1:7" x14ac:dyDescent="0.3">
      <c r="A256" s="15" t="s">
        <v>671</v>
      </c>
      <c r="B256">
        <v>28.101299999999998</v>
      </c>
      <c r="C256">
        <v>1283.3091999999999</v>
      </c>
      <c r="D256">
        <v>242.19460000000001</v>
      </c>
      <c r="E256">
        <v>13602.248999999996</v>
      </c>
      <c r="F256">
        <v>67.606300000000005</v>
      </c>
      <c r="G256">
        <v>3938.0097999999998</v>
      </c>
    </row>
    <row r="257" spans="1:7" x14ac:dyDescent="0.3">
      <c r="A257" s="16" t="s">
        <v>787</v>
      </c>
      <c r="D257">
        <v>9.4999999999999998E-3</v>
      </c>
      <c r="E257">
        <v>0.51649999999999996</v>
      </c>
    </row>
    <row r="258" spans="1:7" x14ac:dyDescent="0.3">
      <c r="A258" s="17" t="s">
        <v>13</v>
      </c>
      <c r="D258">
        <v>9.4999999999999998E-3</v>
      </c>
      <c r="E258">
        <v>0.51649999999999996</v>
      </c>
    </row>
    <row r="259" spans="1:7" x14ac:dyDescent="0.3">
      <c r="A259" s="18" t="s">
        <v>5</v>
      </c>
      <c r="D259">
        <v>9.4999999999999998E-3</v>
      </c>
      <c r="E259">
        <v>0.51649999999999996</v>
      </c>
    </row>
    <row r="260" spans="1:7" x14ac:dyDescent="0.3">
      <c r="A260" s="19" t="s">
        <v>17</v>
      </c>
      <c r="D260">
        <v>9.4999999999999998E-3</v>
      </c>
      <c r="E260">
        <v>0.51649999999999996</v>
      </c>
    </row>
    <row r="261" spans="1:7" x14ac:dyDescent="0.3">
      <c r="A261" s="16" t="s">
        <v>788</v>
      </c>
      <c r="B261">
        <v>27.841899999999999</v>
      </c>
      <c r="C261">
        <v>1267.7428</v>
      </c>
      <c r="D261">
        <v>189.22760000000002</v>
      </c>
      <c r="E261">
        <v>11056.589599999998</v>
      </c>
      <c r="F261">
        <v>44.134799999999998</v>
      </c>
      <c r="G261">
        <v>2900.9744999999998</v>
      </c>
    </row>
    <row r="262" spans="1:7" x14ac:dyDescent="0.3">
      <c r="A262" s="17" t="s">
        <v>23</v>
      </c>
      <c r="D262">
        <v>108.64920000000001</v>
      </c>
      <c r="E262">
        <v>6649.7793999999994</v>
      </c>
      <c r="F262">
        <v>31.3156</v>
      </c>
      <c r="G262">
        <v>2096.0364</v>
      </c>
    </row>
    <row r="263" spans="1:7" x14ac:dyDescent="0.3">
      <c r="A263" s="18" t="s">
        <v>5</v>
      </c>
      <c r="D263">
        <v>108.64920000000001</v>
      </c>
      <c r="E263">
        <v>6649.7793999999994</v>
      </c>
      <c r="F263">
        <v>31.3156</v>
      </c>
      <c r="G263">
        <v>2096.0364</v>
      </c>
    </row>
    <row r="264" spans="1:7" x14ac:dyDescent="0.3">
      <c r="A264" s="19" t="s">
        <v>17</v>
      </c>
      <c r="D264">
        <v>108.64920000000001</v>
      </c>
      <c r="E264">
        <v>6649.7793999999994</v>
      </c>
      <c r="F264">
        <v>31.3156</v>
      </c>
      <c r="G264">
        <v>2096.0364</v>
      </c>
    </row>
    <row r="265" spans="1:7" x14ac:dyDescent="0.3">
      <c r="A265" s="17" t="s">
        <v>13</v>
      </c>
      <c r="B265">
        <v>27.5</v>
      </c>
      <c r="C265">
        <v>1250.6476</v>
      </c>
      <c r="D265">
        <v>66.101399999999998</v>
      </c>
      <c r="E265">
        <v>3644.5107000000003</v>
      </c>
      <c r="F265">
        <v>9.714500000000001</v>
      </c>
      <c r="G265">
        <v>655.01840000000004</v>
      </c>
    </row>
    <row r="266" spans="1:7" x14ac:dyDescent="0.3">
      <c r="A266" s="18" t="s">
        <v>5</v>
      </c>
      <c r="B266">
        <v>27.5</v>
      </c>
      <c r="C266">
        <v>1250.6476</v>
      </c>
      <c r="D266">
        <v>66.101399999999998</v>
      </c>
      <c r="E266">
        <v>3644.5107000000003</v>
      </c>
      <c r="F266">
        <v>9.714500000000001</v>
      </c>
      <c r="G266">
        <v>655.01840000000004</v>
      </c>
    </row>
    <row r="267" spans="1:7" x14ac:dyDescent="0.3">
      <c r="A267" s="19" t="s">
        <v>17</v>
      </c>
      <c r="B267">
        <v>25.1</v>
      </c>
      <c r="C267">
        <v>1136.2986000000001</v>
      </c>
      <c r="D267">
        <v>61.22</v>
      </c>
      <c r="E267">
        <v>3402.5661</v>
      </c>
      <c r="F267">
        <v>8.9021000000000008</v>
      </c>
      <c r="G267">
        <v>613.3809</v>
      </c>
    </row>
    <row r="268" spans="1:7" x14ac:dyDescent="0.3">
      <c r="A268" s="19" t="s">
        <v>19</v>
      </c>
      <c r="B268">
        <v>1.24</v>
      </c>
      <c r="C268">
        <v>69.486800000000002</v>
      </c>
      <c r="D268">
        <v>2.9891000000000001</v>
      </c>
      <c r="E268">
        <v>154.24979999999999</v>
      </c>
      <c r="F268">
        <v>0.81240000000000001</v>
      </c>
      <c r="G268">
        <v>41.637500000000003</v>
      </c>
    </row>
    <row r="269" spans="1:7" x14ac:dyDescent="0.3">
      <c r="A269" s="19" t="s">
        <v>92</v>
      </c>
      <c r="B269">
        <v>1.1599999999999999</v>
      </c>
      <c r="C269">
        <v>44.862200000000001</v>
      </c>
      <c r="D269">
        <v>1.8923000000000001</v>
      </c>
      <c r="E269">
        <v>87.694800000000001</v>
      </c>
    </row>
    <row r="270" spans="1:7" x14ac:dyDescent="0.3">
      <c r="A270" s="17" t="s">
        <v>56</v>
      </c>
      <c r="B270">
        <v>0.34189999999999998</v>
      </c>
      <c r="C270">
        <v>17.095199999999998</v>
      </c>
    </row>
    <row r="271" spans="1:7" x14ac:dyDescent="0.3">
      <c r="A271" s="18" t="s">
        <v>5</v>
      </c>
      <c r="B271">
        <v>0.34189999999999998</v>
      </c>
      <c r="C271">
        <v>17.095199999999998</v>
      </c>
    </row>
    <row r="272" spans="1:7" x14ac:dyDescent="0.3">
      <c r="A272" s="19" t="s">
        <v>142</v>
      </c>
      <c r="B272">
        <v>0.34189999999999998</v>
      </c>
      <c r="C272">
        <v>17.095199999999998</v>
      </c>
    </row>
    <row r="273" spans="1:7" x14ac:dyDescent="0.3">
      <c r="A273" s="17" t="s">
        <v>6</v>
      </c>
      <c r="D273">
        <v>14.477</v>
      </c>
      <c r="E273">
        <v>762.29949999999997</v>
      </c>
      <c r="F273">
        <v>3.1046999999999998</v>
      </c>
      <c r="G273">
        <v>149.91970000000001</v>
      </c>
    </row>
    <row r="274" spans="1:7" x14ac:dyDescent="0.3">
      <c r="A274" s="18" t="s">
        <v>5</v>
      </c>
      <c r="D274">
        <v>14.477</v>
      </c>
      <c r="E274">
        <v>762.29949999999997</v>
      </c>
      <c r="F274">
        <v>3.1046999999999998</v>
      </c>
      <c r="G274">
        <v>149.91970000000001</v>
      </c>
    </row>
    <row r="275" spans="1:7" x14ac:dyDescent="0.3">
      <c r="A275" s="19" t="s">
        <v>60</v>
      </c>
      <c r="D275">
        <v>14.477</v>
      </c>
      <c r="E275">
        <v>762.29949999999997</v>
      </c>
      <c r="F275">
        <v>3.1046999999999998</v>
      </c>
      <c r="G275">
        <v>149.91970000000001</v>
      </c>
    </row>
    <row r="276" spans="1:7" x14ac:dyDescent="0.3">
      <c r="A276" s="16" t="s">
        <v>150</v>
      </c>
      <c r="B276">
        <v>0.25940000000000002</v>
      </c>
      <c r="C276">
        <v>15.5664</v>
      </c>
      <c r="D276">
        <v>52.957500000000003</v>
      </c>
      <c r="E276">
        <v>2545.1429000000003</v>
      </c>
      <c r="F276">
        <v>23.471499999999999</v>
      </c>
      <c r="G276">
        <v>1037.0353</v>
      </c>
    </row>
    <row r="277" spans="1:7" x14ac:dyDescent="0.3">
      <c r="A277" s="17" t="s">
        <v>23</v>
      </c>
      <c r="B277">
        <v>0.25940000000000002</v>
      </c>
      <c r="C277">
        <v>15.5664</v>
      </c>
      <c r="D277">
        <v>52.957500000000003</v>
      </c>
      <c r="E277">
        <v>2545.1429000000003</v>
      </c>
      <c r="F277">
        <v>23.471499999999999</v>
      </c>
      <c r="G277">
        <v>1037.0353</v>
      </c>
    </row>
    <row r="278" spans="1:7" x14ac:dyDescent="0.3">
      <c r="A278" s="18" t="s">
        <v>5</v>
      </c>
      <c r="B278">
        <v>0.25940000000000002</v>
      </c>
      <c r="C278">
        <v>15.5664</v>
      </c>
      <c r="D278">
        <v>52.957500000000003</v>
      </c>
      <c r="E278">
        <v>2545.1429000000003</v>
      </c>
      <c r="F278">
        <v>23.471499999999999</v>
      </c>
      <c r="G278">
        <v>1037.0353</v>
      </c>
    </row>
    <row r="279" spans="1:7" x14ac:dyDescent="0.3">
      <c r="A279" s="19" t="s">
        <v>17</v>
      </c>
      <c r="B279">
        <v>0.25940000000000002</v>
      </c>
      <c r="C279">
        <v>15.5664</v>
      </c>
      <c r="D279">
        <v>47.287300000000002</v>
      </c>
      <c r="E279">
        <v>2338.1842000000001</v>
      </c>
      <c r="F279">
        <v>13.3363</v>
      </c>
      <c r="G279">
        <v>671.9117</v>
      </c>
    </row>
    <row r="280" spans="1:7" x14ac:dyDescent="0.3">
      <c r="A280" s="19" t="s">
        <v>19</v>
      </c>
      <c r="D280">
        <v>5.6702000000000004</v>
      </c>
      <c r="E280">
        <v>206.95869999999999</v>
      </c>
      <c r="F280">
        <v>10.135199999999999</v>
      </c>
      <c r="G280">
        <v>365.12360000000001</v>
      </c>
    </row>
    <row r="281" spans="1:7" x14ac:dyDescent="0.3">
      <c r="A281" s="15" t="s">
        <v>672</v>
      </c>
      <c r="D281">
        <v>170.66500000000002</v>
      </c>
      <c r="E281">
        <v>10947.355800000001</v>
      </c>
      <c r="F281">
        <v>101.533</v>
      </c>
      <c r="G281">
        <v>5713.8588</v>
      </c>
    </row>
    <row r="282" spans="1:7" x14ac:dyDescent="0.3">
      <c r="A282" s="16" t="s">
        <v>789</v>
      </c>
      <c r="D282">
        <v>170.66500000000002</v>
      </c>
      <c r="E282">
        <v>10947.355800000001</v>
      </c>
      <c r="F282">
        <v>101.533</v>
      </c>
      <c r="G282">
        <v>5713.8588</v>
      </c>
    </row>
    <row r="283" spans="1:7" x14ac:dyDescent="0.3">
      <c r="A283" s="17" t="s">
        <v>56</v>
      </c>
      <c r="D283">
        <v>170.66500000000002</v>
      </c>
      <c r="E283">
        <v>10947.355800000001</v>
      </c>
      <c r="F283">
        <v>101.533</v>
      </c>
      <c r="G283">
        <v>5713.8588</v>
      </c>
    </row>
    <row r="284" spans="1:7" x14ac:dyDescent="0.3">
      <c r="A284" s="18" t="s">
        <v>5</v>
      </c>
      <c r="D284">
        <v>170.66500000000002</v>
      </c>
      <c r="E284">
        <v>10947.355800000001</v>
      </c>
      <c r="F284">
        <v>101.533</v>
      </c>
      <c r="G284">
        <v>5713.8588</v>
      </c>
    </row>
    <row r="285" spans="1:7" x14ac:dyDescent="0.3">
      <c r="A285" s="19" t="s">
        <v>17</v>
      </c>
      <c r="D285">
        <v>170.66500000000002</v>
      </c>
      <c r="E285">
        <v>10947.355800000001</v>
      </c>
      <c r="F285">
        <v>101.533</v>
      </c>
      <c r="G285">
        <v>5713.8588</v>
      </c>
    </row>
    <row r="286" spans="1:7" x14ac:dyDescent="0.3">
      <c r="A286" s="15" t="s">
        <v>674</v>
      </c>
      <c r="B286">
        <v>8.6898999999999997</v>
      </c>
      <c r="C286">
        <v>161.0712</v>
      </c>
      <c r="D286">
        <v>1.198</v>
      </c>
      <c r="E286">
        <v>29.083500000000001</v>
      </c>
      <c r="F286">
        <v>0.1404</v>
      </c>
      <c r="G286">
        <v>1.4401999999999999</v>
      </c>
    </row>
    <row r="287" spans="1:7" x14ac:dyDescent="0.3">
      <c r="A287" s="16" t="s">
        <v>156</v>
      </c>
      <c r="B287">
        <v>8.6898999999999997</v>
      </c>
      <c r="C287">
        <v>161.0712</v>
      </c>
      <c r="D287">
        <v>1.198</v>
      </c>
      <c r="E287">
        <v>29.083500000000001</v>
      </c>
      <c r="F287">
        <v>0.1404</v>
      </c>
      <c r="G287">
        <v>1.4401999999999999</v>
      </c>
    </row>
    <row r="288" spans="1:7" x14ac:dyDescent="0.3">
      <c r="A288" s="17" t="s">
        <v>23</v>
      </c>
      <c r="B288">
        <v>8.6898999999999997</v>
      </c>
      <c r="C288">
        <v>161.0712</v>
      </c>
      <c r="D288">
        <v>1.198</v>
      </c>
      <c r="E288">
        <v>29.083500000000001</v>
      </c>
      <c r="F288">
        <v>0.1404</v>
      </c>
      <c r="G288">
        <v>1.4401999999999999</v>
      </c>
    </row>
    <row r="289" spans="1:7" x14ac:dyDescent="0.3">
      <c r="A289" s="18" t="s">
        <v>5</v>
      </c>
      <c r="B289">
        <v>8.6898999999999997</v>
      </c>
      <c r="C289">
        <v>161.0712</v>
      </c>
      <c r="D289">
        <v>1.198</v>
      </c>
      <c r="E289">
        <v>29.083500000000001</v>
      </c>
      <c r="F289">
        <v>0.1404</v>
      </c>
      <c r="G289">
        <v>1.4401999999999999</v>
      </c>
    </row>
    <row r="290" spans="1:7" x14ac:dyDescent="0.3">
      <c r="A290" s="19" t="s">
        <v>7</v>
      </c>
      <c r="B290">
        <v>3.6525000000000003</v>
      </c>
      <c r="C290">
        <v>40.6267</v>
      </c>
      <c r="D290">
        <v>0.20800000000000002</v>
      </c>
      <c r="E290">
        <v>2.1486999999999998</v>
      </c>
      <c r="F290">
        <v>0.1404</v>
      </c>
      <c r="G290">
        <v>1.4401999999999999</v>
      </c>
    </row>
    <row r="291" spans="1:7" x14ac:dyDescent="0.3">
      <c r="A291" s="19" t="s">
        <v>30</v>
      </c>
      <c r="B291">
        <v>5.0373999999999999</v>
      </c>
      <c r="C291">
        <v>120.44450000000001</v>
      </c>
      <c r="D291">
        <v>0.99</v>
      </c>
      <c r="E291">
        <v>26.934799999999999</v>
      </c>
    </row>
    <row r="292" spans="1:7" x14ac:dyDescent="0.3">
      <c r="A292" s="15" t="s">
        <v>727</v>
      </c>
      <c r="B292">
        <v>60.899099999999997</v>
      </c>
      <c r="C292">
        <v>1646.9926999999998</v>
      </c>
      <c r="D292">
        <v>35.979600000000005</v>
      </c>
      <c r="E292">
        <v>1006.4904</v>
      </c>
      <c r="F292">
        <v>13.2828</v>
      </c>
      <c r="G292">
        <v>408.45429999999999</v>
      </c>
    </row>
    <row r="293" spans="1:7" x14ac:dyDescent="0.3">
      <c r="A293" s="16" t="s">
        <v>537</v>
      </c>
      <c r="B293">
        <v>1.7325000000000002</v>
      </c>
      <c r="C293">
        <v>34.565800000000003</v>
      </c>
      <c r="D293">
        <v>2.7699999999999999E-2</v>
      </c>
      <c r="E293">
        <v>0.64290000000000003</v>
      </c>
    </row>
    <row r="294" spans="1:7" x14ac:dyDescent="0.3">
      <c r="A294" s="17" t="s">
        <v>13</v>
      </c>
      <c r="B294">
        <v>0.35610000000000003</v>
      </c>
      <c r="C294">
        <v>5.6227</v>
      </c>
    </row>
    <row r="295" spans="1:7" x14ac:dyDescent="0.3">
      <c r="A295" s="18" t="s">
        <v>5</v>
      </c>
      <c r="B295">
        <v>0.35610000000000003</v>
      </c>
      <c r="C295">
        <v>5.6227</v>
      </c>
    </row>
    <row r="296" spans="1:7" x14ac:dyDescent="0.3">
      <c r="A296" s="19" t="s">
        <v>88</v>
      </c>
      <c r="B296">
        <v>0.35610000000000003</v>
      </c>
      <c r="C296">
        <v>5.6227</v>
      </c>
    </row>
    <row r="297" spans="1:7" x14ac:dyDescent="0.3">
      <c r="A297" s="17" t="s">
        <v>6</v>
      </c>
      <c r="B297">
        <v>1.3764000000000001</v>
      </c>
      <c r="C297">
        <v>28.943100000000001</v>
      </c>
      <c r="D297">
        <v>2.7699999999999999E-2</v>
      </c>
      <c r="E297">
        <v>0.64290000000000003</v>
      </c>
    </row>
    <row r="298" spans="1:7" x14ac:dyDescent="0.3">
      <c r="A298" s="18" t="s">
        <v>5</v>
      </c>
      <c r="B298">
        <v>1.3764000000000001</v>
      </c>
      <c r="C298">
        <v>28.943100000000001</v>
      </c>
      <c r="D298">
        <v>2.7699999999999999E-2</v>
      </c>
      <c r="E298">
        <v>0.64290000000000003</v>
      </c>
    </row>
    <row r="299" spans="1:7" x14ac:dyDescent="0.3">
      <c r="A299" s="19" t="s">
        <v>35</v>
      </c>
      <c r="B299">
        <v>1.3764000000000001</v>
      </c>
      <c r="C299">
        <v>28.943100000000001</v>
      </c>
      <c r="D299">
        <v>2.7699999999999999E-2</v>
      </c>
      <c r="E299">
        <v>0.64290000000000003</v>
      </c>
    </row>
    <row r="300" spans="1:7" x14ac:dyDescent="0.3">
      <c r="A300" s="16" t="s">
        <v>540</v>
      </c>
      <c r="B300">
        <v>38.934599999999996</v>
      </c>
      <c r="C300">
        <v>1028.7486999999999</v>
      </c>
      <c r="D300">
        <v>24.638199999999998</v>
      </c>
      <c r="E300">
        <v>660.65039999999999</v>
      </c>
      <c r="F300">
        <v>13.2828</v>
      </c>
      <c r="G300">
        <v>408.45429999999999</v>
      </c>
    </row>
    <row r="301" spans="1:7" x14ac:dyDescent="0.3">
      <c r="A301" s="17" t="s">
        <v>23</v>
      </c>
      <c r="B301">
        <v>38.934599999999996</v>
      </c>
      <c r="C301">
        <v>1028.7486999999999</v>
      </c>
      <c r="D301">
        <v>24.638199999999998</v>
      </c>
      <c r="E301">
        <v>660.65039999999999</v>
      </c>
      <c r="F301">
        <v>13.2828</v>
      </c>
      <c r="G301">
        <v>408.45429999999999</v>
      </c>
    </row>
    <row r="302" spans="1:7" x14ac:dyDescent="0.3">
      <c r="A302" s="18" t="s">
        <v>5</v>
      </c>
      <c r="B302">
        <v>38.934599999999996</v>
      </c>
      <c r="C302">
        <v>1028.7486999999999</v>
      </c>
      <c r="D302">
        <v>24.638199999999998</v>
      </c>
      <c r="E302">
        <v>660.65039999999999</v>
      </c>
      <c r="F302">
        <v>13.2828</v>
      </c>
      <c r="G302">
        <v>408.45429999999999</v>
      </c>
    </row>
    <row r="303" spans="1:7" x14ac:dyDescent="0.3">
      <c r="A303" s="19" t="s">
        <v>107</v>
      </c>
      <c r="B303">
        <v>6.7664999999999997</v>
      </c>
      <c r="C303">
        <v>162.6651</v>
      </c>
      <c r="D303">
        <v>0.54779999999999995</v>
      </c>
      <c r="E303">
        <v>12.7288</v>
      </c>
    </row>
    <row r="304" spans="1:7" x14ac:dyDescent="0.3">
      <c r="A304" s="19" t="s">
        <v>88</v>
      </c>
      <c r="B304">
        <v>32.168099999999995</v>
      </c>
      <c r="C304">
        <v>866.08359999999993</v>
      </c>
      <c r="D304">
        <v>24.090399999999999</v>
      </c>
      <c r="E304">
        <v>647.92160000000001</v>
      </c>
      <c r="F304">
        <v>13.2828</v>
      </c>
      <c r="G304">
        <v>408.45429999999999</v>
      </c>
    </row>
    <row r="305" spans="1:7" x14ac:dyDescent="0.3">
      <c r="A305" s="16" t="s">
        <v>544</v>
      </c>
      <c r="B305">
        <v>20.231999999999999</v>
      </c>
      <c r="C305">
        <v>583.67819999999995</v>
      </c>
      <c r="D305">
        <v>11.313700000000001</v>
      </c>
      <c r="E305">
        <v>345.19709999999998</v>
      </c>
    </row>
    <row r="306" spans="1:7" x14ac:dyDescent="0.3">
      <c r="A306" s="17" t="s">
        <v>6</v>
      </c>
      <c r="B306">
        <v>20.231999999999999</v>
      </c>
      <c r="C306">
        <v>583.67819999999995</v>
      </c>
      <c r="D306">
        <v>11.313700000000001</v>
      </c>
      <c r="E306">
        <v>345.19709999999998</v>
      </c>
    </row>
    <row r="307" spans="1:7" x14ac:dyDescent="0.3">
      <c r="A307" s="18" t="s">
        <v>5</v>
      </c>
      <c r="B307">
        <v>20.231999999999999</v>
      </c>
      <c r="C307">
        <v>583.67819999999995</v>
      </c>
      <c r="D307">
        <v>11.313700000000001</v>
      </c>
      <c r="E307">
        <v>345.19709999999998</v>
      </c>
    </row>
    <row r="308" spans="1:7" x14ac:dyDescent="0.3">
      <c r="A308" s="19" t="s">
        <v>17</v>
      </c>
      <c r="B308">
        <v>20.231999999999999</v>
      </c>
      <c r="C308">
        <v>583.67819999999995</v>
      </c>
      <c r="D308">
        <v>11.313700000000001</v>
      </c>
      <c r="E308">
        <v>345.19709999999998</v>
      </c>
    </row>
    <row r="309" spans="1:7" x14ac:dyDescent="0.3">
      <c r="A309" s="15" t="s">
        <v>675</v>
      </c>
      <c r="B309">
        <v>15.652600000000001</v>
      </c>
      <c r="C309">
        <v>709.86450000000002</v>
      </c>
      <c r="D309">
        <v>38.264299999999999</v>
      </c>
      <c r="E309">
        <v>1422.4409000000001</v>
      </c>
      <c r="F309">
        <v>12.5625</v>
      </c>
      <c r="G309">
        <v>440.1789</v>
      </c>
    </row>
    <row r="310" spans="1:7" x14ac:dyDescent="0.3">
      <c r="A310" s="16" t="s">
        <v>791</v>
      </c>
      <c r="B310">
        <v>15.652600000000001</v>
      </c>
      <c r="C310">
        <v>709.86450000000002</v>
      </c>
      <c r="D310">
        <v>38.264299999999999</v>
      </c>
      <c r="E310">
        <v>1422.4409000000001</v>
      </c>
      <c r="F310">
        <v>12.5625</v>
      </c>
      <c r="G310">
        <v>440.1789</v>
      </c>
    </row>
    <row r="311" spans="1:7" x14ac:dyDescent="0.3">
      <c r="A311" s="17" t="s">
        <v>23</v>
      </c>
      <c r="B311">
        <v>15.652600000000001</v>
      </c>
      <c r="C311">
        <v>709.86450000000002</v>
      </c>
      <c r="D311">
        <v>38.264299999999999</v>
      </c>
      <c r="E311">
        <v>1422.4409000000001</v>
      </c>
      <c r="F311">
        <v>12.5625</v>
      </c>
      <c r="G311">
        <v>440.1789</v>
      </c>
    </row>
    <row r="312" spans="1:7" x14ac:dyDescent="0.3">
      <c r="A312" s="18" t="s">
        <v>5</v>
      </c>
      <c r="B312">
        <v>15.652600000000001</v>
      </c>
      <c r="C312">
        <v>709.86450000000002</v>
      </c>
      <c r="D312">
        <v>38.264299999999999</v>
      </c>
      <c r="E312">
        <v>1422.4409000000001</v>
      </c>
      <c r="F312">
        <v>12.5625</v>
      </c>
      <c r="G312">
        <v>440.1789</v>
      </c>
    </row>
    <row r="313" spans="1:7" x14ac:dyDescent="0.3">
      <c r="A313" s="19" t="s">
        <v>9</v>
      </c>
      <c r="F313">
        <v>0.16420000000000001</v>
      </c>
      <c r="G313">
        <v>5.0327000000000002</v>
      </c>
    </row>
    <row r="314" spans="1:7" x14ac:dyDescent="0.3">
      <c r="A314" s="19" t="s">
        <v>27</v>
      </c>
      <c r="B314">
        <v>2.3513000000000002</v>
      </c>
      <c r="C314">
        <v>93.938999999999993</v>
      </c>
      <c r="D314">
        <v>13.7189</v>
      </c>
      <c r="E314">
        <v>476.75330000000002</v>
      </c>
      <c r="F314">
        <v>5.1338999999999997</v>
      </c>
      <c r="G314">
        <v>161.36660000000001</v>
      </c>
    </row>
    <row r="315" spans="1:7" x14ac:dyDescent="0.3">
      <c r="A315" s="19" t="s">
        <v>88</v>
      </c>
      <c r="B315">
        <v>13.301300000000001</v>
      </c>
      <c r="C315">
        <v>615.92550000000006</v>
      </c>
      <c r="D315">
        <v>24.545400000000001</v>
      </c>
      <c r="E315">
        <v>945.68759999999997</v>
      </c>
      <c r="F315">
        <v>7.2644000000000002</v>
      </c>
      <c r="G315">
        <v>273.77960000000002</v>
      </c>
    </row>
    <row r="316" spans="1:7" x14ac:dyDescent="0.3">
      <c r="A316" s="15" t="s">
        <v>717</v>
      </c>
      <c r="B316">
        <v>1.4567000000000001</v>
      </c>
      <c r="C316">
        <v>8.1128999999999998</v>
      </c>
      <c r="D316">
        <v>0.97109999999999996</v>
      </c>
      <c r="E316">
        <v>4.8048999999999999</v>
      </c>
      <c r="F316">
        <v>0.44120000000000004</v>
      </c>
      <c r="G316">
        <v>2.4375</v>
      </c>
    </row>
    <row r="317" spans="1:7" x14ac:dyDescent="0.3">
      <c r="A317" s="16" t="s">
        <v>418</v>
      </c>
      <c r="B317">
        <v>1.4567000000000001</v>
      </c>
      <c r="C317">
        <v>8.1128999999999998</v>
      </c>
      <c r="D317">
        <v>0.97109999999999996</v>
      </c>
      <c r="E317">
        <v>4.8048999999999999</v>
      </c>
      <c r="F317">
        <v>0.44120000000000004</v>
      </c>
      <c r="G317">
        <v>2.4375</v>
      </c>
    </row>
    <row r="318" spans="1:7" x14ac:dyDescent="0.3">
      <c r="A318" s="17" t="s">
        <v>23</v>
      </c>
      <c r="B318">
        <v>1.4567000000000001</v>
      </c>
      <c r="C318">
        <v>8.1128999999999998</v>
      </c>
      <c r="D318">
        <v>0.97109999999999996</v>
      </c>
      <c r="E318">
        <v>4.8048999999999999</v>
      </c>
      <c r="F318">
        <v>0.44120000000000004</v>
      </c>
      <c r="G318">
        <v>2.4375</v>
      </c>
    </row>
    <row r="319" spans="1:7" x14ac:dyDescent="0.3">
      <c r="A319" s="18" t="s">
        <v>5</v>
      </c>
      <c r="B319">
        <v>1.4567000000000001</v>
      </c>
      <c r="C319">
        <v>8.1128999999999998</v>
      </c>
      <c r="D319">
        <v>0.97109999999999996</v>
      </c>
      <c r="E319">
        <v>4.8048999999999999</v>
      </c>
      <c r="F319">
        <v>0.44120000000000004</v>
      </c>
      <c r="G319">
        <v>2.4375</v>
      </c>
    </row>
    <row r="320" spans="1:7" x14ac:dyDescent="0.3">
      <c r="A320" s="19" t="s">
        <v>78</v>
      </c>
      <c r="B320">
        <v>0.83640000000000003</v>
      </c>
      <c r="C320">
        <v>3.2871000000000001</v>
      </c>
      <c r="D320">
        <v>0.55679999999999996</v>
      </c>
      <c r="E320">
        <v>1.9970000000000001</v>
      </c>
      <c r="F320">
        <v>0.16950000000000001</v>
      </c>
      <c r="G320">
        <v>0.75749999999999995</v>
      </c>
    </row>
    <row r="321" spans="1:7" x14ac:dyDescent="0.3">
      <c r="A321" s="19" t="s">
        <v>92</v>
      </c>
      <c r="B321">
        <v>0.62029999999999996</v>
      </c>
      <c r="C321">
        <v>4.8258000000000001</v>
      </c>
      <c r="D321">
        <v>0.4143</v>
      </c>
      <c r="E321">
        <v>2.8079000000000001</v>
      </c>
      <c r="F321">
        <v>0.2717</v>
      </c>
      <c r="G321">
        <v>1.68</v>
      </c>
    </row>
    <row r="322" spans="1:7" x14ac:dyDescent="0.3">
      <c r="A322" s="15" t="s">
        <v>676</v>
      </c>
      <c r="B322">
        <v>9.2643000000000004</v>
      </c>
      <c r="C322">
        <v>358.95989999999995</v>
      </c>
      <c r="D322">
        <v>0.1729</v>
      </c>
      <c r="E322">
        <v>4.9572000000000003</v>
      </c>
      <c r="F322">
        <v>3.0000000000000001E-3</v>
      </c>
      <c r="G322">
        <v>7.1999999999999995E-2</v>
      </c>
    </row>
    <row r="323" spans="1:7" x14ac:dyDescent="0.3">
      <c r="A323" s="16" t="s">
        <v>165</v>
      </c>
      <c r="B323">
        <v>9.2643000000000004</v>
      </c>
      <c r="C323">
        <v>358.95989999999995</v>
      </c>
      <c r="D323">
        <v>0.1729</v>
      </c>
      <c r="E323">
        <v>4.9572000000000003</v>
      </c>
      <c r="F323">
        <v>3.0000000000000001E-3</v>
      </c>
      <c r="G323">
        <v>7.1999999999999995E-2</v>
      </c>
    </row>
    <row r="324" spans="1:7" x14ac:dyDescent="0.3">
      <c r="A324" s="17" t="s">
        <v>13</v>
      </c>
      <c r="B324">
        <v>9.2643000000000004</v>
      </c>
      <c r="C324">
        <v>358.95989999999995</v>
      </c>
      <c r="D324">
        <v>0.1729</v>
      </c>
      <c r="E324">
        <v>4.9572000000000003</v>
      </c>
      <c r="F324">
        <v>3.0000000000000001E-3</v>
      </c>
      <c r="G324">
        <v>7.1999999999999995E-2</v>
      </c>
    </row>
    <row r="325" spans="1:7" x14ac:dyDescent="0.3">
      <c r="A325" s="18" t="s">
        <v>5</v>
      </c>
      <c r="B325">
        <v>9.2643000000000004</v>
      </c>
      <c r="C325">
        <v>358.95989999999995</v>
      </c>
      <c r="D325">
        <v>0.1729</v>
      </c>
      <c r="E325">
        <v>4.9572000000000003</v>
      </c>
      <c r="F325">
        <v>3.0000000000000001E-3</v>
      </c>
      <c r="G325">
        <v>7.1999999999999995E-2</v>
      </c>
    </row>
    <row r="326" spans="1:7" x14ac:dyDescent="0.3">
      <c r="A326" s="19" t="s">
        <v>35</v>
      </c>
      <c r="B326">
        <v>9.2643000000000004</v>
      </c>
      <c r="C326">
        <v>358.95989999999995</v>
      </c>
      <c r="D326">
        <v>0.1729</v>
      </c>
      <c r="E326">
        <v>4.9572000000000003</v>
      </c>
      <c r="F326">
        <v>3.0000000000000001E-3</v>
      </c>
      <c r="G326">
        <v>7.1999999999999995E-2</v>
      </c>
    </row>
    <row r="327" spans="1:7" x14ac:dyDescent="0.3">
      <c r="A327" s="15" t="s">
        <v>740</v>
      </c>
      <c r="B327">
        <v>2.0785999999999998</v>
      </c>
      <c r="C327">
        <v>104.04649999999999</v>
      </c>
      <c r="D327">
        <v>7.1199999999999999E-2</v>
      </c>
      <c r="E327">
        <v>3.8216000000000001</v>
      </c>
    </row>
    <row r="328" spans="1:7" x14ac:dyDescent="0.3">
      <c r="A328" s="16" t="s">
        <v>633</v>
      </c>
      <c r="B328">
        <v>2.0785999999999998</v>
      </c>
      <c r="C328">
        <v>104.04649999999999</v>
      </c>
      <c r="D328">
        <v>7.1199999999999999E-2</v>
      </c>
      <c r="E328">
        <v>3.8216000000000001</v>
      </c>
    </row>
    <row r="329" spans="1:7" x14ac:dyDescent="0.3">
      <c r="A329" s="17" t="s">
        <v>13</v>
      </c>
      <c r="B329">
        <v>2.0785999999999998</v>
      </c>
      <c r="C329">
        <v>104.04649999999999</v>
      </c>
      <c r="D329">
        <v>7.1199999999999999E-2</v>
      </c>
      <c r="E329">
        <v>3.8216000000000001</v>
      </c>
    </row>
    <row r="330" spans="1:7" x14ac:dyDescent="0.3">
      <c r="A330" s="18" t="s">
        <v>5</v>
      </c>
      <c r="B330">
        <v>2.0785999999999998</v>
      </c>
      <c r="C330">
        <v>104.04649999999999</v>
      </c>
      <c r="D330">
        <v>7.1199999999999999E-2</v>
      </c>
      <c r="E330">
        <v>3.8216000000000001</v>
      </c>
    </row>
    <row r="331" spans="1:7" x14ac:dyDescent="0.3">
      <c r="A331" s="19" t="s">
        <v>35</v>
      </c>
      <c r="B331">
        <v>2.0785999999999998</v>
      </c>
      <c r="C331">
        <v>104.04649999999999</v>
      </c>
      <c r="D331">
        <v>7.1199999999999999E-2</v>
      </c>
      <c r="E331">
        <v>3.8216000000000001</v>
      </c>
    </row>
    <row r="332" spans="1:7" x14ac:dyDescent="0.3">
      <c r="A332" s="15" t="s">
        <v>655</v>
      </c>
      <c r="B332">
        <v>4.4499999999999998E-2</v>
      </c>
      <c r="C332">
        <v>0.36759999999999998</v>
      </c>
      <c r="D332">
        <v>6.2E-2</v>
      </c>
      <c r="E332">
        <v>0.48380000000000001</v>
      </c>
    </row>
    <row r="333" spans="1:7" x14ac:dyDescent="0.3">
      <c r="A333" s="16" t="s">
        <v>761</v>
      </c>
      <c r="B333">
        <v>4.4499999999999998E-2</v>
      </c>
      <c r="C333">
        <v>0.36759999999999998</v>
      </c>
      <c r="D333">
        <v>6.2E-2</v>
      </c>
      <c r="E333">
        <v>0.48380000000000001</v>
      </c>
    </row>
    <row r="334" spans="1:7" x14ac:dyDescent="0.3">
      <c r="A334" s="17" t="s">
        <v>6</v>
      </c>
      <c r="B334">
        <v>4.4499999999999998E-2</v>
      </c>
      <c r="C334">
        <v>0.36759999999999998</v>
      </c>
      <c r="D334">
        <v>6.2E-2</v>
      </c>
      <c r="E334">
        <v>0.48380000000000001</v>
      </c>
    </row>
    <row r="335" spans="1:7" x14ac:dyDescent="0.3">
      <c r="A335" s="18" t="s">
        <v>5</v>
      </c>
      <c r="B335">
        <v>4.4499999999999998E-2</v>
      </c>
      <c r="C335">
        <v>0.36759999999999998</v>
      </c>
      <c r="D335">
        <v>6.2E-2</v>
      </c>
      <c r="E335">
        <v>0.48380000000000001</v>
      </c>
    </row>
    <row r="336" spans="1:7" x14ac:dyDescent="0.3">
      <c r="A336" s="19" t="s">
        <v>7</v>
      </c>
      <c r="B336">
        <v>4.4499999999999998E-2</v>
      </c>
      <c r="C336">
        <v>0.36759999999999998</v>
      </c>
      <c r="D336">
        <v>6.2E-2</v>
      </c>
      <c r="E336">
        <v>0.48380000000000001</v>
      </c>
    </row>
    <row r="337" spans="1:7" x14ac:dyDescent="0.3">
      <c r="A337" s="15" t="s">
        <v>677</v>
      </c>
      <c r="B337">
        <v>1012.9229999999999</v>
      </c>
      <c r="C337">
        <v>57405.587100000004</v>
      </c>
      <c r="D337">
        <v>822.98120000000006</v>
      </c>
      <c r="E337">
        <v>44546.771699999998</v>
      </c>
      <c r="F337">
        <v>367.98779999999999</v>
      </c>
      <c r="G337">
        <v>18766.2333</v>
      </c>
    </row>
    <row r="338" spans="1:7" x14ac:dyDescent="0.3">
      <c r="A338" s="16" t="s">
        <v>168</v>
      </c>
      <c r="B338">
        <v>2.5741999999999998</v>
      </c>
      <c r="C338">
        <v>138.52269999999999</v>
      </c>
      <c r="D338">
        <v>0.58250000000000002</v>
      </c>
      <c r="E338">
        <v>28.354600000000001</v>
      </c>
      <c r="F338">
        <v>9.0300000000000005E-2</v>
      </c>
      <c r="G338">
        <v>3.9451999999999998</v>
      </c>
    </row>
    <row r="339" spans="1:7" x14ac:dyDescent="0.3">
      <c r="A339" s="17" t="s">
        <v>23</v>
      </c>
      <c r="B339">
        <v>2.5741999999999998</v>
      </c>
      <c r="C339">
        <v>138.52269999999999</v>
      </c>
      <c r="D339">
        <v>0.57930000000000004</v>
      </c>
      <c r="E339">
        <v>28.2058</v>
      </c>
      <c r="F339">
        <v>9.0300000000000005E-2</v>
      </c>
      <c r="G339">
        <v>3.9451999999999998</v>
      </c>
    </row>
    <row r="340" spans="1:7" x14ac:dyDescent="0.3">
      <c r="A340" s="18" t="s">
        <v>5</v>
      </c>
      <c r="B340">
        <v>2.5741999999999998</v>
      </c>
      <c r="C340">
        <v>138.52269999999999</v>
      </c>
      <c r="D340">
        <v>0.57930000000000004</v>
      </c>
      <c r="E340">
        <v>28.2058</v>
      </c>
      <c r="F340">
        <v>9.0300000000000005E-2</v>
      </c>
      <c r="G340">
        <v>3.9451999999999998</v>
      </c>
    </row>
    <row r="341" spans="1:7" x14ac:dyDescent="0.3">
      <c r="A341" s="19" t="s">
        <v>35</v>
      </c>
      <c r="B341">
        <v>2.5741999999999998</v>
      </c>
      <c r="C341">
        <v>138.52269999999999</v>
      </c>
      <c r="D341">
        <v>0.57930000000000004</v>
      </c>
      <c r="E341">
        <v>28.2058</v>
      </c>
      <c r="F341">
        <v>9.0300000000000005E-2</v>
      </c>
      <c r="G341">
        <v>3.9451999999999998</v>
      </c>
    </row>
    <row r="342" spans="1:7" x14ac:dyDescent="0.3">
      <c r="A342" s="17" t="s">
        <v>6</v>
      </c>
      <c r="D342">
        <v>3.2000000000000002E-3</v>
      </c>
      <c r="E342">
        <v>0.14879999999999999</v>
      </c>
    </row>
    <row r="343" spans="1:7" x14ac:dyDescent="0.3">
      <c r="A343" s="18" t="s">
        <v>5</v>
      </c>
      <c r="D343">
        <v>3.2000000000000002E-3</v>
      </c>
      <c r="E343">
        <v>0.14879999999999999</v>
      </c>
    </row>
    <row r="344" spans="1:7" x14ac:dyDescent="0.3">
      <c r="A344" s="19" t="s">
        <v>35</v>
      </c>
      <c r="D344">
        <v>3.2000000000000002E-3</v>
      </c>
      <c r="E344">
        <v>0.14879999999999999</v>
      </c>
    </row>
    <row r="345" spans="1:7" x14ac:dyDescent="0.3">
      <c r="A345" s="16" t="s">
        <v>171</v>
      </c>
      <c r="B345">
        <v>30.201699999999999</v>
      </c>
      <c r="C345">
        <v>1834.3516999999999</v>
      </c>
      <c r="D345">
        <v>8.3574999999999999</v>
      </c>
      <c r="E345">
        <v>456.89460000000003</v>
      </c>
      <c r="F345">
        <v>2.2814000000000001</v>
      </c>
      <c r="G345">
        <v>133.4555</v>
      </c>
    </row>
    <row r="346" spans="1:7" x14ac:dyDescent="0.3">
      <c r="A346" s="17" t="s">
        <v>13</v>
      </c>
      <c r="B346">
        <v>29.782299999999999</v>
      </c>
      <c r="C346">
        <v>1812.3146999999999</v>
      </c>
      <c r="D346">
        <v>8.0821000000000005</v>
      </c>
      <c r="E346">
        <v>442.9864</v>
      </c>
      <c r="F346">
        <v>2.2058</v>
      </c>
      <c r="G346">
        <v>129.73259999999999</v>
      </c>
    </row>
    <row r="347" spans="1:7" x14ac:dyDescent="0.3">
      <c r="A347" s="18" t="s">
        <v>5</v>
      </c>
      <c r="B347">
        <v>29.782299999999999</v>
      </c>
      <c r="C347">
        <v>1812.3146999999999</v>
      </c>
      <c r="D347">
        <v>8.0821000000000005</v>
      </c>
      <c r="E347">
        <v>442.9864</v>
      </c>
      <c r="F347">
        <v>2.2058</v>
      </c>
      <c r="G347">
        <v>129.73259999999999</v>
      </c>
    </row>
    <row r="348" spans="1:7" x14ac:dyDescent="0.3">
      <c r="A348" s="19" t="s">
        <v>17</v>
      </c>
      <c r="B348">
        <v>29.782299999999999</v>
      </c>
      <c r="C348">
        <v>1812.3146999999999</v>
      </c>
      <c r="D348">
        <v>8.0821000000000005</v>
      </c>
      <c r="E348">
        <v>442.9864</v>
      </c>
      <c r="F348">
        <v>2.2058</v>
      </c>
      <c r="G348">
        <v>129.73259999999999</v>
      </c>
    </row>
    <row r="349" spans="1:7" x14ac:dyDescent="0.3">
      <c r="A349" s="17" t="s">
        <v>6</v>
      </c>
      <c r="B349">
        <v>0.4194</v>
      </c>
      <c r="C349">
        <v>22.036999999999999</v>
      </c>
      <c r="D349">
        <v>0.27539999999999998</v>
      </c>
      <c r="E349">
        <v>13.908200000000001</v>
      </c>
      <c r="F349">
        <v>7.5600000000000001E-2</v>
      </c>
      <c r="G349">
        <v>3.7229000000000001</v>
      </c>
    </row>
    <row r="350" spans="1:7" x14ac:dyDescent="0.3">
      <c r="A350" s="18" t="s">
        <v>5</v>
      </c>
      <c r="B350">
        <v>0.4194</v>
      </c>
      <c r="C350">
        <v>22.036999999999999</v>
      </c>
      <c r="D350">
        <v>0.27539999999999998</v>
      </c>
      <c r="E350">
        <v>13.908200000000001</v>
      </c>
      <c r="F350">
        <v>7.5600000000000001E-2</v>
      </c>
      <c r="G350">
        <v>3.7229000000000001</v>
      </c>
    </row>
    <row r="351" spans="1:7" x14ac:dyDescent="0.3">
      <c r="A351" s="19" t="s">
        <v>30</v>
      </c>
      <c r="B351">
        <v>0.4194</v>
      </c>
      <c r="C351">
        <v>22.036999999999999</v>
      </c>
      <c r="D351">
        <v>0.27539999999999998</v>
      </c>
      <c r="E351">
        <v>13.908200000000001</v>
      </c>
      <c r="F351">
        <v>7.5600000000000001E-2</v>
      </c>
      <c r="G351">
        <v>3.7229000000000001</v>
      </c>
    </row>
    <row r="352" spans="1:7" x14ac:dyDescent="0.3">
      <c r="A352" s="16" t="s">
        <v>174</v>
      </c>
      <c r="B352">
        <v>447.58170000000001</v>
      </c>
      <c r="C352">
        <v>23420.139900000002</v>
      </c>
      <c r="D352">
        <v>351.95110000000005</v>
      </c>
      <c r="E352">
        <v>17186.265899999999</v>
      </c>
      <c r="F352">
        <v>140.74780000000001</v>
      </c>
      <c r="G352">
        <v>6668.4121000000005</v>
      </c>
    </row>
    <row r="353" spans="1:7" x14ac:dyDescent="0.3">
      <c r="A353" s="17" t="s">
        <v>23</v>
      </c>
      <c r="B353">
        <v>10.51</v>
      </c>
      <c r="C353">
        <v>602.08569999999997</v>
      </c>
      <c r="D353">
        <v>23.858699999999999</v>
      </c>
      <c r="E353">
        <v>1188.0914</v>
      </c>
      <c r="F353">
        <v>12.9741</v>
      </c>
      <c r="G353">
        <v>658.29200000000003</v>
      </c>
    </row>
    <row r="354" spans="1:7" x14ac:dyDescent="0.3">
      <c r="A354" s="18" t="s">
        <v>5</v>
      </c>
      <c r="B354">
        <v>10.51</v>
      </c>
      <c r="C354">
        <v>602.08569999999997</v>
      </c>
      <c r="D354">
        <v>23.858699999999999</v>
      </c>
      <c r="E354">
        <v>1188.0914</v>
      </c>
      <c r="F354">
        <v>12.9741</v>
      </c>
      <c r="G354">
        <v>658.29200000000003</v>
      </c>
    </row>
    <row r="355" spans="1:7" x14ac:dyDescent="0.3">
      <c r="A355" s="19" t="s">
        <v>35</v>
      </c>
      <c r="B355">
        <v>10.51</v>
      </c>
      <c r="C355">
        <v>602.08569999999997</v>
      </c>
      <c r="D355">
        <v>23.858699999999999</v>
      </c>
      <c r="E355">
        <v>1188.0914</v>
      </c>
      <c r="F355">
        <v>12.9741</v>
      </c>
      <c r="G355">
        <v>658.29200000000003</v>
      </c>
    </row>
    <row r="356" spans="1:7" x14ac:dyDescent="0.3">
      <c r="A356" s="17" t="s">
        <v>13</v>
      </c>
      <c r="B356">
        <v>428.69549999999998</v>
      </c>
      <c r="C356">
        <v>22460.809700000002</v>
      </c>
      <c r="D356">
        <v>323.90410000000003</v>
      </c>
      <c r="E356">
        <v>15816.525599999999</v>
      </c>
      <c r="F356">
        <v>127.59989999999999</v>
      </c>
      <c r="G356">
        <v>6002.8906999999999</v>
      </c>
    </row>
    <row r="357" spans="1:7" x14ac:dyDescent="0.3">
      <c r="A357" s="18" t="s">
        <v>5</v>
      </c>
      <c r="B357">
        <v>428.69549999999998</v>
      </c>
      <c r="C357">
        <v>22460.809700000002</v>
      </c>
      <c r="D357">
        <v>323.90410000000003</v>
      </c>
      <c r="E357">
        <v>15816.525599999999</v>
      </c>
      <c r="F357">
        <v>127.59989999999999</v>
      </c>
      <c r="G357">
        <v>6002.8906999999999</v>
      </c>
    </row>
    <row r="358" spans="1:7" x14ac:dyDescent="0.3">
      <c r="A358" s="19" t="s">
        <v>17</v>
      </c>
      <c r="B358">
        <v>393.93759999999997</v>
      </c>
      <c r="C358">
        <v>20334.628400000001</v>
      </c>
      <c r="D358">
        <v>316.5532</v>
      </c>
      <c r="E358">
        <v>15456.115599999999</v>
      </c>
      <c r="F358">
        <v>120.4361</v>
      </c>
      <c r="G358">
        <v>5660.8364000000001</v>
      </c>
    </row>
    <row r="359" spans="1:7" x14ac:dyDescent="0.3">
      <c r="A359" s="19" t="s">
        <v>35</v>
      </c>
      <c r="B359">
        <v>34.757899999999999</v>
      </c>
      <c r="C359">
        <v>2126.1813000000002</v>
      </c>
      <c r="D359">
        <v>5.3963000000000001</v>
      </c>
      <c r="E359">
        <v>279.82089999999999</v>
      </c>
      <c r="F359">
        <v>4.9756</v>
      </c>
      <c r="G359">
        <v>263.17930000000001</v>
      </c>
    </row>
    <row r="360" spans="1:7" x14ac:dyDescent="0.3">
      <c r="A360" s="19" t="s">
        <v>60</v>
      </c>
      <c r="D360">
        <v>1.9545999999999999</v>
      </c>
      <c r="E360">
        <v>80.589100000000002</v>
      </c>
      <c r="F360">
        <v>2.1882000000000001</v>
      </c>
      <c r="G360">
        <v>78.875</v>
      </c>
    </row>
    <row r="361" spans="1:7" x14ac:dyDescent="0.3">
      <c r="A361" s="17" t="s">
        <v>56</v>
      </c>
      <c r="B361">
        <v>4.02E-2</v>
      </c>
      <c r="C361">
        <v>1.9040999999999999</v>
      </c>
      <c r="F361">
        <v>5.1000000000000004E-3</v>
      </c>
      <c r="G361">
        <v>0.1958</v>
      </c>
    </row>
    <row r="362" spans="1:7" x14ac:dyDescent="0.3">
      <c r="A362" s="18" t="s">
        <v>5</v>
      </c>
      <c r="B362">
        <v>4.02E-2</v>
      </c>
      <c r="C362">
        <v>1.9040999999999999</v>
      </c>
      <c r="F362">
        <v>5.1000000000000004E-3</v>
      </c>
      <c r="G362">
        <v>0.1958</v>
      </c>
    </row>
    <row r="363" spans="1:7" x14ac:dyDescent="0.3">
      <c r="A363" s="19" t="s">
        <v>60</v>
      </c>
      <c r="B363">
        <v>4.02E-2</v>
      </c>
      <c r="C363">
        <v>1.9040999999999999</v>
      </c>
      <c r="F363">
        <v>5.1000000000000004E-3</v>
      </c>
      <c r="G363">
        <v>0.1958</v>
      </c>
    </row>
    <row r="364" spans="1:7" x14ac:dyDescent="0.3">
      <c r="A364" s="17" t="s">
        <v>6</v>
      </c>
      <c r="B364">
        <v>8.3360000000000003</v>
      </c>
      <c r="C364">
        <v>355.34039999999999</v>
      </c>
      <c r="D364">
        <v>4.1882999999999999</v>
      </c>
      <c r="E364">
        <v>181.6489</v>
      </c>
      <c r="F364">
        <v>0.16869999999999999</v>
      </c>
      <c r="G364">
        <v>7.0335999999999999</v>
      </c>
    </row>
    <row r="365" spans="1:7" x14ac:dyDescent="0.3">
      <c r="A365" s="18" t="s">
        <v>5</v>
      </c>
      <c r="B365">
        <v>8.3360000000000003</v>
      </c>
      <c r="C365">
        <v>355.34039999999999</v>
      </c>
      <c r="D365">
        <v>4.1882999999999999</v>
      </c>
      <c r="E365">
        <v>181.6489</v>
      </c>
      <c r="F365">
        <v>0.16869999999999999</v>
      </c>
      <c r="G365">
        <v>7.0335999999999999</v>
      </c>
    </row>
    <row r="366" spans="1:7" x14ac:dyDescent="0.3">
      <c r="A366" s="19" t="s">
        <v>35</v>
      </c>
      <c r="B366">
        <v>8.3360000000000003</v>
      </c>
      <c r="C366">
        <v>355.34039999999999</v>
      </c>
      <c r="D366">
        <v>4.1882999999999999</v>
      </c>
      <c r="E366">
        <v>181.6489</v>
      </c>
      <c r="F366">
        <v>0.16869999999999999</v>
      </c>
      <c r="G366">
        <v>7.0335999999999999</v>
      </c>
    </row>
    <row r="367" spans="1:7" x14ac:dyDescent="0.3">
      <c r="A367" s="16" t="s">
        <v>184</v>
      </c>
      <c r="D367">
        <v>6.88E-2</v>
      </c>
      <c r="E367">
        <v>2.9011</v>
      </c>
      <c r="F367">
        <v>1.5603</v>
      </c>
      <c r="G367">
        <v>56.070300000000003</v>
      </c>
    </row>
    <row r="368" spans="1:7" x14ac:dyDescent="0.3">
      <c r="A368" s="17" t="s">
        <v>13</v>
      </c>
      <c r="D368">
        <v>6.88E-2</v>
      </c>
      <c r="E368">
        <v>2.9011</v>
      </c>
      <c r="F368">
        <v>1.5603</v>
      </c>
      <c r="G368">
        <v>56.070300000000003</v>
      </c>
    </row>
    <row r="369" spans="1:7" x14ac:dyDescent="0.3">
      <c r="A369" s="18" t="s">
        <v>5</v>
      </c>
      <c r="D369">
        <v>6.88E-2</v>
      </c>
      <c r="E369">
        <v>2.9011</v>
      </c>
      <c r="F369">
        <v>1.5603</v>
      </c>
      <c r="G369">
        <v>56.070300000000003</v>
      </c>
    </row>
    <row r="370" spans="1:7" x14ac:dyDescent="0.3">
      <c r="A370" s="19" t="s">
        <v>14</v>
      </c>
      <c r="D370">
        <v>6.88E-2</v>
      </c>
      <c r="E370">
        <v>2.9011</v>
      </c>
      <c r="F370">
        <v>1.5603</v>
      </c>
      <c r="G370">
        <v>56.070300000000003</v>
      </c>
    </row>
    <row r="371" spans="1:7" x14ac:dyDescent="0.3">
      <c r="A371" s="16" t="s">
        <v>186</v>
      </c>
      <c r="B371">
        <v>225.05289999999999</v>
      </c>
      <c r="C371">
        <v>14096.87</v>
      </c>
      <c r="D371">
        <v>160.9256</v>
      </c>
      <c r="E371">
        <v>9843.2201000000005</v>
      </c>
      <c r="F371">
        <v>66.089799999999997</v>
      </c>
      <c r="G371">
        <v>3643.3836000000001</v>
      </c>
    </row>
    <row r="372" spans="1:7" x14ac:dyDescent="0.3">
      <c r="A372" s="17" t="s">
        <v>13</v>
      </c>
      <c r="B372">
        <v>225.05289999999999</v>
      </c>
      <c r="C372">
        <v>14096.87</v>
      </c>
      <c r="D372">
        <v>160.9256</v>
      </c>
      <c r="E372">
        <v>9843.2201000000005</v>
      </c>
      <c r="F372">
        <v>66.089799999999997</v>
      </c>
      <c r="G372">
        <v>3643.3836000000001</v>
      </c>
    </row>
    <row r="373" spans="1:7" x14ac:dyDescent="0.3">
      <c r="A373" s="18" t="s">
        <v>5</v>
      </c>
      <c r="B373">
        <v>225.05289999999999</v>
      </c>
      <c r="C373">
        <v>14096.87</v>
      </c>
      <c r="D373">
        <v>160.9256</v>
      </c>
      <c r="E373">
        <v>9843.2201000000005</v>
      </c>
      <c r="F373">
        <v>66.089799999999997</v>
      </c>
      <c r="G373">
        <v>3643.3836000000001</v>
      </c>
    </row>
    <row r="374" spans="1:7" x14ac:dyDescent="0.3">
      <c r="A374" s="19" t="s">
        <v>35</v>
      </c>
      <c r="B374">
        <v>225.05289999999999</v>
      </c>
      <c r="C374">
        <v>14096.87</v>
      </c>
      <c r="D374">
        <v>160.9256</v>
      </c>
      <c r="E374">
        <v>9843.2201000000005</v>
      </c>
      <c r="F374">
        <v>66.089799999999997</v>
      </c>
      <c r="G374">
        <v>3643.3836000000001</v>
      </c>
    </row>
    <row r="375" spans="1:7" x14ac:dyDescent="0.3">
      <c r="A375" s="16" t="s">
        <v>188</v>
      </c>
      <c r="B375">
        <v>27.677700000000002</v>
      </c>
      <c r="C375">
        <v>1974.3932</v>
      </c>
      <c r="D375">
        <v>22.1416</v>
      </c>
      <c r="E375">
        <v>1482.2675999999999</v>
      </c>
      <c r="F375">
        <v>9.0610999999999997</v>
      </c>
      <c r="G375">
        <v>601.1807</v>
      </c>
    </row>
    <row r="376" spans="1:7" x14ac:dyDescent="0.3">
      <c r="A376" s="17" t="s">
        <v>23</v>
      </c>
      <c r="B376">
        <v>27.677700000000002</v>
      </c>
      <c r="C376">
        <v>1974.3932</v>
      </c>
      <c r="D376">
        <v>22.1416</v>
      </c>
      <c r="E376">
        <v>1482.2675999999999</v>
      </c>
      <c r="F376">
        <v>9.0610999999999997</v>
      </c>
      <c r="G376">
        <v>601.1807</v>
      </c>
    </row>
    <row r="377" spans="1:7" x14ac:dyDescent="0.3">
      <c r="A377" s="18" t="s">
        <v>5</v>
      </c>
      <c r="B377">
        <v>27.677700000000002</v>
      </c>
      <c r="C377">
        <v>1974.3932</v>
      </c>
      <c r="D377">
        <v>22.1416</v>
      </c>
      <c r="E377">
        <v>1482.2675999999999</v>
      </c>
      <c r="F377">
        <v>9.0610999999999997</v>
      </c>
      <c r="G377">
        <v>601.1807</v>
      </c>
    </row>
    <row r="378" spans="1:7" x14ac:dyDescent="0.3">
      <c r="A378" s="19" t="s">
        <v>35</v>
      </c>
      <c r="B378">
        <v>27.677700000000002</v>
      </c>
      <c r="C378">
        <v>1974.3932</v>
      </c>
      <c r="D378">
        <v>22.1416</v>
      </c>
      <c r="E378">
        <v>1482.2675999999999</v>
      </c>
      <c r="F378">
        <v>9.0610999999999997</v>
      </c>
      <c r="G378">
        <v>601.1807</v>
      </c>
    </row>
    <row r="379" spans="1:7" x14ac:dyDescent="0.3">
      <c r="A379" s="16" t="s">
        <v>190</v>
      </c>
      <c r="B379">
        <v>138.01439999999999</v>
      </c>
      <c r="C379">
        <v>7869.3758000000007</v>
      </c>
      <c r="D379">
        <v>157.21980000000002</v>
      </c>
      <c r="E379">
        <v>8660.3377</v>
      </c>
      <c r="F379">
        <v>81.464100000000002</v>
      </c>
      <c r="G379">
        <v>4114.0383000000002</v>
      </c>
    </row>
    <row r="380" spans="1:7" x14ac:dyDescent="0.3">
      <c r="A380" s="17" t="s">
        <v>23</v>
      </c>
      <c r="B380">
        <v>82.708500000000001</v>
      </c>
      <c r="C380">
        <v>4376.9750000000004</v>
      </c>
      <c r="D380">
        <v>117.59700000000001</v>
      </c>
      <c r="E380">
        <v>6327.5577999999996</v>
      </c>
      <c r="F380">
        <v>61.010399999999997</v>
      </c>
      <c r="G380">
        <v>3123.2218000000003</v>
      </c>
    </row>
    <row r="381" spans="1:7" x14ac:dyDescent="0.3">
      <c r="A381" s="18" t="s">
        <v>5</v>
      </c>
      <c r="B381">
        <v>82.708500000000001</v>
      </c>
      <c r="C381">
        <v>4376.9750000000004</v>
      </c>
      <c r="D381">
        <v>117.59700000000001</v>
      </c>
      <c r="E381">
        <v>6327.5577999999996</v>
      </c>
      <c r="F381">
        <v>61.010399999999997</v>
      </c>
      <c r="G381">
        <v>3123.2218000000003</v>
      </c>
    </row>
    <row r="382" spans="1:7" x14ac:dyDescent="0.3">
      <c r="A382" s="19" t="s">
        <v>17</v>
      </c>
      <c r="B382">
        <v>82.708500000000001</v>
      </c>
      <c r="C382">
        <v>4376.9750000000004</v>
      </c>
      <c r="D382">
        <v>117.59700000000001</v>
      </c>
      <c r="E382">
        <v>6327.5577999999996</v>
      </c>
      <c r="F382">
        <v>60.650199999999998</v>
      </c>
      <c r="G382">
        <v>3104.6981000000001</v>
      </c>
    </row>
    <row r="383" spans="1:7" x14ac:dyDescent="0.3">
      <c r="A383" s="19" t="s">
        <v>35</v>
      </c>
      <c r="F383">
        <v>0.36020000000000002</v>
      </c>
      <c r="G383">
        <v>18.523700000000002</v>
      </c>
    </row>
    <row r="384" spans="1:7" x14ac:dyDescent="0.3">
      <c r="A384" s="17" t="s">
        <v>6</v>
      </c>
      <c r="B384">
        <v>55.305900000000001</v>
      </c>
      <c r="C384">
        <v>3492.4008000000003</v>
      </c>
      <c r="D384">
        <v>39.622799999999998</v>
      </c>
      <c r="E384">
        <v>2332.7799</v>
      </c>
      <c r="F384">
        <v>20.453699999999998</v>
      </c>
      <c r="G384">
        <v>990.81650000000002</v>
      </c>
    </row>
    <row r="385" spans="1:7" x14ac:dyDescent="0.3">
      <c r="A385" s="18" t="s">
        <v>5</v>
      </c>
      <c r="B385">
        <v>55.305900000000001</v>
      </c>
      <c r="C385">
        <v>3492.4008000000003</v>
      </c>
      <c r="D385">
        <v>39.622799999999998</v>
      </c>
      <c r="E385">
        <v>2332.7799</v>
      </c>
      <c r="F385">
        <v>20.453699999999998</v>
      </c>
      <c r="G385">
        <v>990.81650000000002</v>
      </c>
    </row>
    <row r="386" spans="1:7" x14ac:dyDescent="0.3">
      <c r="A386" s="19" t="s">
        <v>35</v>
      </c>
      <c r="B386">
        <v>55.305900000000001</v>
      </c>
      <c r="C386">
        <v>3492.4008000000003</v>
      </c>
      <c r="D386">
        <v>39.622799999999998</v>
      </c>
      <c r="E386">
        <v>2332.7799</v>
      </c>
      <c r="F386">
        <v>20.453699999999998</v>
      </c>
      <c r="G386">
        <v>990.81650000000002</v>
      </c>
    </row>
    <row r="387" spans="1:7" x14ac:dyDescent="0.3">
      <c r="A387" s="16" t="s">
        <v>196</v>
      </c>
      <c r="B387">
        <v>4.6416000000000004</v>
      </c>
      <c r="C387">
        <v>142.55420000000001</v>
      </c>
      <c r="D387">
        <v>5.1684999999999999</v>
      </c>
      <c r="E387">
        <v>145.93899999999999</v>
      </c>
      <c r="F387">
        <v>0.78010000000000002</v>
      </c>
      <c r="G387">
        <v>21.435099999999998</v>
      </c>
    </row>
    <row r="388" spans="1:7" x14ac:dyDescent="0.3">
      <c r="A388" s="17" t="s">
        <v>23</v>
      </c>
      <c r="B388">
        <v>4.6416000000000004</v>
      </c>
      <c r="C388">
        <v>142.55420000000001</v>
      </c>
      <c r="D388">
        <v>5.1684999999999999</v>
      </c>
      <c r="E388">
        <v>145.93899999999999</v>
      </c>
      <c r="F388">
        <v>0.78010000000000002</v>
      </c>
      <c r="G388">
        <v>21.435099999999998</v>
      </c>
    </row>
    <row r="389" spans="1:7" x14ac:dyDescent="0.3">
      <c r="A389" s="18" t="s">
        <v>5</v>
      </c>
      <c r="B389">
        <v>4.6416000000000004</v>
      </c>
      <c r="C389">
        <v>142.55420000000001</v>
      </c>
      <c r="D389">
        <v>5.1684999999999999</v>
      </c>
      <c r="E389">
        <v>145.93899999999999</v>
      </c>
      <c r="F389">
        <v>0.78010000000000002</v>
      </c>
      <c r="G389">
        <v>21.435099999999998</v>
      </c>
    </row>
    <row r="390" spans="1:7" x14ac:dyDescent="0.3">
      <c r="A390" s="19" t="s">
        <v>35</v>
      </c>
      <c r="B390">
        <v>4.6416000000000004</v>
      </c>
      <c r="C390">
        <v>142.55420000000001</v>
      </c>
      <c r="D390">
        <v>5.1684999999999999</v>
      </c>
      <c r="E390">
        <v>145.93899999999999</v>
      </c>
      <c r="F390">
        <v>0.78010000000000002</v>
      </c>
      <c r="G390">
        <v>21.435099999999998</v>
      </c>
    </row>
    <row r="391" spans="1:7" x14ac:dyDescent="0.3">
      <c r="A391" s="16" t="s">
        <v>198</v>
      </c>
      <c r="B391">
        <v>137.1788</v>
      </c>
      <c r="C391">
        <v>7929.3796000000002</v>
      </c>
      <c r="D391">
        <v>116.5658</v>
      </c>
      <c r="E391">
        <v>6740.5910999999996</v>
      </c>
      <c r="F391">
        <v>65.912899999999993</v>
      </c>
      <c r="G391">
        <v>3524.3125</v>
      </c>
    </row>
    <row r="392" spans="1:7" x14ac:dyDescent="0.3">
      <c r="A392" s="17" t="s">
        <v>23</v>
      </c>
      <c r="B392">
        <v>137.1788</v>
      </c>
      <c r="C392">
        <v>7929.3796000000002</v>
      </c>
      <c r="D392">
        <v>116.5658</v>
      </c>
      <c r="E392">
        <v>6740.5910999999996</v>
      </c>
      <c r="F392">
        <v>65.912899999999993</v>
      </c>
      <c r="G392">
        <v>3524.3125</v>
      </c>
    </row>
    <row r="393" spans="1:7" x14ac:dyDescent="0.3">
      <c r="A393" s="18" t="s">
        <v>5</v>
      </c>
      <c r="B393">
        <v>137.1788</v>
      </c>
      <c r="C393">
        <v>7929.3796000000002</v>
      </c>
      <c r="D393">
        <v>116.5658</v>
      </c>
      <c r="E393">
        <v>6740.5910999999996</v>
      </c>
      <c r="F393">
        <v>65.912899999999993</v>
      </c>
      <c r="G393">
        <v>3524.3125</v>
      </c>
    </row>
    <row r="394" spans="1:7" x14ac:dyDescent="0.3">
      <c r="A394" s="19" t="s">
        <v>17</v>
      </c>
      <c r="B394">
        <v>137.1788</v>
      </c>
      <c r="C394">
        <v>7929.3796000000002</v>
      </c>
      <c r="D394">
        <v>116.5658</v>
      </c>
      <c r="E394">
        <v>6740.5910999999996</v>
      </c>
      <c r="F394">
        <v>65.912899999999993</v>
      </c>
      <c r="G394">
        <v>3524.3125</v>
      </c>
    </row>
    <row r="395" spans="1:7" x14ac:dyDescent="0.3">
      <c r="A395" s="15" t="s">
        <v>703</v>
      </c>
      <c r="B395">
        <v>336.51569999999998</v>
      </c>
      <c r="C395">
        <v>10227.005499999999</v>
      </c>
      <c r="D395">
        <v>318.62270000000001</v>
      </c>
      <c r="E395">
        <v>9928.9133000000002</v>
      </c>
      <c r="F395">
        <v>125.76549999999999</v>
      </c>
      <c r="G395">
        <v>3640.5186999999996</v>
      </c>
    </row>
    <row r="396" spans="1:7" x14ac:dyDescent="0.3">
      <c r="A396" s="16" t="s">
        <v>349</v>
      </c>
      <c r="B396">
        <v>277.92679999999996</v>
      </c>
      <c r="C396">
        <v>8929.9617999999991</v>
      </c>
      <c r="D396">
        <v>310.41500000000002</v>
      </c>
      <c r="E396">
        <v>9775.1643000000004</v>
      </c>
      <c r="F396">
        <v>125.34519999999999</v>
      </c>
      <c r="G396">
        <v>3632.8900999999996</v>
      </c>
    </row>
    <row r="397" spans="1:7" x14ac:dyDescent="0.3">
      <c r="A397" s="17" t="s">
        <v>230</v>
      </c>
      <c r="B397">
        <v>14.058300000000001</v>
      </c>
      <c r="C397">
        <v>238.86720000000003</v>
      </c>
      <c r="D397">
        <v>1.6369</v>
      </c>
      <c r="E397">
        <v>28.156300000000002</v>
      </c>
      <c r="F397">
        <v>0.84739999999999993</v>
      </c>
      <c r="G397">
        <v>13.236199999999998</v>
      </c>
    </row>
    <row r="398" spans="1:7" x14ac:dyDescent="0.3">
      <c r="A398" s="18" t="s">
        <v>5</v>
      </c>
      <c r="B398">
        <v>14.058300000000001</v>
      </c>
      <c r="C398">
        <v>238.86720000000003</v>
      </c>
      <c r="D398">
        <v>1.6369</v>
      </c>
      <c r="E398">
        <v>28.156300000000002</v>
      </c>
      <c r="F398">
        <v>0.84739999999999993</v>
      </c>
      <c r="G398">
        <v>13.236199999999998</v>
      </c>
    </row>
    <row r="399" spans="1:7" x14ac:dyDescent="0.3">
      <c r="A399" s="19" t="s">
        <v>351</v>
      </c>
      <c r="B399">
        <v>13.969200000000001</v>
      </c>
      <c r="C399">
        <v>237.37290000000002</v>
      </c>
      <c r="D399">
        <v>1.6369</v>
      </c>
      <c r="E399">
        <v>28.156300000000002</v>
      </c>
      <c r="F399">
        <v>0.84739999999999993</v>
      </c>
      <c r="G399">
        <v>13.236199999999998</v>
      </c>
    </row>
    <row r="400" spans="1:7" x14ac:dyDescent="0.3">
      <c r="A400" s="19" t="s">
        <v>7</v>
      </c>
      <c r="B400">
        <v>8.9099999999999999E-2</v>
      </c>
      <c r="C400">
        <v>1.4943</v>
      </c>
    </row>
    <row r="401" spans="1:7" x14ac:dyDescent="0.3">
      <c r="A401" s="17" t="s">
        <v>56</v>
      </c>
      <c r="B401">
        <v>99.720299999999995</v>
      </c>
      <c r="C401">
        <v>3124.0421999999999</v>
      </c>
      <c r="D401">
        <v>82.962900000000005</v>
      </c>
      <c r="E401">
        <v>2460.6639</v>
      </c>
      <c r="F401">
        <v>1.6460999999999999</v>
      </c>
      <c r="G401">
        <v>45.897799999999997</v>
      </c>
    </row>
    <row r="402" spans="1:7" x14ac:dyDescent="0.3">
      <c r="A402" s="18" t="s">
        <v>5</v>
      </c>
      <c r="B402">
        <v>99.720299999999995</v>
      </c>
      <c r="C402">
        <v>3124.0421999999999</v>
      </c>
      <c r="D402">
        <v>82.962900000000005</v>
      </c>
      <c r="E402">
        <v>2460.6639</v>
      </c>
      <c r="F402">
        <v>1.6460999999999999</v>
      </c>
      <c r="G402">
        <v>45.897799999999997</v>
      </c>
    </row>
    <row r="403" spans="1:7" x14ac:dyDescent="0.3">
      <c r="A403" s="19" t="s">
        <v>112</v>
      </c>
      <c r="B403">
        <v>99.720299999999995</v>
      </c>
      <c r="C403">
        <v>3124.0421999999999</v>
      </c>
      <c r="D403">
        <v>82.962900000000005</v>
      </c>
      <c r="E403">
        <v>2460.6639</v>
      </c>
      <c r="F403">
        <v>1.6460999999999999</v>
      </c>
      <c r="G403">
        <v>45.897799999999997</v>
      </c>
    </row>
    <row r="404" spans="1:7" x14ac:dyDescent="0.3">
      <c r="A404" s="17" t="s">
        <v>6</v>
      </c>
      <c r="B404">
        <v>164.14819999999997</v>
      </c>
      <c r="C404">
        <v>5567.0524000000005</v>
      </c>
      <c r="D404">
        <v>225.8152</v>
      </c>
      <c r="E404">
        <v>7286.3441000000003</v>
      </c>
      <c r="F404">
        <v>122.85169999999999</v>
      </c>
      <c r="G404">
        <v>3573.7560999999996</v>
      </c>
    </row>
    <row r="405" spans="1:7" x14ac:dyDescent="0.3">
      <c r="A405" s="18" t="s">
        <v>5</v>
      </c>
      <c r="B405">
        <v>164.14819999999997</v>
      </c>
      <c r="C405">
        <v>5567.0524000000005</v>
      </c>
      <c r="D405">
        <v>225.8152</v>
      </c>
      <c r="E405">
        <v>7286.3441000000003</v>
      </c>
      <c r="F405">
        <v>122.85169999999999</v>
      </c>
      <c r="G405">
        <v>3573.7560999999996</v>
      </c>
    </row>
    <row r="406" spans="1:7" x14ac:dyDescent="0.3">
      <c r="A406" s="19" t="s">
        <v>112</v>
      </c>
      <c r="B406">
        <v>77.78649999999999</v>
      </c>
      <c r="C406">
        <v>2544.8903</v>
      </c>
      <c r="D406">
        <v>124.2495</v>
      </c>
      <c r="E406">
        <v>3787.0258000000003</v>
      </c>
      <c r="F406">
        <v>68.074799999999996</v>
      </c>
      <c r="G406">
        <v>1868.7822999999999</v>
      </c>
    </row>
    <row r="407" spans="1:7" x14ac:dyDescent="0.3">
      <c r="A407" s="19" t="s">
        <v>35</v>
      </c>
      <c r="B407">
        <v>86.361699999999999</v>
      </c>
      <c r="C407">
        <v>3022.1621</v>
      </c>
      <c r="D407">
        <v>101.56570000000001</v>
      </c>
      <c r="E407">
        <v>3499.3182999999999</v>
      </c>
      <c r="F407">
        <v>54.776899999999998</v>
      </c>
      <c r="G407">
        <v>1704.9738</v>
      </c>
    </row>
    <row r="408" spans="1:7" x14ac:dyDescent="0.3">
      <c r="A408" s="16" t="s">
        <v>359</v>
      </c>
      <c r="B408">
        <v>58.588900000000002</v>
      </c>
      <c r="C408">
        <v>1297.0436999999999</v>
      </c>
      <c r="D408">
        <v>8.2077000000000009</v>
      </c>
      <c r="E408">
        <v>153.749</v>
      </c>
      <c r="F408">
        <v>0.42030000000000001</v>
      </c>
      <c r="G408">
        <v>7.6286000000000005</v>
      </c>
    </row>
    <row r="409" spans="1:7" x14ac:dyDescent="0.3">
      <c r="A409" s="17" t="s">
        <v>56</v>
      </c>
      <c r="B409">
        <v>58.588900000000002</v>
      </c>
      <c r="C409">
        <v>1297.0436999999999</v>
      </c>
      <c r="D409">
        <v>8.2077000000000009</v>
      </c>
      <c r="E409">
        <v>153.749</v>
      </c>
      <c r="F409">
        <v>0.42030000000000001</v>
      </c>
      <c r="G409">
        <v>7.6286000000000005</v>
      </c>
    </row>
    <row r="410" spans="1:7" x14ac:dyDescent="0.3">
      <c r="A410" s="18" t="s">
        <v>5</v>
      </c>
      <c r="B410">
        <v>58.588900000000002</v>
      </c>
      <c r="C410">
        <v>1297.0436999999999</v>
      </c>
      <c r="D410">
        <v>8.2077000000000009</v>
      </c>
      <c r="E410">
        <v>153.749</v>
      </c>
      <c r="F410">
        <v>0.42030000000000001</v>
      </c>
      <c r="G410">
        <v>7.6286000000000005</v>
      </c>
    </row>
    <row r="411" spans="1:7" x14ac:dyDescent="0.3">
      <c r="A411" s="19" t="s">
        <v>8</v>
      </c>
      <c r="C411">
        <v>0.2349</v>
      </c>
    </row>
    <row r="412" spans="1:7" x14ac:dyDescent="0.3">
      <c r="A412" s="19" t="s">
        <v>338</v>
      </c>
      <c r="B412">
        <v>58.588900000000002</v>
      </c>
      <c r="C412">
        <v>1296.8088</v>
      </c>
      <c r="D412">
        <v>8.2077000000000009</v>
      </c>
      <c r="E412">
        <v>153.749</v>
      </c>
      <c r="F412">
        <v>0.42030000000000001</v>
      </c>
      <c r="G412">
        <v>7.6286000000000005</v>
      </c>
    </row>
    <row r="413" spans="1:7" x14ac:dyDescent="0.3">
      <c r="A413" s="15" t="s">
        <v>701</v>
      </c>
      <c r="B413">
        <v>23.7456</v>
      </c>
      <c r="C413">
        <v>713.0412</v>
      </c>
      <c r="D413">
        <v>29.356499999999997</v>
      </c>
      <c r="E413">
        <v>960.05749999999989</v>
      </c>
      <c r="F413">
        <v>11.906700000000001</v>
      </c>
      <c r="G413">
        <v>372.1223</v>
      </c>
    </row>
    <row r="414" spans="1:7" x14ac:dyDescent="0.3">
      <c r="A414" s="16" t="s">
        <v>343</v>
      </c>
      <c r="B414">
        <v>23.7456</v>
      </c>
      <c r="C414">
        <v>713.0412</v>
      </c>
      <c r="D414">
        <v>29.356499999999997</v>
      </c>
      <c r="E414">
        <v>960.05749999999989</v>
      </c>
      <c r="F414">
        <v>11.906700000000001</v>
      </c>
      <c r="G414">
        <v>372.1223</v>
      </c>
    </row>
    <row r="415" spans="1:7" x14ac:dyDescent="0.3">
      <c r="A415" s="17" t="s">
        <v>13</v>
      </c>
      <c r="B415">
        <v>0.4834</v>
      </c>
      <c r="C415">
        <v>12.901899999999999</v>
      </c>
    </row>
    <row r="416" spans="1:7" x14ac:dyDescent="0.3">
      <c r="A416" s="18" t="s">
        <v>5</v>
      </c>
      <c r="B416">
        <v>0.4834</v>
      </c>
      <c r="C416">
        <v>12.901899999999999</v>
      </c>
    </row>
    <row r="417" spans="1:7" x14ac:dyDescent="0.3">
      <c r="A417" s="19" t="s">
        <v>35</v>
      </c>
      <c r="B417">
        <v>0.4834</v>
      </c>
      <c r="C417">
        <v>12.901899999999999</v>
      </c>
    </row>
    <row r="418" spans="1:7" x14ac:dyDescent="0.3">
      <c r="A418" s="17" t="s">
        <v>6</v>
      </c>
      <c r="B418">
        <v>23.2622</v>
      </c>
      <c r="C418">
        <v>700.13930000000005</v>
      </c>
      <c r="D418">
        <v>29.356499999999997</v>
      </c>
      <c r="E418">
        <v>960.05749999999989</v>
      </c>
      <c r="F418">
        <v>11.906700000000001</v>
      </c>
      <c r="G418">
        <v>372.1223</v>
      </c>
    </row>
    <row r="419" spans="1:7" x14ac:dyDescent="0.3">
      <c r="A419" s="18" t="s">
        <v>5</v>
      </c>
      <c r="B419">
        <v>23.2622</v>
      </c>
      <c r="C419">
        <v>700.13930000000005</v>
      </c>
      <c r="D419">
        <v>29.356499999999997</v>
      </c>
      <c r="E419">
        <v>960.05749999999989</v>
      </c>
      <c r="F419">
        <v>11.906700000000001</v>
      </c>
      <c r="G419">
        <v>372.1223</v>
      </c>
    </row>
    <row r="420" spans="1:7" x14ac:dyDescent="0.3">
      <c r="A420" s="19" t="s">
        <v>30</v>
      </c>
      <c r="B420">
        <v>23.2622</v>
      </c>
      <c r="C420">
        <v>700.13930000000005</v>
      </c>
      <c r="D420">
        <v>29.356499999999997</v>
      </c>
      <c r="E420">
        <v>960.05749999999989</v>
      </c>
      <c r="F420">
        <v>11.906700000000001</v>
      </c>
      <c r="G420">
        <v>372.1223</v>
      </c>
    </row>
    <row r="421" spans="1:7" x14ac:dyDescent="0.3">
      <c r="A421" s="15" t="s">
        <v>678</v>
      </c>
      <c r="B421">
        <v>14.2293</v>
      </c>
      <c r="C421">
        <v>761.61429999999996</v>
      </c>
      <c r="D421">
        <v>21.789000000000001</v>
      </c>
      <c r="E421">
        <v>1129.7994000000001</v>
      </c>
      <c r="F421">
        <v>7.9466000000000001</v>
      </c>
      <c r="G421">
        <v>412.24349999999998</v>
      </c>
    </row>
    <row r="422" spans="1:7" x14ac:dyDescent="0.3">
      <c r="A422" s="16" t="s">
        <v>200</v>
      </c>
      <c r="B422">
        <v>14.2293</v>
      </c>
      <c r="C422">
        <v>761.61429999999996</v>
      </c>
      <c r="D422">
        <v>21.789000000000001</v>
      </c>
      <c r="E422">
        <v>1129.7994000000001</v>
      </c>
      <c r="F422">
        <v>7.9466000000000001</v>
      </c>
      <c r="G422">
        <v>412.24349999999998</v>
      </c>
    </row>
    <row r="423" spans="1:7" x14ac:dyDescent="0.3">
      <c r="A423" s="17" t="s">
        <v>13</v>
      </c>
      <c r="B423">
        <v>14.2293</v>
      </c>
      <c r="C423">
        <v>761.61429999999996</v>
      </c>
      <c r="D423">
        <v>21.789000000000001</v>
      </c>
      <c r="E423">
        <v>1129.7994000000001</v>
      </c>
      <c r="F423">
        <v>7.9466000000000001</v>
      </c>
      <c r="G423">
        <v>412.24349999999998</v>
      </c>
    </row>
    <row r="424" spans="1:7" x14ac:dyDescent="0.3">
      <c r="A424" s="18" t="s">
        <v>5</v>
      </c>
      <c r="B424">
        <v>14.2293</v>
      </c>
      <c r="C424">
        <v>761.61429999999996</v>
      </c>
      <c r="D424">
        <v>21.789000000000001</v>
      </c>
      <c r="E424">
        <v>1129.7994000000001</v>
      </c>
      <c r="F424">
        <v>7.9466000000000001</v>
      </c>
      <c r="G424">
        <v>412.24349999999998</v>
      </c>
    </row>
    <row r="425" spans="1:7" x14ac:dyDescent="0.3">
      <c r="A425" s="19" t="s">
        <v>14</v>
      </c>
      <c r="B425">
        <v>14.2293</v>
      </c>
      <c r="C425">
        <v>761.61429999999996</v>
      </c>
      <c r="D425">
        <v>21.789000000000001</v>
      </c>
      <c r="E425">
        <v>1129.7994000000001</v>
      </c>
      <c r="F425">
        <v>7.9466000000000001</v>
      </c>
      <c r="G425">
        <v>412.24349999999998</v>
      </c>
    </row>
    <row r="426" spans="1:7" x14ac:dyDescent="0.3">
      <c r="A426" s="15" t="s">
        <v>744</v>
      </c>
      <c r="B426">
        <v>1.8396999999999999</v>
      </c>
      <c r="C426">
        <v>115.49760000000001</v>
      </c>
      <c r="D426">
        <v>4.3616000000000001</v>
      </c>
      <c r="E426">
        <v>300.46589999999998</v>
      </c>
    </row>
    <row r="427" spans="1:7" x14ac:dyDescent="0.3">
      <c r="A427" s="16" t="s">
        <v>645</v>
      </c>
      <c r="B427">
        <v>1.8396999999999999</v>
      </c>
      <c r="C427">
        <v>115.49760000000001</v>
      </c>
      <c r="D427">
        <v>4.3616000000000001</v>
      </c>
      <c r="E427">
        <v>300.46589999999998</v>
      </c>
    </row>
    <row r="428" spans="1:7" x14ac:dyDescent="0.3">
      <c r="A428" s="17" t="s">
        <v>13</v>
      </c>
      <c r="B428">
        <v>1.8396999999999999</v>
      </c>
      <c r="C428">
        <v>115.49760000000001</v>
      </c>
      <c r="D428">
        <v>4.3616000000000001</v>
      </c>
      <c r="E428">
        <v>300.46589999999998</v>
      </c>
    </row>
    <row r="429" spans="1:7" x14ac:dyDescent="0.3">
      <c r="A429" s="18" t="s">
        <v>5</v>
      </c>
      <c r="B429">
        <v>1.8396999999999999</v>
      </c>
      <c r="C429">
        <v>115.49760000000001</v>
      </c>
      <c r="D429">
        <v>4.3616000000000001</v>
      </c>
      <c r="E429">
        <v>300.46589999999998</v>
      </c>
    </row>
    <row r="430" spans="1:7" x14ac:dyDescent="0.3">
      <c r="A430" s="19" t="s">
        <v>35</v>
      </c>
      <c r="B430">
        <v>1.8396999999999999</v>
      </c>
      <c r="C430">
        <v>115.49760000000001</v>
      </c>
      <c r="D430">
        <v>4.3616000000000001</v>
      </c>
      <c r="E430">
        <v>300.46589999999998</v>
      </c>
    </row>
    <row r="431" spans="1:7" x14ac:dyDescent="0.3">
      <c r="A431" s="15" t="s">
        <v>735</v>
      </c>
      <c r="B431">
        <v>5.2523</v>
      </c>
      <c r="C431">
        <v>269.2595</v>
      </c>
    </row>
    <row r="432" spans="1:7" x14ac:dyDescent="0.3">
      <c r="A432" s="16" t="s">
        <v>617</v>
      </c>
      <c r="B432">
        <v>5.2523</v>
      </c>
      <c r="C432">
        <v>269.2595</v>
      </c>
    </row>
    <row r="433" spans="1:7" x14ac:dyDescent="0.3">
      <c r="A433" s="17" t="s">
        <v>13</v>
      </c>
      <c r="B433">
        <v>5.2523</v>
      </c>
      <c r="C433">
        <v>269.2595</v>
      </c>
    </row>
    <row r="434" spans="1:7" x14ac:dyDescent="0.3">
      <c r="A434" s="18" t="s">
        <v>5</v>
      </c>
      <c r="B434">
        <v>5.2523</v>
      </c>
      <c r="C434">
        <v>269.2595</v>
      </c>
    </row>
    <row r="435" spans="1:7" x14ac:dyDescent="0.3">
      <c r="A435" s="19" t="s">
        <v>14</v>
      </c>
      <c r="B435">
        <v>1.2095</v>
      </c>
      <c r="C435">
        <v>58.601599999999998</v>
      </c>
    </row>
    <row r="436" spans="1:7" x14ac:dyDescent="0.3">
      <c r="A436" s="19" t="s">
        <v>17</v>
      </c>
      <c r="B436">
        <v>3.4049</v>
      </c>
      <c r="C436">
        <v>181.5942</v>
      </c>
    </row>
    <row r="437" spans="1:7" x14ac:dyDescent="0.3">
      <c r="A437" s="19" t="s">
        <v>35</v>
      </c>
      <c r="B437">
        <v>0.63789999999999991</v>
      </c>
      <c r="C437">
        <v>29.063700000000001</v>
      </c>
    </row>
    <row r="438" spans="1:7" x14ac:dyDescent="0.3">
      <c r="A438" s="15" t="s">
        <v>715</v>
      </c>
      <c r="F438">
        <v>2.0999999999999999E-3</v>
      </c>
      <c r="G438">
        <v>0.17710000000000001</v>
      </c>
    </row>
    <row r="439" spans="1:7" x14ac:dyDescent="0.3">
      <c r="A439" s="16" t="s">
        <v>413</v>
      </c>
      <c r="F439">
        <v>2.0999999999999999E-3</v>
      </c>
      <c r="G439">
        <v>0.17710000000000001</v>
      </c>
    </row>
    <row r="440" spans="1:7" x14ac:dyDescent="0.3">
      <c r="A440" s="17" t="s">
        <v>13</v>
      </c>
      <c r="F440">
        <v>2.0999999999999999E-3</v>
      </c>
      <c r="G440">
        <v>0.17710000000000001</v>
      </c>
    </row>
    <row r="441" spans="1:7" x14ac:dyDescent="0.3">
      <c r="A441" s="18" t="s">
        <v>5</v>
      </c>
      <c r="F441">
        <v>2.0999999999999999E-3</v>
      </c>
      <c r="G441">
        <v>0.17710000000000001</v>
      </c>
    </row>
    <row r="442" spans="1:7" x14ac:dyDescent="0.3">
      <c r="A442" s="19" t="s">
        <v>10</v>
      </c>
      <c r="F442">
        <v>2.0999999999999999E-3</v>
      </c>
      <c r="G442">
        <v>0.17710000000000001</v>
      </c>
    </row>
    <row r="443" spans="1:7" x14ac:dyDescent="0.3">
      <c r="A443" s="15" t="s">
        <v>686</v>
      </c>
      <c r="B443">
        <v>6.6299999999999998E-2</v>
      </c>
      <c r="C443">
        <v>0.504</v>
      </c>
      <c r="D443">
        <v>0.12959999999999999</v>
      </c>
      <c r="E443">
        <v>0.91539999999999999</v>
      </c>
      <c r="F443">
        <v>7.1499999999999994E-2</v>
      </c>
      <c r="G443">
        <v>0.52459999999999996</v>
      </c>
    </row>
    <row r="444" spans="1:7" x14ac:dyDescent="0.3">
      <c r="A444" s="16" t="s">
        <v>244</v>
      </c>
      <c r="B444">
        <v>6.6299999999999998E-2</v>
      </c>
      <c r="C444">
        <v>0.504</v>
      </c>
      <c r="D444">
        <v>0.12959999999999999</v>
      </c>
      <c r="E444">
        <v>0.91539999999999999</v>
      </c>
      <c r="F444">
        <v>7.1499999999999994E-2</v>
      </c>
      <c r="G444">
        <v>0.52459999999999996</v>
      </c>
    </row>
    <row r="445" spans="1:7" x14ac:dyDescent="0.3">
      <c r="A445" s="17" t="s">
        <v>61</v>
      </c>
      <c r="B445">
        <v>6.6299999999999998E-2</v>
      </c>
      <c r="C445">
        <v>0.504</v>
      </c>
      <c r="D445">
        <v>0.12959999999999999</v>
      </c>
      <c r="E445">
        <v>0.91539999999999999</v>
      </c>
      <c r="F445">
        <v>7.1499999999999994E-2</v>
      </c>
      <c r="G445">
        <v>0.52459999999999996</v>
      </c>
    </row>
    <row r="446" spans="1:7" x14ac:dyDescent="0.3">
      <c r="A446" s="18" t="s">
        <v>5</v>
      </c>
      <c r="B446">
        <v>6.6299999999999998E-2</v>
      </c>
      <c r="C446">
        <v>0.504</v>
      </c>
      <c r="D446">
        <v>0.12959999999999999</v>
      </c>
      <c r="E446">
        <v>0.91539999999999999</v>
      </c>
      <c r="F446">
        <v>7.1499999999999994E-2</v>
      </c>
      <c r="G446">
        <v>0.52459999999999996</v>
      </c>
    </row>
    <row r="447" spans="1:7" x14ac:dyDescent="0.3">
      <c r="A447" s="19" t="s">
        <v>35</v>
      </c>
      <c r="B447">
        <v>6.6299999999999998E-2</v>
      </c>
      <c r="C447">
        <v>0.504</v>
      </c>
      <c r="D447">
        <v>0.12959999999999999</v>
      </c>
      <c r="E447">
        <v>0.91539999999999999</v>
      </c>
      <c r="F447">
        <v>7.1499999999999994E-2</v>
      </c>
      <c r="G447">
        <v>0.52459999999999996</v>
      </c>
    </row>
    <row r="448" spans="1:7" x14ac:dyDescent="0.3">
      <c r="A448" s="15" t="s">
        <v>650</v>
      </c>
      <c r="B448">
        <v>511.78089999999997</v>
      </c>
      <c r="C448">
        <v>23199.702200000003</v>
      </c>
      <c r="D448">
        <v>507.30459999999999</v>
      </c>
      <c r="E448">
        <v>21680.5389</v>
      </c>
      <c r="F448">
        <v>295.71350000000001</v>
      </c>
      <c r="G448">
        <v>11434.483999999999</v>
      </c>
    </row>
    <row r="449" spans="1:7" x14ac:dyDescent="0.3">
      <c r="A449" s="16" t="s">
        <v>755</v>
      </c>
      <c r="B449">
        <v>511.78089999999997</v>
      </c>
      <c r="C449">
        <v>23199.702200000003</v>
      </c>
      <c r="D449">
        <v>507.30459999999999</v>
      </c>
      <c r="E449">
        <v>21680.5389</v>
      </c>
      <c r="F449">
        <v>295.71350000000001</v>
      </c>
      <c r="G449">
        <v>11434.483999999999</v>
      </c>
    </row>
    <row r="450" spans="1:7" x14ac:dyDescent="0.3">
      <c r="A450" s="17" t="s">
        <v>23</v>
      </c>
      <c r="B450">
        <v>49.5715</v>
      </c>
      <c r="C450">
        <v>2203.8969999999999</v>
      </c>
      <c r="D450">
        <v>57.943199999999997</v>
      </c>
      <c r="E450">
        <v>2377.6914999999999</v>
      </c>
      <c r="F450">
        <v>41.595799999999997</v>
      </c>
      <c r="G450">
        <v>1614.8326999999999</v>
      </c>
    </row>
    <row r="451" spans="1:7" x14ac:dyDescent="0.3">
      <c r="A451" s="18" t="s">
        <v>5</v>
      </c>
      <c r="B451">
        <v>49.5715</v>
      </c>
      <c r="C451">
        <v>2203.8969999999999</v>
      </c>
      <c r="D451">
        <v>57.943199999999997</v>
      </c>
      <c r="E451">
        <v>2377.6914999999999</v>
      </c>
      <c r="F451">
        <v>41.595799999999997</v>
      </c>
      <c r="G451">
        <v>1614.8326999999999</v>
      </c>
    </row>
    <row r="452" spans="1:7" x14ac:dyDescent="0.3">
      <c r="A452" s="19" t="s">
        <v>60</v>
      </c>
      <c r="B452">
        <v>49.5715</v>
      </c>
      <c r="C452">
        <v>2203.8969999999999</v>
      </c>
      <c r="D452">
        <v>57.943199999999997</v>
      </c>
      <c r="E452">
        <v>2377.6914999999999</v>
      </c>
      <c r="F452">
        <v>41.595799999999997</v>
      </c>
      <c r="G452">
        <v>1614.8326999999999</v>
      </c>
    </row>
    <row r="453" spans="1:7" x14ac:dyDescent="0.3">
      <c r="A453" s="17" t="s">
        <v>13</v>
      </c>
      <c r="B453">
        <v>171.80680000000001</v>
      </c>
      <c r="C453">
        <v>8786.5724000000009</v>
      </c>
      <c r="D453">
        <v>187.76839999999999</v>
      </c>
      <c r="E453">
        <v>9221.8565999999992</v>
      </c>
      <c r="F453">
        <v>118.08029999999999</v>
      </c>
      <c r="G453">
        <v>5076.0582999999997</v>
      </c>
    </row>
    <row r="454" spans="1:7" x14ac:dyDescent="0.3">
      <c r="A454" s="18" t="s">
        <v>5</v>
      </c>
      <c r="B454">
        <v>171.80680000000001</v>
      </c>
      <c r="C454">
        <v>8786.5724000000009</v>
      </c>
      <c r="D454">
        <v>187.76839999999999</v>
      </c>
      <c r="E454">
        <v>9221.8565999999992</v>
      </c>
      <c r="F454">
        <v>118.08029999999999</v>
      </c>
      <c r="G454">
        <v>5076.0582999999997</v>
      </c>
    </row>
    <row r="455" spans="1:7" x14ac:dyDescent="0.3">
      <c r="A455" s="19" t="s">
        <v>17</v>
      </c>
      <c r="B455">
        <v>78.227999999999994</v>
      </c>
      <c r="C455">
        <v>4816.5708000000004</v>
      </c>
      <c r="D455">
        <v>99.030500000000004</v>
      </c>
      <c r="E455">
        <v>5822.6243999999997</v>
      </c>
      <c r="F455">
        <v>56.674100000000003</v>
      </c>
      <c r="G455">
        <v>2923.4182999999998</v>
      </c>
    </row>
    <row r="456" spans="1:7" x14ac:dyDescent="0.3">
      <c r="A456" s="19" t="s">
        <v>30</v>
      </c>
      <c r="B456">
        <v>93.578800000000001</v>
      </c>
      <c r="C456">
        <v>3970.0016000000005</v>
      </c>
      <c r="D456">
        <v>88.737899999999996</v>
      </c>
      <c r="E456">
        <v>3399.2322000000004</v>
      </c>
      <c r="F456">
        <v>61.406199999999998</v>
      </c>
      <c r="G456">
        <v>2152.64</v>
      </c>
    </row>
    <row r="457" spans="1:7" x14ac:dyDescent="0.3">
      <c r="A457" s="17" t="s">
        <v>56</v>
      </c>
      <c r="B457">
        <v>78.833299999999994</v>
      </c>
      <c r="C457">
        <v>3234.3306000000002</v>
      </c>
      <c r="D457">
        <v>66.7166</v>
      </c>
      <c r="E457">
        <v>2547.2339999999999</v>
      </c>
      <c r="F457">
        <v>31.9771</v>
      </c>
      <c r="G457">
        <v>1114.1032</v>
      </c>
    </row>
    <row r="458" spans="1:7" x14ac:dyDescent="0.3">
      <c r="A458" s="18" t="s">
        <v>5</v>
      </c>
      <c r="B458">
        <v>78.833299999999994</v>
      </c>
      <c r="C458">
        <v>3234.3306000000002</v>
      </c>
      <c r="D458">
        <v>66.7166</v>
      </c>
      <c r="E458">
        <v>2547.2339999999999</v>
      </c>
      <c r="F458">
        <v>31.9771</v>
      </c>
      <c r="G458">
        <v>1114.1032</v>
      </c>
    </row>
    <row r="459" spans="1:7" x14ac:dyDescent="0.3">
      <c r="A459" s="19" t="s">
        <v>30</v>
      </c>
      <c r="B459">
        <v>78.833299999999994</v>
      </c>
      <c r="C459">
        <v>3234.3306000000002</v>
      </c>
      <c r="D459">
        <v>66.7166</v>
      </c>
      <c r="E459">
        <v>2547.2339999999999</v>
      </c>
      <c r="F459">
        <v>31.9771</v>
      </c>
      <c r="G459">
        <v>1114.1032</v>
      </c>
    </row>
    <row r="460" spans="1:7" x14ac:dyDescent="0.3">
      <c r="A460" s="17" t="s">
        <v>6</v>
      </c>
      <c r="B460">
        <v>211.5693</v>
      </c>
      <c r="C460">
        <v>8974.9022000000004</v>
      </c>
      <c r="D460">
        <v>194.87639999999999</v>
      </c>
      <c r="E460">
        <v>7533.7568000000001</v>
      </c>
      <c r="F460">
        <v>104.0603</v>
      </c>
      <c r="G460">
        <v>3629.4897999999998</v>
      </c>
    </row>
    <row r="461" spans="1:7" x14ac:dyDescent="0.3">
      <c r="A461" s="18" t="s">
        <v>5</v>
      </c>
      <c r="B461">
        <v>211.5693</v>
      </c>
      <c r="C461">
        <v>8974.9022000000004</v>
      </c>
      <c r="D461">
        <v>194.87639999999999</v>
      </c>
      <c r="E461">
        <v>7533.7568000000001</v>
      </c>
      <c r="F461">
        <v>104.0603</v>
      </c>
      <c r="G461">
        <v>3629.4897999999998</v>
      </c>
    </row>
    <row r="462" spans="1:7" x14ac:dyDescent="0.3">
      <c r="A462" s="19" t="s">
        <v>30</v>
      </c>
      <c r="B462">
        <v>211.5693</v>
      </c>
      <c r="C462">
        <v>8974.9022000000004</v>
      </c>
      <c r="D462">
        <v>194.87639999999999</v>
      </c>
      <c r="E462">
        <v>7533.7568000000001</v>
      </c>
      <c r="F462">
        <v>104.0603</v>
      </c>
      <c r="G462">
        <v>3629.4897999999998</v>
      </c>
    </row>
    <row r="463" spans="1:7" x14ac:dyDescent="0.3">
      <c r="A463" s="15" t="s">
        <v>688</v>
      </c>
      <c r="D463">
        <v>0.44869999999999999</v>
      </c>
      <c r="E463">
        <v>7.1882999999999999</v>
      </c>
      <c r="F463">
        <v>0.18529999999999999</v>
      </c>
      <c r="G463">
        <v>2.9676</v>
      </c>
    </row>
    <row r="464" spans="1:7" x14ac:dyDescent="0.3">
      <c r="A464" s="16" t="s">
        <v>254</v>
      </c>
      <c r="D464">
        <v>0.2286</v>
      </c>
      <c r="E464">
        <v>3.6671999999999998</v>
      </c>
      <c r="F464">
        <v>8.4099999999999994E-2</v>
      </c>
      <c r="G464">
        <v>1.3489</v>
      </c>
    </row>
    <row r="465" spans="1:7" x14ac:dyDescent="0.3">
      <c r="A465" s="17" t="s">
        <v>6</v>
      </c>
      <c r="D465">
        <v>0.2286</v>
      </c>
      <c r="E465">
        <v>3.6671999999999998</v>
      </c>
      <c r="F465">
        <v>8.4099999999999994E-2</v>
      </c>
      <c r="G465">
        <v>1.3489</v>
      </c>
    </row>
    <row r="466" spans="1:7" x14ac:dyDescent="0.3">
      <c r="A466" s="18" t="s">
        <v>5</v>
      </c>
      <c r="D466">
        <v>0.2286</v>
      </c>
      <c r="E466">
        <v>3.6671999999999998</v>
      </c>
      <c r="F466">
        <v>8.4099999999999994E-2</v>
      </c>
      <c r="G466">
        <v>1.3489</v>
      </c>
    </row>
    <row r="467" spans="1:7" x14ac:dyDescent="0.3">
      <c r="A467" s="19" t="s">
        <v>27</v>
      </c>
      <c r="D467">
        <v>0.2286</v>
      </c>
      <c r="E467">
        <v>3.6671999999999998</v>
      </c>
      <c r="F467">
        <v>8.4099999999999994E-2</v>
      </c>
      <c r="G467">
        <v>1.3489</v>
      </c>
    </row>
    <row r="468" spans="1:7" x14ac:dyDescent="0.3">
      <c r="A468" s="16" t="s">
        <v>255</v>
      </c>
      <c r="D468">
        <v>0.22009999999999999</v>
      </c>
      <c r="E468">
        <v>3.5211000000000001</v>
      </c>
      <c r="F468">
        <v>0.1012</v>
      </c>
      <c r="G468">
        <v>1.6187</v>
      </c>
    </row>
    <row r="469" spans="1:7" x14ac:dyDescent="0.3">
      <c r="A469" s="17" t="s">
        <v>6</v>
      </c>
      <c r="D469">
        <v>0.22009999999999999</v>
      </c>
      <c r="E469">
        <v>3.5211000000000001</v>
      </c>
      <c r="F469">
        <v>0.1012</v>
      </c>
      <c r="G469">
        <v>1.6187</v>
      </c>
    </row>
    <row r="470" spans="1:7" x14ac:dyDescent="0.3">
      <c r="A470" s="18" t="s">
        <v>5</v>
      </c>
      <c r="D470">
        <v>0.22009999999999999</v>
      </c>
      <c r="E470">
        <v>3.5211000000000001</v>
      </c>
      <c r="F470">
        <v>0.1012</v>
      </c>
      <c r="G470">
        <v>1.6187</v>
      </c>
    </row>
    <row r="471" spans="1:7" x14ac:dyDescent="0.3">
      <c r="A471" s="19" t="s">
        <v>27</v>
      </c>
      <c r="D471">
        <v>0.22009999999999999</v>
      </c>
      <c r="E471">
        <v>3.5211000000000001</v>
      </c>
      <c r="F471">
        <v>0.1012</v>
      </c>
      <c r="G471">
        <v>1.6187</v>
      </c>
    </row>
    <row r="472" spans="1:7" x14ac:dyDescent="0.3">
      <c r="A472" s="15" t="s">
        <v>690</v>
      </c>
      <c r="D472">
        <v>10.2052</v>
      </c>
      <c r="E472">
        <v>569.2527</v>
      </c>
      <c r="F472">
        <v>14.4321</v>
      </c>
      <c r="G472">
        <v>716.4248</v>
      </c>
    </row>
    <row r="473" spans="1:7" x14ac:dyDescent="0.3">
      <c r="A473" s="16" t="s">
        <v>265</v>
      </c>
      <c r="D473">
        <v>10.2052</v>
      </c>
      <c r="E473">
        <v>569.2527</v>
      </c>
      <c r="F473">
        <v>14.4321</v>
      </c>
      <c r="G473">
        <v>716.4248</v>
      </c>
    </row>
    <row r="474" spans="1:7" x14ac:dyDescent="0.3">
      <c r="A474" s="17" t="s">
        <v>13</v>
      </c>
      <c r="D474">
        <v>10.2052</v>
      </c>
      <c r="E474">
        <v>569.2527</v>
      </c>
      <c r="F474">
        <v>14.4321</v>
      </c>
      <c r="G474">
        <v>716.4248</v>
      </c>
    </row>
    <row r="475" spans="1:7" x14ac:dyDescent="0.3">
      <c r="A475" s="18" t="s">
        <v>5</v>
      </c>
      <c r="D475">
        <v>10.2052</v>
      </c>
      <c r="E475">
        <v>569.2527</v>
      </c>
      <c r="F475">
        <v>14.4321</v>
      </c>
      <c r="G475">
        <v>716.4248</v>
      </c>
    </row>
    <row r="476" spans="1:7" x14ac:dyDescent="0.3">
      <c r="A476" s="19" t="s">
        <v>35</v>
      </c>
      <c r="D476">
        <v>10.2052</v>
      </c>
      <c r="E476">
        <v>569.2527</v>
      </c>
      <c r="F476">
        <v>14.4321</v>
      </c>
      <c r="G476">
        <v>716.4248</v>
      </c>
    </row>
    <row r="477" spans="1:7" x14ac:dyDescent="0.3">
      <c r="A477" s="15" t="s">
        <v>694</v>
      </c>
      <c r="B477">
        <v>168.57929999999996</v>
      </c>
      <c r="C477">
        <v>4051.7896999999994</v>
      </c>
      <c r="D477">
        <v>187.82539999999997</v>
      </c>
      <c r="E477">
        <v>4420.8852000000006</v>
      </c>
      <c r="F477">
        <v>100.92089999999999</v>
      </c>
      <c r="G477">
        <v>2421.1072999999997</v>
      </c>
    </row>
    <row r="478" spans="1:7" x14ac:dyDescent="0.3">
      <c r="A478" s="16" t="s">
        <v>278</v>
      </c>
      <c r="B478">
        <v>168.57929999999996</v>
      </c>
      <c r="C478">
        <v>4051.7896999999994</v>
      </c>
      <c r="D478">
        <v>187.82539999999997</v>
      </c>
      <c r="E478">
        <v>4420.8852000000006</v>
      </c>
      <c r="F478">
        <v>100.92089999999999</v>
      </c>
      <c r="G478">
        <v>2421.1072999999997</v>
      </c>
    </row>
    <row r="479" spans="1:7" x14ac:dyDescent="0.3">
      <c r="A479" s="17" t="s">
        <v>23</v>
      </c>
      <c r="B479">
        <v>159.9452</v>
      </c>
      <c r="C479">
        <v>3856.0307999999995</v>
      </c>
      <c r="D479">
        <v>168.98939999999999</v>
      </c>
      <c r="E479">
        <v>3998.4823000000001</v>
      </c>
      <c r="F479">
        <v>96.510499999999993</v>
      </c>
      <c r="G479">
        <v>2321.4818999999998</v>
      </c>
    </row>
    <row r="480" spans="1:7" x14ac:dyDescent="0.3">
      <c r="A480" s="18" t="s">
        <v>5</v>
      </c>
      <c r="B480">
        <v>159.9452</v>
      </c>
      <c r="C480">
        <v>3856.0307999999995</v>
      </c>
      <c r="D480">
        <v>168.98939999999999</v>
      </c>
      <c r="E480">
        <v>3998.4823000000001</v>
      </c>
      <c r="F480">
        <v>96.510499999999993</v>
      </c>
      <c r="G480">
        <v>2321.4818999999998</v>
      </c>
    </row>
    <row r="481" spans="1:7" x14ac:dyDescent="0.3">
      <c r="A481" s="19" t="s">
        <v>27</v>
      </c>
      <c r="B481">
        <v>159.9452</v>
      </c>
      <c r="C481">
        <v>3856.0307999999995</v>
      </c>
      <c r="D481">
        <v>168.98939999999999</v>
      </c>
      <c r="E481">
        <v>3998.4823000000001</v>
      </c>
      <c r="F481">
        <v>96.510499999999993</v>
      </c>
      <c r="G481">
        <v>2321.4818999999998</v>
      </c>
    </row>
    <row r="482" spans="1:7" x14ac:dyDescent="0.3">
      <c r="A482" s="17" t="s">
        <v>13</v>
      </c>
      <c r="F482">
        <v>0.16520000000000001</v>
      </c>
      <c r="G482">
        <v>4.4053000000000004</v>
      </c>
    </row>
    <row r="483" spans="1:7" x14ac:dyDescent="0.3">
      <c r="A483" s="18" t="s">
        <v>5</v>
      </c>
      <c r="F483">
        <v>0.16520000000000001</v>
      </c>
      <c r="G483">
        <v>4.4053000000000004</v>
      </c>
    </row>
    <row r="484" spans="1:7" x14ac:dyDescent="0.3">
      <c r="A484" s="19" t="s">
        <v>30</v>
      </c>
      <c r="F484">
        <v>0.16520000000000001</v>
      </c>
      <c r="G484">
        <v>4.4053000000000004</v>
      </c>
    </row>
    <row r="485" spans="1:7" x14ac:dyDescent="0.3">
      <c r="A485" s="17" t="s">
        <v>6</v>
      </c>
      <c r="B485">
        <v>8.6341000000000001</v>
      </c>
      <c r="C485">
        <v>195.75889999999998</v>
      </c>
      <c r="D485">
        <v>18.836000000000002</v>
      </c>
      <c r="E485">
        <v>422.40289999999999</v>
      </c>
      <c r="F485">
        <v>4.2451999999999996</v>
      </c>
      <c r="G485">
        <v>95.220100000000002</v>
      </c>
    </row>
    <row r="486" spans="1:7" x14ac:dyDescent="0.3">
      <c r="A486" s="18" t="s">
        <v>5</v>
      </c>
      <c r="B486">
        <v>8.6341000000000001</v>
      </c>
      <c r="C486">
        <v>195.75889999999998</v>
      </c>
      <c r="D486">
        <v>18.836000000000002</v>
      </c>
      <c r="E486">
        <v>422.40289999999999</v>
      </c>
      <c r="F486">
        <v>4.2451999999999996</v>
      </c>
      <c r="G486">
        <v>95.220100000000002</v>
      </c>
    </row>
    <row r="487" spans="1:7" x14ac:dyDescent="0.3">
      <c r="A487" s="19" t="s">
        <v>27</v>
      </c>
      <c r="B487">
        <v>6.2572999999999999</v>
      </c>
      <c r="C487">
        <v>140.29249999999999</v>
      </c>
      <c r="D487">
        <v>18.031600000000001</v>
      </c>
      <c r="E487">
        <v>398.21929999999998</v>
      </c>
      <c r="F487">
        <v>4.2451999999999996</v>
      </c>
      <c r="G487">
        <v>95.220100000000002</v>
      </c>
    </row>
    <row r="488" spans="1:7" x14ac:dyDescent="0.3">
      <c r="A488" s="19" t="s">
        <v>30</v>
      </c>
      <c r="B488">
        <v>2.9600000000000001E-2</v>
      </c>
      <c r="C488">
        <v>0.8246</v>
      </c>
    </row>
    <row r="489" spans="1:7" x14ac:dyDescent="0.3">
      <c r="A489" s="19" t="s">
        <v>35</v>
      </c>
      <c r="B489">
        <v>2.3472</v>
      </c>
      <c r="C489">
        <v>54.641800000000003</v>
      </c>
      <c r="D489">
        <v>0.8044</v>
      </c>
      <c r="E489">
        <v>24.183599999999998</v>
      </c>
    </row>
    <row r="490" spans="1:7" x14ac:dyDescent="0.3">
      <c r="A490" s="15" t="s">
        <v>697</v>
      </c>
      <c r="B490">
        <v>20.580599999999997</v>
      </c>
      <c r="C490">
        <v>116.04810000000001</v>
      </c>
      <c r="D490">
        <v>16.885899999999999</v>
      </c>
      <c r="E490">
        <v>107.194</v>
      </c>
      <c r="F490">
        <v>8.2624999999999993</v>
      </c>
      <c r="G490">
        <v>44.347100000000005</v>
      </c>
    </row>
    <row r="491" spans="1:7" x14ac:dyDescent="0.3">
      <c r="A491" s="16" t="s">
        <v>291</v>
      </c>
      <c r="B491">
        <v>20.580599999999997</v>
      </c>
      <c r="C491">
        <v>116.04810000000001</v>
      </c>
      <c r="D491">
        <v>16.885899999999999</v>
      </c>
      <c r="E491">
        <v>107.194</v>
      </c>
      <c r="F491">
        <v>8.2624999999999993</v>
      </c>
      <c r="G491">
        <v>44.347100000000005</v>
      </c>
    </row>
    <row r="492" spans="1:7" x14ac:dyDescent="0.3">
      <c r="A492" s="17" t="s">
        <v>23</v>
      </c>
      <c r="D492">
        <v>6.5199999999999994E-2</v>
      </c>
      <c r="E492">
        <v>0.35370000000000001</v>
      </c>
    </row>
    <row r="493" spans="1:7" x14ac:dyDescent="0.3">
      <c r="A493" s="18" t="s">
        <v>5</v>
      </c>
      <c r="D493">
        <v>6.5199999999999994E-2</v>
      </c>
      <c r="E493">
        <v>0.35370000000000001</v>
      </c>
    </row>
    <row r="494" spans="1:7" x14ac:dyDescent="0.3">
      <c r="A494" s="19" t="s">
        <v>92</v>
      </c>
      <c r="D494">
        <v>6.5199999999999994E-2</v>
      </c>
      <c r="E494">
        <v>0.35370000000000001</v>
      </c>
    </row>
    <row r="495" spans="1:7" x14ac:dyDescent="0.3">
      <c r="A495" s="17" t="s">
        <v>61</v>
      </c>
      <c r="B495">
        <v>19.143999999999998</v>
      </c>
      <c r="C495">
        <v>105.9581</v>
      </c>
      <c r="D495">
        <v>13.9682</v>
      </c>
      <c r="E495">
        <v>86.510300000000001</v>
      </c>
      <c r="F495">
        <v>6.9674999999999994</v>
      </c>
      <c r="G495">
        <v>35.618600000000001</v>
      </c>
    </row>
    <row r="496" spans="1:7" x14ac:dyDescent="0.3">
      <c r="A496" s="18" t="s">
        <v>5</v>
      </c>
      <c r="B496">
        <v>19.143999999999998</v>
      </c>
      <c r="C496">
        <v>105.9581</v>
      </c>
      <c r="D496">
        <v>13.9682</v>
      </c>
      <c r="E496">
        <v>86.510300000000001</v>
      </c>
      <c r="F496">
        <v>6.9674999999999994</v>
      </c>
      <c r="G496">
        <v>35.618600000000001</v>
      </c>
    </row>
    <row r="497" spans="1:7" x14ac:dyDescent="0.3">
      <c r="A497" s="19" t="s">
        <v>78</v>
      </c>
      <c r="B497">
        <v>2.1337000000000002</v>
      </c>
      <c r="C497">
        <v>8.9624000000000006</v>
      </c>
      <c r="D497">
        <v>2.6393999999999997</v>
      </c>
      <c r="E497">
        <v>11.6464</v>
      </c>
      <c r="F497">
        <v>0.76769999999999994</v>
      </c>
      <c r="G497">
        <v>3.6599999999999997</v>
      </c>
    </row>
    <row r="498" spans="1:7" x14ac:dyDescent="0.3">
      <c r="A498" s="19" t="s">
        <v>9</v>
      </c>
      <c r="B498">
        <v>10.506399999999999</v>
      </c>
      <c r="C498">
        <v>50.915700000000001</v>
      </c>
      <c r="D498">
        <v>4.8240999999999996</v>
      </c>
      <c r="E498">
        <v>27.7622</v>
      </c>
      <c r="F498">
        <v>4.976</v>
      </c>
      <c r="G498">
        <v>22.308599999999998</v>
      </c>
    </row>
    <row r="499" spans="1:7" x14ac:dyDescent="0.3">
      <c r="A499" s="19" t="s">
        <v>92</v>
      </c>
      <c r="B499">
        <v>6.5038999999999998</v>
      </c>
      <c r="C499">
        <v>46.08</v>
      </c>
      <c r="D499">
        <v>6.5046999999999997</v>
      </c>
      <c r="E499">
        <v>47.101700000000001</v>
      </c>
      <c r="F499">
        <v>1.2238</v>
      </c>
      <c r="G499">
        <v>9.65</v>
      </c>
    </row>
    <row r="500" spans="1:7" x14ac:dyDescent="0.3">
      <c r="A500" s="17" t="s">
        <v>6</v>
      </c>
      <c r="B500">
        <v>1.4366000000000001</v>
      </c>
      <c r="C500">
        <v>10.09</v>
      </c>
      <c r="D500">
        <v>2.8525</v>
      </c>
      <c r="E500">
        <v>20.329999999999998</v>
      </c>
      <c r="F500">
        <v>1.2949999999999999</v>
      </c>
      <c r="G500">
        <v>8.7285000000000004</v>
      </c>
    </row>
    <row r="501" spans="1:7" x14ac:dyDescent="0.3">
      <c r="A501" s="18" t="s">
        <v>5</v>
      </c>
      <c r="B501">
        <v>1.4366000000000001</v>
      </c>
      <c r="C501">
        <v>10.09</v>
      </c>
      <c r="D501">
        <v>2.8525</v>
      </c>
      <c r="E501">
        <v>20.329999999999998</v>
      </c>
      <c r="F501">
        <v>1.2949999999999999</v>
      </c>
      <c r="G501">
        <v>8.7285000000000004</v>
      </c>
    </row>
    <row r="502" spans="1:7" x14ac:dyDescent="0.3">
      <c r="A502" s="19" t="s">
        <v>88</v>
      </c>
      <c r="F502">
        <v>0.18790000000000001</v>
      </c>
      <c r="G502">
        <v>1.0885</v>
      </c>
    </row>
    <row r="503" spans="1:7" x14ac:dyDescent="0.3">
      <c r="A503" s="19" t="s">
        <v>92</v>
      </c>
      <c r="B503">
        <v>1.4366000000000001</v>
      </c>
      <c r="C503">
        <v>10.09</v>
      </c>
      <c r="D503">
        <v>2.8525</v>
      </c>
      <c r="E503">
        <v>20.329999999999998</v>
      </c>
      <c r="F503">
        <v>1.1071</v>
      </c>
      <c r="G503">
        <v>7.64</v>
      </c>
    </row>
    <row r="504" spans="1:7" x14ac:dyDescent="0.3">
      <c r="A504" s="15" t="s">
        <v>698</v>
      </c>
      <c r="B504">
        <v>7.0000000000000001E-3</v>
      </c>
      <c r="C504">
        <v>0.08</v>
      </c>
    </row>
    <row r="505" spans="1:7" x14ac:dyDescent="0.3">
      <c r="A505" s="16" t="s">
        <v>300</v>
      </c>
      <c r="B505">
        <v>7.0000000000000001E-3</v>
      </c>
      <c r="C505">
        <v>0.08</v>
      </c>
    </row>
    <row r="506" spans="1:7" x14ac:dyDescent="0.3">
      <c r="A506" s="17" t="s">
        <v>23</v>
      </c>
      <c r="B506">
        <v>7.0000000000000001E-3</v>
      </c>
      <c r="C506">
        <v>0.08</v>
      </c>
    </row>
    <row r="507" spans="1:7" x14ac:dyDescent="0.3">
      <c r="A507" s="18" t="s">
        <v>5</v>
      </c>
      <c r="B507">
        <v>7.0000000000000001E-3</v>
      </c>
      <c r="C507">
        <v>0.08</v>
      </c>
    </row>
    <row r="508" spans="1:7" x14ac:dyDescent="0.3">
      <c r="A508" s="19" t="s">
        <v>10</v>
      </c>
      <c r="B508">
        <v>7.0000000000000001E-3</v>
      </c>
      <c r="C508">
        <v>0.08</v>
      </c>
    </row>
    <row r="509" spans="1:7" x14ac:dyDescent="0.3">
      <c r="A509" s="15" t="s">
        <v>699</v>
      </c>
      <c r="B509">
        <v>394.68369999999993</v>
      </c>
      <c r="C509">
        <v>18974.913400000001</v>
      </c>
      <c r="D509">
        <v>409.49670000000003</v>
      </c>
      <c r="E509">
        <v>19732.122499999998</v>
      </c>
      <c r="F509">
        <v>321.26349999999991</v>
      </c>
      <c r="G509">
        <v>15809.1702</v>
      </c>
    </row>
    <row r="510" spans="1:7" x14ac:dyDescent="0.3">
      <c r="A510" s="16" t="s">
        <v>302</v>
      </c>
      <c r="B510">
        <v>394.46219999999994</v>
      </c>
      <c r="C510">
        <v>18966.535100000001</v>
      </c>
      <c r="D510">
        <v>406.93430000000001</v>
      </c>
      <c r="E510">
        <v>19594.109199999999</v>
      </c>
      <c r="F510">
        <v>320.21519999999992</v>
      </c>
      <c r="G510">
        <v>15751.0874</v>
      </c>
    </row>
    <row r="511" spans="1:7" x14ac:dyDescent="0.3">
      <c r="A511" s="17" t="s">
        <v>23</v>
      </c>
      <c r="B511">
        <v>124.05369999999999</v>
      </c>
      <c r="C511">
        <v>5863.7792000000009</v>
      </c>
      <c r="D511">
        <v>142.9067</v>
      </c>
      <c r="E511">
        <v>6867.6012000000001</v>
      </c>
      <c r="F511">
        <v>123.762</v>
      </c>
      <c r="G511">
        <v>6162.8068000000003</v>
      </c>
    </row>
    <row r="512" spans="1:7" x14ac:dyDescent="0.3">
      <c r="A512" s="18" t="s">
        <v>5</v>
      </c>
      <c r="B512">
        <v>124.05369999999999</v>
      </c>
      <c r="C512">
        <v>5863.7792000000009</v>
      </c>
      <c r="D512">
        <v>142.9067</v>
      </c>
      <c r="E512">
        <v>6867.6012000000001</v>
      </c>
      <c r="F512">
        <v>123.762</v>
      </c>
      <c r="G512">
        <v>6162.8068000000003</v>
      </c>
    </row>
    <row r="513" spans="1:7" x14ac:dyDescent="0.3">
      <c r="A513" s="19" t="s">
        <v>14</v>
      </c>
      <c r="B513">
        <v>32.378600000000006</v>
      </c>
      <c r="C513">
        <v>1340.8232</v>
      </c>
      <c r="D513">
        <v>40.930399999999999</v>
      </c>
      <c r="E513">
        <v>1631.8606</v>
      </c>
      <c r="F513">
        <v>31.500799999999998</v>
      </c>
      <c r="G513">
        <v>1274.0054</v>
      </c>
    </row>
    <row r="514" spans="1:7" x14ac:dyDescent="0.3">
      <c r="A514" s="19" t="s">
        <v>17</v>
      </c>
      <c r="B514">
        <v>60.2746</v>
      </c>
      <c r="C514">
        <v>3206.1397000000002</v>
      </c>
      <c r="D514">
        <v>81.932600000000008</v>
      </c>
      <c r="E514">
        <v>4350.6404999999995</v>
      </c>
      <c r="F514">
        <v>82.995900000000006</v>
      </c>
      <c r="G514">
        <v>4467.0947999999999</v>
      </c>
    </row>
    <row r="515" spans="1:7" x14ac:dyDescent="0.3">
      <c r="A515" s="19" t="s">
        <v>25</v>
      </c>
      <c r="B515">
        <v>4.1627000000000001</v>
      </c>
      <c r="C515">
        <v>166.8571</v>
      </c>
    </row>
    <row r="516" spans="1:7" x14ac:dyDescent="0.3">
      <c r="A516" s="19" t="s">
        <v>35</v>
      </c>
      <c r="B516">
        <v>16.799600000000002</v>
      </c>
      <c r="C516">
        <v>633.09360000000004</v>
      </c>
      <c r="D516">
        <v>11.79</v>
      </c>
      <c r="E516">
        <v>491.60489999999999</v>
      </c>
      <c r="F516">
        <v>3.1292</v>
      </c>
      <c r="G516">
        <v>123.1259</v>
      </c>
    </row>
    <row r="517" spans="1:7" x14ac:dyDescent="0.3">
      <c r="A517" s="19" t="s">
        <v>10</v>
      </c>
      <c r="B517">
        <v>10.4382</v>
      </c>
      <c r="C517">
        <v>516.86559999999997</v>
      </c>
      <c r="D517">
        <v>8.2537000000000003</v>
      </c>
      <c r="E517">
        <v>393.49520000000001</v>
      </c>
      <c r="F517">
        <v>6.1360999999999999</v>
      </c>
      <c r="G517">
        <v>298.58069999999998</v>
      </c>
    </row>
    <row r="518" spans="1:7" x14ac:dyDescent="0.3">
      <c r="A518" s="17" t="s">
        <v>13</v>
      </c>
      <c r="B518">
        <v>199.58850000000001</v>
      </c>
      <c r="C518">
        <v>9892.1493000000009</v>
      </c>
      <c r="D518">
        <v>207.87299999999999</v>
      </c>
      <c r="E518">
        <v>10227.132000000001</v>
      </c>
      <c r="F518">
        <v>147.77419999999998</v>
      </c>
      <c r="G518">
        <v>7602.9818999999989</v>
      </c>
    </row>
    <row r="519" spans="1:7" x14ac:dyDescent="0.3">
      <c r="A519" s="18" t="s">
        <v>5</v>
      </c>
      <c r="B519">
        <v>199.58850000000001</v>
      </c>
      <c r="C519">
        <v>9892.1493000000009</v>
      </c>
      <c r="D519">
        <v>207.87299999999999</v>
      </c>
      <c r="E519">
        <v>10227.132000000001</v>
      </c>
      <c r="F519">
        <v>147.77419999999998</v>
      </c>
      <c r="G519">
        <v>7602.9818999999989</v>
      </c>
    </row>
    <row r="520" spans="1:7" x14ac:dyDescent="0.3">
      <c r="A520" s="19" t="s">
        <v>14</v>
      </c>
      <c r="B520">
        <v>22.880400000000002</v>
      </c>
      <c r="C520">
        <v>1099.9598000000001</v>
      </c>
      <c r="D520">
        <v>23.0608</v>
      </c>
      <c r="E520">
        <v>1045.6606000000002</v>
      </c>
      <c r="F520">
        <v>6.0115999999999996</v>
      </c>
      <c r="G520">
        <v>249.49250000000001</v>
      </c>
    </row>
    <row r="521" spans="1:7" x14ac:dyDescent="0.3">
      <c r="A521" s="19" t="s">
        <v>17</v>
      </c>
      <c r="B521">
        <v>134.78979999999999</v>
      </c>
      <c r="C521">
        <v>6954.8698000000004</v>
      </c>
      <c r="D521">
        <v>156.0821</v>
      </c>
      <c r="E521">
        <v>7984.1960999999992</v>
      </c>
      <c r="F521">
        <v>129.62389999999999</v>
      </c>
      <c r="G521">
        <v>6756.0306999999993</v>
      </c>
    </row>
    <row r="522" spans="1:7" x14ac:dyDescent="0.3">
      <c r="A522" s="19" t="s">
        <v>7</v>
      </c>
      <c r="B522">
        <v>12.4033</v>
      </c>
      <c r="C522">
        <v>294.48759999999999</v>
      </c>
      <c r="D522">
        <v>7.0781999999999998</v>
      </c>
      <c r="E522">
        <v>150.97989999999999</v>
      </c>
      <c r="F522">
        <v>1.7199</v>
      </c>
      <c r="G522">
        <v>36.068199999999997</v>
      </c>
    </row>
    <row r="523" spans="1:7" x14ac:dyDescent="0.3">
      <c r="A523" s="19" t="s">
        <v>35</v>
      </c>
      <c r="B523">
        <v>29.515000000000001</v>
      </c>
      <c r="C523">
        <v>1542.8321000000001</v>
      </c>
      <c r="D523">
        <v>21.651899999999998</v>
      </c>
      <c r="E523">
        <v>1046.2954</v>
      </c>
      <c r="F523">
        <v>10.418800000000001</v>
      </c>
      <c r="G523">
        <v>561.39049999999997</v>
      </c>
    </row>
    <row r="524" spans="1:7" x14ac:dyDescent="0.3">
      <c r="A524" s="17" t="s">
        <v>56</v>
      </c>
      <c r="B524">
        <v>18.099399999999999</v>
      </c>
      <c r="C524">
        <v>1018.4675999999999</v>
      </c>
      <c r="D524">
        <v>12.3561</v>
      </c>
      <c r="E524">
        <v>683.55870000000004</v>
      </c>
      <c r="F524">
        <v>12.3432</v>
      </c>
      <c r="G524">
        <v>606.59050000000002</v>
      </c>
    </row>
    <row r="525" spans="1:7" x14ac:dyDescent="0.3">
      <c r="A525" s="18" t="s">
        <v>5</v>
      </c>
      <c r="B525">
        <v>18.099399999999999</v>
      </c>
      <c r="C525">
        <v>1018.4675999999999</v>
      </c>
      <c r="D525">
        <v>12.3561</v>
      </c>
      <c r="E525">
        <v>683.55870000000004</v>
      </c>
      <c r="F525">
        <v>12.3432</v>
      </c>
      <c r="G525">
        <v>606.59050000000002</v>
      </c>
    </row>
    <row r="526" spans="1:7" x14ac:dyDescent="0.3">
      <c r="A526" s="19" t="s">
        <v>35</v>
      </c>
      <c r="B526">
        <v>18.099399999999999</v>
      </c>
      <c r="C526">
        <v>1018.4675999999999</v>
      </c>
      <c r="D526">
        <v>12.3561</v>
      </c>
      <c r="E526">
        <v>683.55870000000004</v>
      </c>
      <c r="F526">
        <v>12.3432</v>
      </c>
      <c r="G526">
        <v>606.59050000000002</v>
      </c>
    </row>
    <row r="527" spans="1:7" x14ac:dyDescent="0.3">
      <c r="A527" s="17" t="s">
        <v>6</v>
      </c>
      <c r="B527">
        <v>52.72059999999999</v>
      </c>
      <c r="C527">
        <v>2192.1390000000001</v>
      </c>
      <c r="D527">
        <v>43.798499999999997</v>
      </c>
      <c r="E527">
        <v>1815.8172999999999</v>
      </c>
      <c r="F527">
        <v>36.335799999999999</v>
      </c>
      <c r="G527">
        <v>1378.7081999999998</v>
      </c>
    </row>
    <row r="528" spans="1:7" x14ac:dyDescent="0.3">
      <c r="A528" s="18" t="s">
        <v>5</v>
      </c>
      <c r="B528">
        <v>52.72059999999999</v>
      </c>
      <c r="C528">
        <v>2192.1390000000001</v>
      </c>
      <c r="D528">
        <v>43.798499999999997</v>
      </c>
      <c r="E528">
        <v>1815.8172999999999</v>
      </c>
      <c r="F528">
        <v>36.335799999999999</v>
      </c>
      <c r="G528">
        <v>1378.7081999999998</v>
      </c>
    </row>
    <row r="529" spans="1:7" x14ac:dyDescent="0.3">
      <c r="A529" s="19" t="s">
        <v>14</v>
      </c>
      <c r="D529">
        <v>0.01</v>
      </c>
      <c r="E529">
        <v>0.48130000000000001</v>
      </c>
      <c r="F529">
        <v>1.5183</v>
      </c>
      <c r="G529">
        <v>68.4452</v>
      </c>
    </row>
    <row r="530" spans="1:7" x14ac:dyDescent="0.3">
      <c r="A530" s="19" t="s">
        <v>17</v>
      </c>
      <c r="B530">
        <v>17.192699999999999</v>
      </c>
      <c r="C530">
        <v>845.18690000000004</v>
      </c>
      <c r="D530">
        <v>14.837400000000001</v>
      </c>
      <c r="E530">
        <v>818.97209999999995</v>
      </c>
      <c r="F530">
        <v>10.0755</v>
      </c>
      <c r="G530">
        <v>554.23329999999999</v>
      </c>
    </row>
    <row r="531" spans="1:7" x14ac:dyDescent="0.3">
      <c r="A531" s="19" t="s">
        <v>88</v>
      </c>
      <c r="F531">
        <v>3.6318999999999999</v>
      </c>
      <c r="G531">
        <v>71.160700000000006</v>
      </c>
    </row>
    <row r="532" spans="1:7" x14ac:dyDescent="0.3">
      <c r="A532" s="19" t="s">
        <v>35</v>
      </c>
      <c r="B532">
        <v>31.962899999999998</v>
      </c>
      <c r="C532">
        <v>1160.877</v>
      </c>
      <c r="D532">
        <v>24.9817</v>
      </c>
      <c r="E532">
        <v>807.11040000000003</v>
      </c>
      <c r="F532">
        <v>18.063200000000002</v>
      </c>
      <c r="G532">
        <v>538.55529999999999</v>
      </c>
    </row>
    <row r="533" spans="1:7" x14ac:dyDescent="0.3">
      <c r="A533" s="19" t="s">
        <v>10</v>
      </c>
      <c r="B533">
        <v>3.5649999999999999</v>
      </c>
      <c r="C533">
        <v>186.07509999999999</v>
      </c>
      <c r="D533">
        <v>3.9624000000000001</v>
      </c>
      <c r="E533">
        <v>188.92570000000001</v>
      </c>
      <c r="F533">
        <v>3.0468999999999999</v>
      </c>
      <c r="G533">
        <v>146.31370000000001</v>
      </c>
    </row>
    <row r="534" spans="1:7" x14ac:dyDescent="0.3">
      <c r="A534" s="19" t="s">
        <v>333</v>
      </c>
      <c r="D534">
        <v>7.0000000000000001E-3</v>
      </c>
      <c r="E534">
        <v>0.32779999999999998</v>
      </c>
    </row>
    <row r="535" spans="1:7" x14ac:dyDescent="0.3">
      <c r="A535" s="16" t="s">
        <v>334</v>
      </c>
      <c r="B535">
        <v>3.0200000000000001E-2</v>
      </c>
      <c r="C535">
        <v>1.4571000000000001</v>
      </c>
      <c r="D535">
        <v>2.0104000000000002</v>
      </c>
      <c r="E535">
        <v>118.0438</v>
      </c>
      <c r="F535">
        <v>1.0045999999999999</v>
      </c>
      <c r="G535">
        <v>56.873399999999997</v>
      </c>
    </row>
    <row r="536" spans="1:7" x14ac:dyDescent="0.3">
      <c r="A536" s="17" t="s">
        <v>13</v>
      </c>
      <c r="B536">
        <v>3.0200000000000001E-2</v>
      </c>
      <c r="C536">
        <v>1.4571000000000001</v>
      </c>
      <c r="D536">
        <v>2.0104000000000002</v>
      </c>
      <c r="E536">
        <v>118.0438</v>
      </c>
      <c r="F536">
        <v>1.0045999999999999</v>
      </c>
      <c r="G536">
        <v>56.873399999999997</v>
      </c>
    </row>
    <row r="537" spans="1:7" x14ac:dyDescent="0.3">
      <c r="A537" s="18" t="s">
        <v>5</v>
      </c>
      <c r="B537">
        <v>3.0200000000000001E-2</v>
      </c>
      <c r="C537">
        <v>1.4571000000000001</v>
      </c>
      <c r="D537">
        <v>2.0104000000000002</v>
      </c>
      <c r="E537">
        <v>118.0438</v>
      </c>
      <c r="F537">
        <v>1.0045999999999999</v>
      </c>
      <c r="G537">
        <v>56.873399999999997</v>
      </c>
    </row>
    <row r="538" spans="1:7" x14ac:dyDescent="0.3">
      <c r="A538" s="19" t="s">
        <v>17</v>
      </c>
      <c r="B538">
        <v>3.0200000000000001E-2</v>
      </c>
      <c r="C538">
        <v>1.4571000000000001</v>
      </c>
      <c r="D538">
        <v>2.0104000000000002</v>
      </c>
      <c r="E538">
        <v>118.0438</v>
      </c>
      <c r="F538">
        <v>1.0045999999999999</v>
      </c>
      <c r="G538">
        <v>56.873399999999997</v>
      </c>
    </row>
    <row r="539" spans="1:7" x14ac:dyDescent="0.3">
      <c r="A539" s="16" t="s">
        <v>336</v>
      </c>
      <c r="B539">
        <v>0.1913</v>
      </c>
      <c r="C539">
        <v>6.9211999999999998</v>
      </c>
      <c r="D539">
        <v>0.55200000000000005</v>
      </c>
      <c r="E539">
        <v>19.9695</v>
      </c>
      <c r="F539">
        <v>4.3700000000000003E-2</v>
      </c>
      <c r="G539">
        <v>1.2094</v>
      </c>
    </row>
    <row r="540" spans="1:7" x14ac:dyDescent="0.3">
      <c r="A540" s="17" t="s">
        <v>6</v>
      </c>
      <c r="B540">
        <v>0.1913</v>
      </c>
      <c r="C540">
        <v>6.9211999999999998</v>
      </c>
      <c r="D540">
        <v>0.55200000000000005</v>
      </c>
      <c r="E540">
        <v>19.9695</v>
      </c>
      <c r="F540">
        <v>4.3700000000000003E-2</v>
      </c>
      <c r="G540">
        <v>1.2094</v>
      </c>
    </row>
    <row r="541" spans="1:7" x14ac:dyDescent="0.3">
      <c r="A541" s="18" t="s">
        <v>5</v>
      </c>
      <c r="B541">
        <v>0.1913</v>
      </c>
      <c r="C541">
        <v>6.9211999999999998</v>
      </c>
      <c r="D541">
        <v>0.55200000000000005</v>
      </c>
      <c r="E541">
        <v>19.9695</v>
      </c>
      <c r="F541">
        <v>4.3700000000000003E-2</v>
      </c>
      <c r="G541">
        <v>1.2094</v>
      </c>
    </row>
    <row r="542" spans="1:7" x14ac:dyDescent="0.3">
      <c r="A542" s="19" t="s">
        <v>35</v>
      </c>
      <c r="B542">
        <v>0.1913</v>
      </c>
      <c r="C542">
        <v>6.9211999999999998</v>
      </c>
      <c r="D542">
        <v>0.55200000000000005</v>
      </c>
      <c r="E542">
        <v>19.9695</v>
      </c>
      <c r="F542">
        <v>4.3700000000000003E-2</v>
      </c>
      <c r="G542">
        <v>1.2094</v>
      </c>
    </row>
    <row r="543" spans="1:7" x14ac:dyDescent="0.3">
      <c r="A543" s="15" t="s">
        <v>700</v>
      </c>
      <c r="B543">
        <v>0.17230000000000001</v>
      </c>
      <c r="C543">
        <v>7.7868000000000004</v>
      </c>
      <c r="D543">
        <v>0.6331</v>
      </c>
      <c r="E543">
        <v>27.705500000000001</v>
      </c>
      <c r="F543">
        <v>0.15670000000000001</v>
      </c>
      <c r="G543">
        <v>6.8449999999999998</v>
      </c>
    </row>
    <row r="544" spans="1:7" x14ac:dyDescent="0.3">
      <c r="A544" s="16" t="s">
        <v>339</v>
      </c>
      <c r="B544">
        <v>0.17230000000000001</v>
      </c>
      <c r="C544">
        <v>7.7868000000000004</v>
      </c>
      <c r="D544">
        <v>0.6331</v>
      </c>
      <c r="E544">
        <v>27.705500000000001</v>
      </c>
      <c r="F544">
        <v>0.15670000000000001</v>
      </c>
      <c r="G544">
        <v>6.8449999999999998</v>
      </c>
    </row>
    <row r="545" spans="1:7" x14ac:dyDescent="0.3">
      <c r="A545" s="17" t="s">
        <v>13</v>
      </c>
      <c r="B545">
        <v>2.6700000000000002E-2</v>
      </c>
      <c r="C545">
        <v>1.3361000000000001</v>
      </c>
      <c r="D545">
        <v>6.6E-3</v>
      </c>
      <c r="E545">
        <v>0.32919999999999999</v>
      </c>
    </row>
    <row r="546" spans="1:7" x14ac:dyDescent="0.3">
      <c r="A546" s="18" t="s">
        <v>5</v>
      </c>
      <c r="B546">
        <v>2.6700000000000002E-2</v>
      </c>
      <c r="C546">
        <v>1.3361000000000001</v>
      </c>
      <c r="D546">
        <v>6.6E-3</v>
      </c>
      <c r="E546">
        <v>0.32919999999999999</v>
      </c>
    </row>
    <row r="547" spans="1:7" x14ac:dyDescent="0.3">
      <c r="A547" s="19" t="s">
        <v>25</v>
      </c>
      <c r="B547">
        <v>2.6700000000000002E-2</v>
      </c>
      <c r="C547">
        <v>1.3361000000000001</v>
      </c>
      <c r="D547">
        <v>6.6E-3</v>
      </c>
      <c r="E547">
        <v>0.32919999999999999</v>
      </c>
    </row>
    <row r="548" spans="1:7" x14ac:dyDescent="0.3">
      <c r="A548" s="17" t="s">
        <v>56</v>
      </c>
      <c r="B548">
        <v>0.14560000000000001</v>
      </c>
      <c r="C548">
        <v>6.4507000000000003</v>
      </c>
      <c r="D548">
        <v>0.62649999999999995</v>
      </c>
      <c r="E548">
        <v>27.376300000000001</v>
      </c>
      <c r="F548">
        <v>0.15670000000000001</v>
      </c>
      <c r="G548">
        <v>6.8449999999999998</v>
      </c>
    </row>
    <row r="549" spans="1:7" x14ac:dyDescent="0.3">
      <c r="A549" s="18" t="s">
        <v>5</v>
      </c>
      <c r="B549">
        <v>0.14560000000000001</v>
      </c>
      <c r="C549">
        <v>6.4507000000000003</v>
      </c>
      <c r="D549">
        <v>0.62649999999999995</v>
      </c>
      <c r="E549">
        <v>27.376300000000001</v>
      </c>
      <c r="F549">
        <v>0.15670000000000001</v>
      </c>
      <c r="G549">
        <v>6.8449999999999998</v>
      </c>
    </row>
    <row r="550" spans="1:7" x14ac:dyDescent="0.3">
      <c r="A550" s="19" t="s">
        <v>60</v>
      </c>
      <c r="B550">
        <v>0.14560000000000001</v>
      </c>
      <c r="C550">
        <v>6.4507000000000003</v>
      </c>
      <c r="D550">
        <v>0.62649999999999995</v>
      </c>
      <c r="E550">
        <v>27.376300000000001</v>
      </c>
      <c r="F550">
        <v>0.15670000000000001</v>
      </c>
      <c r="G550">
        <v>6.8449999999999998</v>
      </c>
    </row>
    <row r="551" spans="1:7" x14ac:dyDescent="0.3">
      <c r="A551" s="15" t="s">
        <v>683</v>
      </c>
      <c r="B551">
        <v>332.01659999999998</v>
      </c>
      <c r="C551">
        <v>9811.9588999999978</v>
      </c>
      <c r="D551">
        <v>406.09359999999998</v>
      </c>
      <c r="E551">
        <v>12002.1489</v>
      </c>
      <c r="F551">
        <v>185.50480000000002</v>
      </c>
      <c r="G551">
        <v>5143.8026999999993</v>
      </c>
    </row>
    <row r="552" spans="1:7" x14ac:dyDescent="0.3">
      <c r="A552" s="16" t="s">
        <v>220</v>
      </c>
      <c r="B552">
        <v>332.01659999999998</v>
      </c>
      <c r="C552">
        <v>9811.9588999999978</v>
      </c>
      <c r="D552">
        <v>406.09359999999998</v>
      </c>
      <c r="E552">
        <v>12002.1489</v>
      </c>
      <c r="F552">
        <v>185.50480000000002</v>
      </c>
      <c r="G552">
        <v>5143.8026999999993</v>
      </c>
    </row>
    <row r="553" spans="1:7" x14ac:dyDescent="0.3">
      <c r="A553" s="17" t="s">
        <v>13</v>
      </c>
      <c r="B553">
        <v>331.51299999999998</v>
      </c>
      <c r="C553">
        <v>9796.970699999998</v>
      </c>
      <c r="D553">
        <v>406.09359999999998</v>
      </c>
      <c r="E553">
        <v>12002.1489</v>
      </c>
      <c r="F553">
        <v>185.50480000000002</v>
      </c>
      <c r="G553">
        <v>5143.8026999999993</v>
      </c>
    </row>
    <row r="554" spans="1:7" x14ac:dyDescent="0.3">
      <c r="A554" s="18" t="s">
        <v>5</v>
      </c>
      <c r="B554">
        <v>331.51299999999998</v>
      </c>
      <c r="C554">
        <v>9796.970699999998</v>
      </c>
      <c r="D554">
        <v>406.09359999999998</v>
      </c>
      <c r="E554">
        <v>12002.1489</v>
      </c>
      <c r="F554">
        <v>185.50480000000002</v>
      </c>
      <c r="G554">
        <v>5143.8026999999993</v>
      </c>
    </row>
    <row r="555" spans="1:7" x14ac:dyDescent="0.3">
      <c r="A555" s="19" t="s">
        <v>9</v>
      </c>
      <c r="B555">
        <v>0.37059999999999998</v>
      </c>
      <c r="C555">
        <v>9.2727000000000004</v>
      </c>
      <c r="D555">
        <v>0.24890000000000001</v>
      </c>
      <c r="E555">
        <v>7.0415000000000001</v>
      </c>
    </row>
    <row r="556" spans="1:7" x14ac:dyDescent="0.3">
      <c r="A556" s="19" t="s">
        <v>88</v>
      </c>
      <c r="B556">
        <v>330.92399999999998</v>
      </c>
      <c r="C556">
        <v>9780.3195999999989</v>
      </c>
      <c r="D556">
        <v>405.84469999999999</v>
      </c>
      <c r="E556">
        <v>11995.107400000001</v>
      </c>
      <c r="F556">
        <v>185.50480000000002</v>
      </c>
      <c r="G556">
        <v>5143.8026999999993</v>
      </c>
    </row>
    <row r="557" spans="1:7" x14ac:dyDescent="0.3">
      <c r="A557" s="19" t="s">
        <v>112</v>
      </c>
      <c r="B557">
        <v>0.21840000000000001</v>
      </c>
      <c r="C557">
        <v>7.3784000000000001</v>
      </c>
    </row>
    <row r="558" spans="1:7" x14ac:dyDescent="0.3">
      <c r="A558" s="17" t="s">
        <v>6</v>
      </c>
      <c r="B558">
        <v>0.50360000000000005</v>
      </c>
      <c r="C558">
        <v>14.988200000000001</v>
      </c>
    </row>
    <row r="559" spans="1:7" x14ac:dyDescent="0.3">
      <c r="A559" s="18" t="s">
        <v>5</v>
      </c>
      <c r="B559">
        <v>0.50360000000000005</v>
      </c>
      <c r="C559">
        <v>14.988200000000001</v>
      </c>
    </row>
    <row r="560" spans="1:7" x14ac:dyDescent="0.3">
      <c r="A560" s="19" t="s">
        <v>112</v>
      </c>
      <c r="B560">
        <v>0.50360000000000005</v>
      </c>
      <c r="C560">
        <v>14.988200000000001</v>
      </c>
    </row>
    <row r="561" spans="1:7" x14ac:dyDescent="0.3">
      <c r="A561" s="15" t="s">
        <v>733</v>
      </c>
      <c r="B561">
        <v>466.31510000000003</v>
      </c>
      <c r="C561">
        <v>27928.056799999998</v>
      </c>
      <c r="D561">
        <v>321.99379999999996</v>
      </c>
      <c r="E561">
        <v>19049.502499999999</v>
      </c>
      <c r="F561">
        <v>119.93090000000001</v>
      </c>
      <c r="G561">
        <v>6464.4498999999996</v>
      </c>
    </row>
    <row r="562" spans="1:7" x14ac:dyDescent="0.3">
      <c r="A562" s="16" t="s">
        <v>593</v>
      </c>
      <c r="B562">
        <v>0.26200000000000001</v>
      </c>
      <c r="C562">
        <v>18.860299999999999</v>
      </c>
      <c r="D562">
        <v>0.1656</v>
      </c>
      <c r="E562">
        <v>11.920500000000001</v>
      </c>
    </row>
    <row r="563" spans="1:7" x14ac:dyDescent="0.3">
      <c r="A563" s="17" t="s">
        <v>13</v>
      </c>
      <c r="B563">
        <v>0.26200000000000001</v>
      </c>
      <c r="C563">
        <v>18.860299999999999</v>
      </c>
      <c r="D563">
        <v>0.1656</v>
      </c>
      <c r="E563">
        <v>11.920500000000001</v>
      </c>
    </row>
    <row r="564" spans="1:7" x14ac:dyDescent="0.3">
      <c r="A564" s="18" t="s">
        <v>5</v>
      </c>
      <c r="B564">
        <v>0.26200000000000001</v>
      </c>
      <c r="C564">
        <v>18.860299999999999</v>
      </c>
      <c r="D564">
        <v>0.1656</v>
      </c>
      <c r="E564">
        <v>11.920500000000001</v>
      </c>
    </row>
    <row r="565" spans="1:7" x14ac:dyDescent="0.3">
      <c r="A565" s="19" t="s">
        <v>35</v>
      </c>
      <c r="B565">
        <v>0.26200000000000001</v>
      </c>
      <c r="C565">
        <v>18.860299999999999</v>
      </c>
      <c r="D565">
        <v>0.1656</v>
      </c>
      <c r="E565">
        <v>11.920500000000001</v>
      </c>
    </row>
    <row r="566" spans="1:7" x14ac:dyDescent="0.3">
      <c r="A566" s="16" t="s">
        <v>595</v>
      </c>
      <c r="B566">
        <v>8.2482000000000006</v>
      </c>
      <c r="C566">
        <v>505.78250000000003</v>
      </c>
      <c r="D566">
        <v>0.97330000000000005</v>
      </c>
      <c r="E566">
        <v>58.400799999999997</v>
      </c>
    </row>
    <row r="567" spans="1:7" x14ac:dyDescent="0.3">
      <c r="A567" s="17" t="s">
        <v>56</v>
      </c>
      <c r="B567">
        <v>8.2482000000000006</v>
      </c>
      <c r="C567">
        <v>505.78250000000003</v>
      </c>
      <c r="D567">
        <v>0.97330000000000005</v>
      </c>
      <c r="E567">
        <v>58.400799999999997</v>
      </c>
    </row>
    <row r="568" spans="1:7" x14ac:dyDescent="0.3">
      <c r="A568" s="18" t="s">
        <v>5</v>
      </c>
      <c r="B568">
        <v>8.2482000000000006</v>
      </c>
      <c r="C568">
        <v>505.78250000000003</v>
      </c>
      <c r="D568">
        <v>0.97330000000000005</v>
      </c>
      <c r="E568">
        <v>58.400799999999997</v>
      </c>
    </row>
    <row r="569" spans="1:7" x14ac:dyDescent="0.3">
      <c r="A569" s="19" t="s">
        <v>17</v>
      </c>
      <c r="B569">
        <v>8.2482000000000006</v>
      </c>
      <c r="C569">
        <v>505.78250000000003</v>
      </c>
      <c r="D569">
        <v>0.97330000000000005</v>
      </c>
      <c r="E569">
        <v>58.400799999999997</v>
      </c>
    </row>
    <row r="570" spans="1:7" x14ac:dyDescent="0.3">
      <c r="A570" s="16" t="s">
        <v>597</v>
      </c>
      <c r="B570">
        <v>5.7763</v>
      </c>
      <c r="C570">
        <v>311.05720000000002</v>
      </c>
      <c r="D570">
        <v>9.2917000000000005</v>
      </c>
      <c r="E570">
        <v>539.97619999999995</v>
      </c>
      <c r="F570">
        <v>0.95250000000000001</v>
      </c>
      <c r="G570">
        <v>61.781700000000001</v>
      </c>
    </row>
    <row r="571" spans="1:7" x14ac:dyDescent="0.3">
      <c r="A571" s="17" t="s">
        <v>23</v>
      </c>
      <c r="B571">
        <v>5.7763</v>
      </c>
      <c r="C571">
        <v>311.05720000000002</v>
      </c>
      <c r="D571">
        <v>9.2917000000000005</v>
      </c>
      <c r="E571">
        <v>539.97619999999995</v>
      </c>
      <c r="F571">
        <v>0.95250000000000001</v>
      </c>
      <c r="G571">
        <v>61.781700000000001</v>
      </c>
    </row>
    <row r="572" spans="1:7" x14ac:dyDescent="0.3">
      <c r="A572" s="18" t="s">
        <v>5</v>
      </c>
      <c r="B572">
        <v>5.7763</v>
      </c>
      <c r="C572">
        <v>311.05720000000002</v>
      </c>
      <c r="D572">
        <v>9.2917000000000005</v>
      </c>
      <c r="E572">
        <v>539.97619999999995</v>
      </c>
      <c r="F572">
        <v>0.95250000000000001</v>
      </c>
      <c r="G572">
        <v>61.781700000000001</v>
      </c>
    </row>
    <row r="573" spans="1:7" x14ac:dyDescent="0.3">
      <c r="A573" s="19" t="s">
        <v>17</v>
      </c>
      <c r="B573">
        <v>5.7763</v>
      </c>
      <c r="C573">
        <v>311.05720000000002</v>
      </c>
      <c r="D573">
        <v>9.2917000000000005</v>
      </c>
      <c r="E573">
        <v>539.97619999999995</v>
      </c>
      <c r="F573">
        <v>0.95250000000000001</v>
      </c>
      <c r="G573">
        <v>61.781700000000001</v>
      </c>
    </row>
    <row r="574" spans="1:7" x14ac:dyDescent="0.3">
      <c r="A574" s="16" t="s">
        <v>599</v>
      </c>
      <c r="B574">
        <v>55.783799999999999</v>
      </c>
      <c r="C574">
        <v>3648.0401999999999</v>
      </c>
      <c r="D574">
        <v>57.806899999999999</v>
      </c>
      <c r="E574">
        <v>4041.2568000000001</v>
      </c>
      <c r="F574">
        <v>19.850100000000001</v>
      </c>
      <c r="G574">
        <v>1253.7541000000001</v>
      </c>
    </row>
    <row r="575" spans="1:7" x14ac:dyDescent="0.3">
      <c r="A575" s="17" t="s">
        <v>23</v>
      </c>
      <c r="D575">
        <v>4.4955999999999996</v>
      </c>
      <c r="E575">
        <v>365.2654</v>
      </c>
    </row>
    <row r="576" spans="1:7" x14ac:dyDescent="0.3">
      <c r="A576" s="18" t="s">
        <v>5</v>
      </c>
      <c r="D576">
        <v>4.4955999999999996</v>
      </c>
      <c r="E576">
        <v>365.2654</v>
      </c>
    </row>
    <row r="577" spans="1:7" x14ac:dyDescent="0.3">
      <c r="A577" s="19" t="s">
        <v>17</v>
      </c>
      <c r="D577">
        <v>4.4955999999999996</v>
      </c>
      <c r="E577">
        <v>365.2654</v>
      </c>
    </row>
    <row r="578" spans="1:7" x14ac:dyDescent="0.3">
      <c r="A578" s="17" t="s">
        <v>13</v>
      </c>
      <c r="B578">
        <v>55.783799999999999</v>
      </c>
      <c r="C578">
        <v>3648.0401999999999</v>
      </c>
      <c r="D578">
        <v>53.311300000000003</v>
      </c>
      <c r="E578">
        <v>3675.9913999999999</v>
      </c>
      <c r="F578">
        <v>19.850100000000001</v>
      </c>
      <c r="G578">
        <v>1253.7541000000001</v>
      </c>
    </row>
    <row r="579" spans="1:7" x14ac:dyDescent="0.3">
      <c r="A579" s="18" t="s">
        <v>5</v>
      </c>
      <c r="B579">
        <v>55.783799999999999</v>
      </c>
      <c r="C579">
        <v>3648.0401999999999</v>
      </c>
      <c r="D579">
        <v>53.311300000000003</v>
      </c>
      <c r="E579">
        <v>3675.9913999999999</v>
      </c>
      <c r="F579">
        <v>19.850100000000001</v>
      </c>
      <c r="G579">
        <v>1253.7541000000001</v>
      </c>
    </row>
    <row r="580" spans="1:7" x14ac:dyDescent="0.3">
      <c r="A580" s="19" t="s">
        <v>14</v>
      </c>
      <c r="B580">
        <v>55.7286</v>
      </c>
      <c r="C580">
        <v>3644.6801999999998</v>
      </c>
      <c r="D580">
        <v>53.311300000000003</v>
      </c>
      <c r="E580">
        <v>3675.9913999999999</v>
      </c>
      <c r="F580">
        <v>19.850100000000001</v>
      </c>
      <c r="G580">
        <v>1253.7541000000001</v>
      </c>
    </row>
    <row r="581" spans="1:7" x14ac:dyDescent="0.3">
      <c r="A581" s="19" t="s">
        <v>92</v>
      </c>
      <c r="B581">
        <v>5.5199999999999999E-2</v>
      </c>
      <c r="C581">
        <v>3.36</v>
      </c>
    </row>
    <row r="582" spans="1:7" x14ac:dyDescent="0.3">
      <c r="A582" s="16" t="s">
        <v>603</v>
      </c>
      <c r="B582">
        <v>396.24480000000005</v>
      </c>
      <c r="C582">
        <v>23444.316599999998</v>
      </c>
      <c r="D582">
        <v>253.72499999999999</v>
      </c>
      <c r="E582">
        <v>14396.690299999998</v>
      </c>
      <c r="F582">
        <v>99.128299999999996</v>
      </c>
      <c r="G582">
        <v>5148.9141</v>
      </c>
    </row>
    <row r="583" spans="1:7" x14ac:dyDescent="0.3">
      <c r="A583" s="17" t="s">
        <v>23</v>
      </c>
      <c r="B583">
        <v>74.283199999999994</v>
      </c>
      <c r="C583">
        <v>4415.79</v>
      </c>
      <c r="D583">
        <v>50.5092</v>
      </c>
      <c r="E583">
        <v>2877.0280000000002</v>
      </c>
      <c r="F583">
        <v>19.841000000000001</v>
      </c>
      <c r="G583">
        <v>1023.8674999999999</v>
      </c>
    </row>
    <row r="584" spans="1:7" x14ac:dyDescent="0.3">
      <c r="A584" s="18" t="s">
        <v>5</v>
      </c>
      <c r="B584">
        <v>74.283199999999994</v>
      </c>
      <c r="C584">
        <v>4415.79</v>
      </c>
      <c r="D584">
        <v>50.5092</v>
      </c>
      <c r="E584">
        <v>2877.0280000000002</v>
      </c>
      <c r="F584">
        <v>19.841000000000001</v>
      </c>
      <c r="G584">
        <v>1023.8674999999999</v>
      </c>
    </row>
    <row r="585" spans="1:7" x14ac:dyDescent="0.3">
      <c r="A585" s="19" t="s">
        <v>606</v>
      </c>
      <c r="B585">
        <v>39.775100000000002</v>
      </c>
      <c r="C585">
        <v>2342.4566</v>
      </c>
      <c r="D585">
        <v>29.160399999999999</v>
      </c>
      <c r="E585">
        <v>1534.7882999999999</v>
      </c>
      <c r="F585">
        <v>6.0876999999999999</v>
      </c>
      <c r="G585">
        <v>287.5865</v>
      </c>
    </row>
    <row r="586" spans="1:7" x14ac:dyDescent="0.3">
      <c r="A586" s="19" t="s">
        <v>10</v>
      </c>
      <c r="B586">
        <v>34.508099999999999</v>
      </c>
      <c r="C586">
        <v>2073.3334</v>
      </c>
      <c r="D586">
        <v>21.348800000000001</v>
      </c>
      <c r="E586">
        <v>1342.2397000000001</v>
      </c>
      <c r="F586">
        <v>13.753299999999999</v>
      </c>
      <c r="G586">
        <v>736.28099999999995</v>
      </c>
    </row>
    <row r="587" spans="1:7" x14ac:dyDescent="0.3">
      <c r="A587" s="17" t="s">
        <v>13</v>
      </c>
      <c r="B587">
        <v>321.96159999999998</v>
      </c>
      <c r="C587">
        <v>19028.526599999997</v>
      </c>
      <c r="D587">
        <v>203.2158</v>
      </c>
      <c r="E587">
        <v>11519.6623</v>
      </c>
      <c r="F587">
        <v>79.287300000000002</v>
      </c>
      <c r="G587">
        <v>4125.0465999999997</v>
      </c>
    </row>
    <row r="588" spans="1:7" x14ac:dyDescent="0.3">
      <c r="A588" s="18" t="s">
        <v>5</v>
      </c>
      <c r="B588">
        <v>321.96159999999998</v>
      </c>
      <c r="C588">
        <v>19028.526599999997</v>
      </c>
      <c r="D588">
        <v>203.2158</v>
      </c>
      <c r="E588">
        <v>11519.6623</v>
      </c>
      <c r="F588">
        <v>79.287300000000002</v>
      </c>
      <c r="G588">
        <v>4125.0465999999997</v>
      </c>
    </row>
    <row r="589" spans="1:7" x14ac:dyDescent="0.3">
      <c r="A589" s="19" t="s">
        <v>17</v>
      </c>
      <c r="B589">
        <v>5.3959999999999999</v>
      </c>
      <c r="C589">
        <v>290.08819999999997</v>
      </c>
      <c r="D589">
        <v>7.0095999999999998</v>
      </c>
      <c r="E589">
        <v>393.84969999999998</v>
      </c>
      <c r="F589">
        <v>3.0608</v>
      </c>
      <c r="G589">
        <v>158.0343</v>
      </c>
    </row>
    <row r="590" spans="1:7" x14ac:dyDescent="0.3">
      <c r="A590" s="19" t="s">
        <v>35</v>
      </c>
      <c r="B590">
        <v>178.82550000000001</v>
      </c>
      <c r="C590">
        <v>9146.4066999999995</v>
      </c>
      <c r="D590">
        <v>125.0033</v>
      </c>
      <c r="E590">
        <v>6412.0350999999991</v>
      </c>
      <c r="F590">
        <v>39.490700000000004</v>
      </c>
      <c r="G590">
        <v>1811.1455999999998</v>
      </c>
    </row>
    <row r="591" spans="1:7" x14ac:dyDescent="0.3">
      <c r="A591" s="19" t="s">
        <v>10</v>
      </c>
      <c r="B591">
        <v>137.74010000000001</v>
      </c>
      <c r="C591">
        <v>9592.0316999999995</v>
      </c>
      <c r="D591">
        <v>71.2029</v>
      </c>
      <c r="E591">
        <v>4713.7775000000001</v>
      </c>
      <c r="F591">
        <v>36.735799999999998</v>
      </c>
      <c r="G591">
        <v>2155.8667</v>
      </c>
    </row>
    <row r="592" spans="1:7" x14ac:dyDescent="0.3">
      <c r="A592" s="16" t="s">
        <v>612</v>
      </c>
      <c r="D592">
        <v>3.1300000000000001E-2</v>
      </c>
      <c r="E592">
        <v>1.2579</v>
      </c>
    </row>
    <row r="593" spans="1:7" x14ac:dyDescent="0.3">
      <c r="A593" s="17" t="s">
        <v>13</v>
      </c>
      <c r="D593">
        <v>3.1300000000000001E-2</v>
      </c>
      <c r="E593">
        <v>1.2579</v>
      </c>
    </row>
    <row r="594" spans="1:7" x14ac:dyDescent="0.3">
      <c r="A594" s="18" t="s">
        <v>5</v>
      </c>
      <c r="D594">
        <v>3.1300000000000001E-2</v>
      </c>
      <c r="E594">
        <v>1.2579</v>
      </c>
    </row>
    <row r="595" spans="1:7" x14ac:dyDescent="0.3">
      <c r="A595" s="19" t="s">
        <v>35</v>
      </c>
      <c r="D595">
        <v>3.1300000000000001E-2</v>
      </c>
      <c r="E595">
        <v>1.2579</v>
      </c>
    </row>
    <row r="596" spans="1:7" x14ac:dyDescent="0.3">
      <c r="A596" s="15" t="s">
        <v>704</v>
      </c>
      <c r="D596">
        <v>6.2138</v>
      </c>
      <c r="E596">
        <v>384.83499999999998</v>
      </c>
      <c r="F596">
        <v>8.77E-2</v>
      </c>
      <c r="G596">
        <v>5.7408999999999999</v>
      </c>
    </row>
    <row r="597" spans="1:7" x14ac:dyDescent="0.3">
      <c r="A597" s="16" t="s">
        <v>365</v>
      </c>
      <c r="D597">
        <v>6.2138</v>
      </c>
      <c r="E597">
        <v>384.83499999999998</v>
      </c>
      <c r="F597">
        <v>8.77E-2</v>
      </c>
      <c r="G597">
        <v>5.7408999999999999</v>
      </c>
    </row>
    <row r="598" spans="1:7" x14ac:dyDescent="0.3">
      <c r="A598" s="17" t="s">
        <v>61</v>
      </c>
      <c r="D598">
        <v>6.2138</v>
      </c>
      <c r="E598">
        <v>384.83499999999998</v>
      </c>
      <c r="F598">
        <v>8.77E-2</v>
      </c>
      <c r="G598">
        <v>5.7408999999999999</v>
      </c>
    </row>
    <row r="599" spans="1:7" x14ac:dyDescent="0.3">
      <c r="A599" s="18" t="s">
        <v>5</v>
      </c>
      <c r="D599">
        <v>6.2138</v>
      </c>
      <c r="E599">
        <v>384.83499999999998</v>
      </c>
      <c r="F599">
        <v>8.77E-2</v>
      </c>
      <c r="G599">
        <v>5.7408999999999999</v>
      </c>
    </row>
    <row r="600" spans="1:7" x14ac:dyDescent="0.3">
      <c r="A600" s="19" t="s">
        <v>35</v>
      </c>
      <c r="D600">
        <v>6.2138</v>
      </c>
      <c r="E600">
        <v>384.83499999999998</v>
      </c>
      <c r="F600">
        <v>8.77E-2</v>
      </c>
      <c r="G600">
        <v>5.7408999999999999</v>
      </c>
    </row>
    <row r="601" spans="1:7" x14ac:dyDescent="0.3">
      <c r="A601" s="15" t="s">
        <v>705</v>
      </c>
      <c r="B601">
        <v>62.723399999999998</v>
      </c>
      <c r="C601">
        <v>4142.5167000000001</v>
      </c>
      <c r="D601">
        <v>72.770799999999994</v>
      </c>
      <c r="E601">
        <v>3738.1193999999996</v>
      </c>
      <c r="F601">
        <v>17.9863</v>
      </c>
      <c r="G601">
        <v>966.62200000000007</v>
      </c>
    </row>
    <row r="602" spans="1:7" x14ac:dyDescent="0.3">
      <c r="A602" s="16" t="s">
        <v>367</v>
      </c>
      <c r="B602">
        <v>20.423200000000001</v>
      </c>
      <c r="C602">
        <v>1229.9927</v>
      </c>
      <c r="D602">
        <v>51.941299999999998</v>
      </c>
      <c r="E602">
        <v>2594.8521999999998</v>
      </c>
      <c r="F602">
        <v>13.0915</v>
      </c>
      <c r="G602">
        <v>721.54930000000002</v>
      </c>
    </row>
    <row r="603" spans="1:7" x14ac:dyDescent="0.3">
      <c r="A603" s="17" t="s">
        <v>56</v>
      </c>
      <c r="B603">
        <v>20.423200000000001</v>
      </c>
      <c r="C603">
        <v>1229.9927</v>
      </c>
      <c r="D603">
        <v>51.941299999999998</v>
      </c>
      <c r="E603">
        <v>2594.8521999999998</v>
      </c>
      <c r="F603">
        <v>13.0915</v>
      </c>
      <c r="G603">
        <v>721.54930000000002</v>
      </c>
    </row>
    <row r="604" spans="1:7" x14ac:dyDescent="0.3">
      <c r="A604" s="18" t="s">
        <v>5</v>
      </c>
      <c r="B604">
        <v>20.423200000000001</v>
      </c>
      <c r="C604">
        <v>1229.9927</v>
      </c>
      <c r="D604">
        <v>51.941299999999998</v>
      </c>
      <c r="E604">
        <v>2594.8521999999998</v>
      </c>
      <c r="F604">
        <v>13.0915</v>
      </c>
      <c r="G604">
        <v>721.54930000000002</v>
      </c>
    </row>
    <row r="605" spans="1:7" x14ac:dyDescent="0.3">
      <c r="A605" s="19" t="s">
        <v>14</v>
      </c>
      <c r="B605">
        <v>16.368400000000001</v>
      </c>
      <c r="C605">
        <v>1009.3011</v>
      </c>
      <c r="D605">
        <v>1.9742999999999999</v>
      </c>
      <c r="E605">
        <v>103.7679</v>
      </c>
      <c r="F605">
        <v>2.98E-2</v>
      </c>
      <c r="G605">
        <v>1.4246000000000001</v>
      </c>
    </row>
    <row r="606" spans="1:7" x14ac:dyDescent="0.3">
      <c r="A606" s="19" t="s">
        <v>17</v>
      </c>
      <c r="D606">
        <v>47.540100000000002</v>
      </c>
      <c r="E606">
        <v>2356.4949999999999</v>
      </c>
      <c r="F606">
        <v>13.0617</v>
      </c>
      <c r="G606">
        <v>720.12469999999996</v>
      </c>
    </row>
    <row r="607" spans="1:7" x14ac:dyDescent="0.3">
      <c r="A607" s="19" t="s">
        <v>92</v>
      </c>
      <c r="B607">
        <v>4.0548000000000002</v>
      </c>
      <c r="C607">
        <v>220.69159999999999</v>
      </c>
      <c r="D607">
        <v>2.4268999999999998</v>
      </c>
      <c r="E607">
        <v>134.58930000000001</v>
      </c>
    </row>
    <row r="608" spans="1:7" x14ac:dyDescent="0.3">
      <c r="A608" s="16" t="s">
        <v>372</v>
      </c>
      <c r="B608">
        <v>42.300199999999997</v>
      </c>
      <c r="C608">
        <v>2912.5239999999999</v>
      </c>
      <c r="D608">
        <v>20.829499999999999</v>
      </c>
      <c r="E608">
        <v>1143.2672</v>
      </c>
      <c r="F608">
        <v>4.8948</v>
      </c>
      <c r="G608">
        <v>245.0727</v>
      </c>
    </row>
    <row r="609" spans="1:7" x14ac:dyDescent="0.3">
      <c r="A609" s="17" t="s">
        <v>13</v>
      </c>
      <c r="B609">
        <v>42.300199999999997</v>
      </c>
      <c r="C609">
        <v>2912.5239999999999</v>
      </c>
      <c r="D609">
        <v>20.829499999999999</v>
      </c>
      <c r="E609">
        <v>1143.2672</v>
      </c>
      <c r="F609">
        <v>4.8948</v>
      </c>
      <c r="G609">
        <v>245.0727</v>
      </c>
    </row>
    <row r="610" spans="1:7" x14ac:dyDescent="0.3">
      <c r="A610" s="18" t="s">
        <v>5</v>
      </c>
      <c r="B610">
        <v>42.300199999999997</v>
      </c>
      <c r="C610">
        <v>2912.5239999999999</v>
      </c>
      <c r="D610">
        <v>20.829499999999999</v>
      </c>
      <c r="E610">
        <v>1143.2672</v>
      </c>
      <c r="F610">
        <v>4.8948</v>
      </c>
      <c r="G610">
        <v>245.0727</v>
      </c>
    </row>
    <row r="611" spans="1:7" x14ac:dyDescent="0.3">
      <c r="A611" s="19" t="s">
        <v>92</v>
      </c>
      <c r="B611">
        <v>42.300199999999997</v>
      </c>
      <c r="C611">
        <v>2912.5239999999999</v>
      </c>
      <c r="D611">
        <v>20.829499999999999</v>
      </c>
      <c r="E611">
        <v>1143.2672</v>
      </c>
      <c r="F611">
        <v>4.8948</v>
      </c>
      <c r="G611">
        <v>245.0727</v>
      </c>
    </row>
    <row r="612" spans="1:7" x14ac:dyDescent="0.3">
      <c r="A612" s="15" t="s">
        <v>706</v>
      </c>
      <c r="B612">
        <v>27.204999999999998</v>
      </c>
      <c r="C612">
        <v>1705.1169</v>
      </c>
      <c r="D612">
        <v>84.962299999999999</v>
      </c>
      <c r="E612">
        <v>4625.1880000000001</v>
      </c>
      <c r="F612">
        <v>67.934899999999999</v>
      </c>
      <c r="G612">
        <v>3467.3734000000004</v>
      </c>
    </row>
    <row r="613" spans="1:7" x14ac:dyDescent="0.3">
      <c r="A613" s="16" t="s">
        <v>374</v>
      </c>
      <c r="B613">
        <v>12.6196</v>
      </c>
      <c r="C613">
        <v>774.8818</v>
      </c>
      <c r="D613">
        <v>0.30170000000000002</v>
      </c>
      <c r="E613">
        <v>18.222799999999999</v>
      </c>
    </row>
    <row r="614" spans="1:7" x14ac:dyDescent="0.3">
      <c r="A614" s="17" t="s">
        <v>13</v>
      </c>
      <c r="B614">
        <v>12.6196</v>
      </c>
      <c r="C614">
        <v>774.8818</v>
      </c>
      <c r="D614">
        <v>0.30170000000000002</v>
      </c>
      <c r="E614">
        <v>18.222799999999999</v>
      </c>
    </row>
    <row r="615" spans="1:7" x14ac:dyDescent="0.3">
      <c r="A615" s="18" t="s">
        <v>5</v>
      </c>
      <c r="B615">
        <v>12.6196</v>
      </c>
      <c r="C615">
        <v>774.8818</v>
      </c>
      <c r="D615">
        <v>0.30170000000000002</v>
      </c>
      <c r="E615">
        <v>18.222799999999999</v>
      </c>
    </row>
    <row r="616" spans="1:7" x14ac:dyDescent="0.3">
      <c r="A616" s="19" t="s">
        <v>17</v>
      </c>
      <c r="B616">
        <v>12.6196</v>
      </c>
      <c r="C616">
        <v>774.8818</v>
      </c>
      <c r="D616">
        <v>0.30170000000000002</v>
      </c>
      <c r="E616">
        <v>18.222799999999999</v>
      </c>
    </row>
    <row r="617" spans="1:7" x14ac:dyDescent="0.3">
      <c r="A617" s="16" t="s">
        <v>376</v>
      </c>
      <c r="B617">
        <v>14.5854</v>
      </c>
      <c r="C617">
        <v>930.23509999999999</v>
      </c>
      <c r="D617">
        <v>84.660600000000002</v>
      </c>
      <c r="E617">
        <v>4606.9652000000006</v>
      </c>
      <c r="F617">
        <v>67.934899999999999</v>
      </c>
      <c r="G617">
        <v>3467.3734000000004</v>
      </c>
    </row>
    <row r="618" spans="1:7" x14ac:dyDescent="0.3">
      <c r="A618" s="17" t="s">
        <v>23</v>
      </c>
      <c r="B618">
        <v>14.5854</v>
      </c>
      <c r="C618">
        <v>930.23509999999999</v>
      </c>
      <c r="D618">
        <v>84.660600000000002</v>
      </c>
      <c r="E618">
        <v>4606.9652000000006</v>
      </c>
      <c r="F618">
        <v>67.934899999999999</v>
      </c>
      <c r="G618">
        <v>3467.3734000000004</v>
      </c>
    </row>
    <row r="619" spans="1:7" x14ac:dyDescent="0.3">
      <c r="A619" s="18" t="s">
        <v>5</v>
      </c>
      <c r="B619">
        <v>14.5854</v>
      </c>
      <c r="C619">
        <v>930.23509999999999</v>
      </c>
      <c r="D619">
        <v>84.660600000000002</v>
      </c>
      <c r="E619">
        <v>4606.9652000000006</v>
      </c>
      <c r="F619">
        <v>67.934899999999999</v>
      </c>
      <c r="G619">
        <v>3467.3734000000004</v>
      </c>
    </row>
    <row r="620" spans="1:7" x14ac:dyDescent="0.3">
      <c r="A620" s="19" t="s">
        <v>17</v>
      </c>
      <c r="D620">
        <v>39.128300000000003</v>
      </c>
      <c r="E620">
        <v>2116.4569999999999</v>
      </c>
      <c r="F620">
        <v>18.019200000000001</v>
      </c>
      <c r="G620">
        <v>1056.0386000000001</v>
      </c>
    </row>
    <row r="621" spans="1:7" x14ac:dyDescent="0.3">
      <c r="A621" s="19" t="s">
        <v>35</v>
      </c>
      <c r="B621">
        <v>14.5854</v>
      </c>
      <c r="C621">
        <v>930.23509999999999</v>
      </c>
      <c r="D621">
        <v>45.532299999999999</v>
      </c>
      <c r="E621">
        <v>2490.5082000000002</v>
      </c>
      <c r="F621">
        <v>49.915700000000001</v>
      </c>
      <c r="G621">
        <v>2411.3348000000001</v>
      </c>
    </row>
    <row r="622" spans="1:7" x14ac:dyDescent="0.3">
      <c r="A622" s="15" t="s">
        <v>684</v>
      </c>
      <c r="B622">
        <v>4.01</v>
      </c>
      <c r="C622">
        <v>83.552000000000007</v>
      </c>
      <c r="D622">
        <v>6.6558000000000002</v>
      </c>
      <c r="E622">
        <v>115.5257</v>
      </c>
    </row>
    <row r="623" spans="1:7" x14ac:dyDescent="0.3">
      <c r="A623" s="16" t="s">
        <v>228</v>
      </c>
      <c r="B623">
        <v>4.01</v>
      </c>
      <c r="C623">
        <v>83.552000000000007</v>
      </c>
      <c r="D623">
        <v>6.6558000000000002</v>
      </c>
      <c r="E623">
        <v>115.5257</v>
      </c>
    </row>
    <row r="624" spans="1:7" x14ac:dyDescent="0.3">
      <c r="A624" s="17" t="s">
        <v>230</v>
      </c>
      <c r="B624">
        <v>4.01</v>
      </c>
      <c r="C624">
        <v>83.552000000000007</v>
      </c>
      <c r="D624">
        <v>6.6558000000000002</v>
      </c>
      <c r="E624">
        <v>115.5257</v>
      </c>
    </row>
    <row r="625" spans="1:5" x14ac:dyDescent="0.3">
      <c r="A625" s="18" t="s">
        <v>5</v>
      </c>
      <c r="B625">
        <v>4.01</v>
      </c>
      <c r="C625">
        <v>83.552000000000007</v>
      </c>
      <c r="D625">
        <v>6.6558000000000002</v>
      </c>
      <c r="E625">
        <v>115.5257</v>
      </c>
    </row>
    <row r="626" spans="1:5" x14ac:dyDescent="0.3">
      <c r="A626" s="19" t="s">
        <v>7</v>
      </c>
      <c r="B626">
        <v>0.67849999999999999</v>
      </c>
      <c r="C626">
        <v>13.7202</v>
      </c>
      <c r="D626">
        <v>6.6558000000000002</v>
      </c>
      <c r="E626">
        <v>115.5257</v>
      </c>
    </row>
    <row r="627" spans="1:5" x14ac:dyDescent="0.3">
      <c r="A627" s="19" t="s">
        <v>27</v>
      </c>
      <c r="B627">
        <v>3.3315000000000001</v>
      </c>
      <c r="C627">
        <v>69.831800000000001</v>
      </c>
    </row>
    <row r="628" spans="1:5" x14ac:dyDescent="0.3">
      <c r="A628" s="15" t="s">
        <v>707</v>
      </c>
      <c r="B628">
        <v>0.31309999999999999</v>
      </c>
      <c r="C628">
        <v>2.3519999999999999</v>
      </c>
      <c r="D628">
        <v>4.0300000000000002E-2</v>
      </c>
      <c r="E628">
        <v>0.30399999999999999</v>
      </c>
    </row>
    <row r="629" spans="1:5" x14ac:dyDescent="0.3">
      <c r="A629" s="16" t="s">
        <v>379</v>
      </c>
      <c r="B629">
        <v>0.31309999999999999</v>
      </c>
      <c r="C629">
        <v>2.3519999999999999</v>
      </c>
      <c r="D629">
        <v>4.0300000000000002E-2</v>
      </c>
      <c r="E629">
        <v>0.30399999999999999</v>
      </c>
    </row>
    <row r="630" spans="1:5" x14ac:dyDescent="0.3">
      <c r="A630" s="17" t="s">
        <v>56</v>
      </c>
      <c r="B630">
        <v>0.31309999999999999</v>
      </c>
      <c r="C630">
        <v>2.3519999999999999</v>
      </c>
      <c r="D630">
        <v>4.0300000000000002E-2</v>
      </c>
      <c r="E630">
        <v>0.30399999999999999</v>
      </c>
    </row>
    <row r="631" spans="1:5" x14ac:dyDescent="0.3">
      <c r="A631" s="18" t="s">
        <v>5</v>
      </c>
      <c r="B631">
        <v>0.31309999999999999</v>
      </c>
      <c r="C631">
        <v>2.3519999999999999</v>
      </c>
      <c r="D631">
        <v>4.0300000000000002E-2</v>
      </c>
      <c r="E631">
        <v>0.30399999999999999</v>
      </c>
    </row>
    <row r="632" spans="1:5" x14ac:dyDescent="0.3">
      <c r="A632" s="19" t="s">
        <v>27</v>
      </c>
      <c r="B632">
        <v>0.31309999999999999</v>
      </c>
      <c r="C632">
        <v>2.3519999999999999</v>
      </c>
      <c r="D632">
        <v>4.0300000000000002E-2</v>
      </c>
      <c r="E632">
        <v>0.30399999999999999</v>
      </c>
    </row>
    <row r="633" spans="1:5" x14ac:dyDescent="0.3">
      <c r="A633" s="15" t="s">
        <v>647</v>
      </c>
      <c r="B633">
        <v>1.9350000000000001</v>
      </c>
      <c r="C633">
        <v>24.822900000000001</v>
      </c>
      <c r="D633">
        <v>0.624</v>
      </c>
      <c r="E633">
        <v>9.4085999999999999</v>
      </c>
    </row>
    <row r="634" spans="1:5" x14ac:dyDescent="0.3">
      <c r="A634" s="16" t="s">
        <v>752</v>
      </c>
      <c r="B634">
        <v>1.9350000000000001</v>
      </c>
      <c r="C634">
        <v>24.822900000000001</v>
      </c>
      <c r="D634">
        <v>0.624</v>
      </c>
      <c r="E634">
        <v>9.4085999999999999</v>
      </c>
    </row>
    <row r="635" spans="1:5" x14ac:dyDescent="0.3">
      <c r="A635" s="17" t="s">
        <v>6</v>
      </c>
      <c r="B635">
        <v>1.9350000000000001</v>
      </c>
      <c r="C635">
        <v>24.822900000000001</v>
      </c>
      <c r="D635">
        <v>0.624</v>
      </c>
      <c r="E635">
        <v>9.4085999999999999</v>
      </c>
    </row>
    <row r="636" spans="1:5" x14ac:dyDescent="0.3">
      <c r="A636" s="18" t="s">
        <v>5</v>
      </c>
      <c r="B636">
        <v>1.9350000000000001</v>
      </c>
      <c r="C636">
        <v>24.822900000000001</v>
      </c>
      <c r="D636">
        <v>0.624</v>
      </c>
      <c r="E636">
        <v>9.4085999999999999</v>
      </c>
    </row>
    <row r="637" spans="1:5" x14ac:dyDescent="0.3">
      <c r="A637" s="19" t="s">
        <v>7</v>
      </c>
      <c r="B637">
        <v>1.9350000000000001</v>
      </c>
      <c r="C637">
        <v>24.822900000000001</v>
      </c>
      <c r="D637">
        <v>0.624</v>
      </c>
      <c r="E637">
        <v>9.4085999999999999</v>
      </c>
    </row>
    <row r="638" spans="1:5" x14ac:dyDescent="0.3">
      <c r="A638" s="15" t="s">
        <v>709</v>
      </c>
      <c r="B638">
        <v>8.7314000000000007</v>
      </c>
      <c r="C638">
        <v>524.32740000000001</v>
      </c>
      <c r="D638">
        <v>3.2121000000000004</v>
      </c>
      <c r="E638">
        <v>172.9469</v>
      </c>
    </row>
    <row r="639" spans="1:5" x14ac:dyDescent="0.3">
      <c r="A639" s="16" t="s">
        <v>400</v>
      </c>
      <c r="B639">
        <v>6.1833</v>
      </c>
      <c r="C639">
        <v>392.1592</v>
      </c>
      <c r="D639">
        <v>0.61119999999999997</v>
      </c>
      <c r="E639">
        <v>31.181999999999999</v>
      </c>
    </row>
    <row r="640" spans="1:5" x14ac:dyDescent="0.3">
      <c r="A640" s="17" t="s">
        <v>13</v>
      </c>
      <c r="B640">
        <v>6.1833</v>
      </c>
      <c r="C640">
        <v>392.1592</v>
      </c>
      <c r="D640">
        <v>0.61119999999999997</v>
      </c>
      <c r="E640">
        <v>31.181999999999999</v>
      </c>
    </row>
    <row r="641" spans="1:5" x14ac:dyDescent="0.3">
      <c r="A641" s="18" t="s">
        <v>5</v>
      </c>
      <c r="B641">
        <v>6.1833</v>
      </c>
      <c r="C641">
        <v>392.1592</v>
      </c>
      <c r="D641">
        <v>0.61119999999999997</v>
      </c>
      <c r="E641">
        <v>31.181999999999999</v>
      </c>
    </row>
    <row r="642" spans="1:5" x14ac:dyDescent="0.3">
      <c r="A642" s="19" t="s">
        <v>17</v>
      </c>
      <c r="B642">
        <v>6.1833</v>
      </c>
      <c r="C642">
        <v>392.1592</v>
      </c>
      <c r="D642">
        <v>0.61119999999999997</v>
      </c>
      <c r="E642">
        <v>31.181999999999999</v>
      </c>
    </row>
    <row r="643" spans="1:5" x14ac:dyDescent="0.3">
      <c r="A643" s="16" t="s">
        <v>402</v>
      </c>
      <c r="B643">
        <v>2.5480999999999998</v>
      </c>
      <c r="C643">
        <v>132.16820000000001</v>
      </c>
      <c r="D643">
        <v>2.6009000000000002</v>
      </c>
      <c r="E643">
        <v>141.76490000000001</v>
      </c>
    </row>
    <row r="644" spans="1:5" x14ac:dyDescent="0.3">
      <c r="A644" s="17" t="s">
        <v>13</v>
      </c>
      <c r="B644">
        <v>2.5480999999999998</v>
      </c>
      <c r="C644">
        <v>132.16820000000001</v>
      </c>
      <c r="D644">
        <v>2.6009000000000002</v>
      </c>
      <c r="E644">
        <v>141.76490000000001</v>
      </c>
    </row>
    <row r="645" spans="1:5" x14ac:dyDescent="0.3">
      <c r="A645" s="18" t="s">
        <v>5</v>
      </c>
      <c r="B645">
        <v>2.5480999999999998</v>
      </c>
      <c r="C645">
        <v>132.16820000000001</v>
      </c>
      <c r="D645">
        <v>2.6009000000000002</v>
      </c>
      <c r="E645">
        <v>141.76490000000001</v>
      </c>
    </row>
    <row r="646" spans="1:5" x14ac:dyDescent="0.3">
      <c r="A646" s="19" t="s">
        <v>17</v>
      </c>
      <c r="B646">
        <v>2.5480999999999998</v>
      </c>
      <c r="C646">
        <v>132.16820000000001</v>
      </c>
      <c r="D646">
        <v>2.6009000000000002</v>
      </c>
      <c r="E646">
        <v>141.76490000000001</v>
      </c>
    </row>
    <row r="647" spans="1:5" x14ac:dyDescent="0.3">
      <c r="A647" s="15" t="s">
        <v>695</v>
      </c>
      <c r="B647">
        <v>6.1032999999999999</v>
      </c>
      <c r="C647">
        <v>422.25490000000002</v>
      </c>
      <c r="D647">
        <v>8.2299999999999998E-2</v>
      </c>
      <c r="E647">
        <v>3.4649000000000001</v>
      </c>
    </row>
    <row r="648" spans="1:5" x14ac:dyDescent="0.3">
      <c r="A648" s="16" t="s">
        <v>286</v>
      </c>
      <c r="B648">
        <v>6.1032999999999999</v>
      </c>
      <c r="C648">
        <v>422.25490000000002</v>
      </c>
      <c r="D648">
        <v>8.2299999999999998E-2</v>
      </c>
      <c r="E648">
        <v>3.4649000000000001</v>
      </c>
    </row>
    <row r="649" spans="1:5" x14ac:dyDescent="0.3">
      <c r="A649" s="17" t="s">
        <v>23</v>
      </c>
      <c r="B649">
        <v>5.9740000000000002</v>
      </c>
      <c r="C649">
        <v>416.80889999999999</v>
      </c>
    </row>
    <row r="650" spans="1:5" x14ac:dyDescent="0.3">
      <c r="A650" s="18" t="s">
        <v>5</v>
      </c>
      <c r="B650">
        <v>5.9740000000000002</v>
      </c>
      <c r="C650">
        <v>416.80889999999999</v>
      </c>
    </row>
    <row r="651" spans="1:5" x14ac:dyDescent="0.3">
      <c r="A651" s="19" t="s">
        <v>92</v>
      </c>
      <c r="B651">
        <v>5.9740000000000002</v>
      </c>
      <c r="C651">
        <v>416.80889999999999</v>
      </c>
    </row>
    <row r="652" spans="1:5" x14ac:dyDescent="0.3">
      <c r="A652" s="17" t="s">
        <v>13</v>
      </c>
      <c r="B652">
        <v>0.1293</v>
      </c>
      <c r="C652">
        <v>5.4459999999999997</v>
      </c>
      <c r="D652">
        <v>8.2299999999999998E-2</v>
      </c>
      <c r="E652">
        <v>3.4649000000000001</v>
      </c>
    </row>
    <row r="653" spans="1:5" x14ac:dyDescent="0.3">
      <c r="A653" s="18" t="s">
        <v>5</v>
      </c>
      <c r="B653">
        <v>0.1293</v>
      </c>
      <c r="C653">
        <v>5.4459999999999997</v>
      </c>
      <c r="D653">
        <v>8.2299999999999998E-2</v>
      </c>
      <c r="E653">
        <v>3.4649000000000001</v>
      </c>
    </row>
    <row r="654" spans="1:5" x14ac:dyDescent="0.3">
      <c r="A654" s="19" t="s">
        <v>10</v>
      </c>
      <c r="B654">
        <v>0.1293</v>
      </c>
      <c r="C654">
        <v>5.4459999999999997</v>
      </c>
      <c r="D654">
        <v>8.2299999999999998E-2</v>
      </c>
      <c r="E654">
        <v>3.4649000000000001</v>
      </c>
    </row>
    <row r="655" spans="1:5" x14ac:dyDescent="0.3">
      <c r="A655" s="15" t="s">
        <v>711</v>
      </c>
      <c r="B655">
        <v>6.0000000000000001E-3</v>
      </c>
      <c r="C655">
        <v>0.33839999999999998</v>
      </c>
      <c r="D655">
        <v>0.35439999999999999</v>
      </c>
      <c r="E655">
        <v>16.541699999999999</v>
      </c>
    </row>
    <row r="656" spans="1:5" x14ac:dyDescent="0.3">
      <c r="A656" s="16" t="s">
        <v>406</v>
      </c>
      <c r="B656">
        <v>6.0000000000000001E-3</v>
      </c>
      <c r="C656">
        <v>0.33839999999999998</v>
      </c>
      <c r="D656">
        <v>0.35439999999999999</v>
      </c>
      <c r="E656">
        <v>16.541699999999999</v>
      </c>
    </row>
    <row r="657" spans="1:7" x14ac:dyDescent="0.3">
      <c r="A657" s="17" t="s">
        <v>23</v>
      </c>
      <c r="B657">
        <v>6.0000000000000001E-3</v>
      </c>
      <c r="C657">
        <v>0.33839999999999998</v>
      </c>
      <c r="D657">
        <v>0.35439999999999999</v>
      </c>
      <c r="E657">
        <v>16.541699999999999</v>
      </c>
    </row>
    <row r="658" spans="1:7" x14ac:dyDescent="0.3">
      <c r="A658" s="18" t="s">
        <v>5</v>
      </c>
      <c r="B658">
        <v>6.0000000000000001E-3</v>
      </c>
      <c r="C658">
        <v>0.33839999999999998</v>
      </c>
      <c r="D658">
        <v>0.35439999999999999</v>
      </c>
      <c r="E658">
        <v>16.541699999999999</v>
      </c>
    </row>
    <row r="659" spans="1:7" x14ac:dyDescent="0.3">
      <c r="A659" s="19" t="s">
        <v>27</v>
      </c>
      <c r="B659">
        <v>6.0000000000000001E-3</v>
      </c>
      <c r="C659">
        <v>0.33839999999999998</v>
      </c>
      <c r="D659">
        <v>0.35439999999999999</v>
      </c>
      <c r="E659">
        <v>16.541699999999999</v>
      </c>
    </row>
    <row r="660" spans="1:7" x14ac:dyDescent="0.3">
      <c r="A660" s="15" t="s">
        <v>710</v>
      </c>
      <c r="B660">
        <v>0.15809999999999999</v>
      </c>
      <c r="C660">
        <v>2.1</v>
      </c>
      <c r="D660">
        <v>2E-3</v>
      </c>
      <c r="E660">
        <v>0.02</v>
      </c>
      <c r="F660">
        <v>1E-3</v>
      </c>
      <c r="G660">
        <v>0.02</v>
      </c>
    </row>
    <row r="661" spans="1:7" x14ac:dyDescent="0.3">
      <c r="A661" s="16" t="s">
        <v>404</v>
      </c>
      <c r="B661">
        <v>0.15809999999999999</v>
      </c>
      <c r="C661">
        <v>2.1</v>
      </c>
      <c r="D661">
        <v>2E-3</v>
      </c>
      <c r="E661">
        <v>0.02</v>
      </c>
      <c r="F661">
        <v>1E-3</v>
      </c>
      <c r="G661">
        <v>0.02</v>
      </c>
    </row>
    <row r="662" spans="1:7" x14ac:dyDescent="0.3">
      <c r="A662" s="17" t="s">
        <v>61</v>
      </c>
      <c r="B662">
        <v>0.15809999999999999</v>
      </c>
      <c r="C662">
        <v>2.1</v>
      </c>
      <c r="D662">
        <v>2E-3</v>
      </c>
      <c r="E662">
        <v>0.02</v>
      </c>
      <c r="F662">
        <v>1E-3</v>
      </c>
      <c r="G662">
        <v>0.02</v>
      </c>
    </row>
    <row r="663" spans="1:7" x14ac:dyDescent="0.3">
      <c r="A663" s="18" t="s">
        <v>5</v>
      </c>
      <c r="B663">
        <v>0.15809999999999999</v>
      </c>
      <c r="C663">
        <v>2.1</v>
      </c>
      <c r="D663">
        <v>2E-3</v>
      </c>
      <c r="E663">
        <v>0.02</v>
      </c>
      <c r="F663">
        <v>1E-3</v>
      </c>
      <c r="G663">
        <v>0.02</v>
      </c>
    </row>
    <row r="664" spans="1:7" x14ac:dyDescent="0.3">
      <c r="A664" s="19" t="s">
        <v>7</v>
      </c>
      <c r="B664">
        <v>0.15809999999999999</v>
      </c>
      <c r="C664">
        <v>2.1</v>
      </c>
      <c r="D664">
        <v>2E-3</v>
      </c>
      <c r="E664">
        <v>0.02</v>
      </c>
      <c r="F664">
        <v>1E-3</v>
      </c>
      <c r="G664">
        <v>0.02</v>
      </c>
    </row>
    <row r="665" spans="1:7" x14ac:dyDescent="0.3">
      <c r="A665" s="15" t="s">
        <v>713</v>
      </c>
      <c r="D665">
        <v>0.79349999999999998</v>
      </c>
      <c r="E665">
        <v>47.268799999999999</v>
      </c>
      <c r="F665">
        <v>0.7298</v>
      </c>
      <c r="G665">
        <v>43.602699999999999</v>
      </c>
    </row>
    <row r="666" spans="1:7" x14ac:dyDescent="0.3">
      <c r="A666" s="16" t="s">
        <v>409</v>
      </c>
      <c r="D666">
        <v>0.79349999999999998</v>
      </c>
      <c r="E666">
        <v>47.268799999999999</v>
      </c>
      <c r="F666">
        <v>0.7298</v>
      </c>
      <c r="G666">
        <v>43.602699999999999</v>
      </c>
    </row>
    <row r="667" spans="1:7" x14ac:dyDescent="0.3">
      <c r="A667" s="17" t="s">
        <v>6</v>
      </c>
      <c r="D667">
        <v>0.79349999999999998</v>
      </c>
      <c r="E667">
        <v>47.268799999999999</v>
      </c>
      <c r="F667">
        <v>0.7298</v>
      </c>
      <c r="G667">
        <v>43.602699999999999</v>
      </c>
    </row>
    <row r="668" spans="1:7" x14ac:dyDescent="0.3">
      <c r="A668" s="18" t="s">
        <v>5</v>
      </c>
      <c r="D668">
        <v>0.79349999999999998</v>
      </c>
      <c r="E668">
        <v>47.268799999999999</v>
      </c>
      <c r="F668">
        <v>0.7298</v>
      </c>
      <c r="G668">
        <v>43.602699999999999</v>
      </c>
    </row>
    <row r="669" spans="1:7" x14ac:dyDescent="0.3">
      <c r="A669" s="19" t="s">
        <v>35</v>
      </c>
      <c r="D669">
        <v>0.79349999999999998</v>
      </c>
      <c r="E669">
        <v>47.268799999999999</v>
      </c>
      <c r="F669">
        <v>0.7298</v>
      </c>
      <c r="G669">
        <v>43.602699999999999</v>
      </c>
    </row>
    <row r="670" spans="1:7" x14ac:dyDescent="0.3">
      <c r="A670" s="15" t="s">
        <v>716</v>
      </c>
      <c r="B670">
        <v>2.1507000000000001</v>
      </c>
      <c r="C670">
        <v>55.849800000000002</v>
      </c>
      <c r="D670">
        <v>0.15629999999999999</v>
      </c>
      <c r="E670">
        <v>3.1030000000000002</v>
      </c>
      <c r="F670">
        <v>5.8099999999999999E-2</v>
      </c>
      <c r="G670">
        <v>1.1613</v>
      </c>
    </row>
    <row r="671" spans="1:7" x14ac:dyDescent="0.3">
      <c r="A671" s="16" t="s">
        <v>415</v>
      </c>
      <c r="B671">
        <v>2.1507000000000001</v>
      </c>
      <c r="C671">
        <v>55.849800000000002</v>
      </c>
      <c r="D671">
        <v>0.15629999999999999</v>
      </c>
      <c r="E671">
        <v>3.1030000000000002</v>
      </c>
      <c r="F671">
        <v>5.8099999999999999E-2</v>
      </c>
      <c r="G671">
        <v>1.1613</v>
      </c>
    </row>
    <row r="672" spans="1:7" x14ac:dyDescent="0.3">
      <c r="A672" s="17" t="s">
        <v>23</v>
      </c>
      <c r="B672">
        <v>2.1507000000000001</v>
      </c>
      <c r="C672">
        <v>55.849800000000002</v>
      </c>
      <c r="D672">
        <v>0.15629999999999999</v>
      </c>
      <c r="E672">
        <v>3.1030000000000002</v>
      </c>
      <c r="F672">
        <v>5.8099999999999999E-2</v>
      </c>
      <c r="G672">
        <v>1.1613</v>
      </c>
    </row>
    <row r="673" spans="1:7" x14ac:dyDescent="0.3">
      <c r="A673" s="18" t="s">
        <v>5</v>
      </c>
      <c r="B673">
        <v>2.1507000000000001</v>
      </c>
      <c r="C673">
        <v>55.849800000000002</v>
      </c>
      <c r="D673">
        <v>0.15629999999999999</v>
      </c>
      <c r="E673">
        <v>3.1030000000000002</v>
      </c>
      <c r="F673">
        <v>5.8099999999999999E-2</v>
      </c>
      <c r="G673">
        <v>1.1613</v>
      </c>
    </row>
    <row r="674" spans="1:7" x14ac:dyDescent="0.3">
      <c r="A674" s="19" t="s">
        <v>107</v>
      </c>
      <c r="B674">
        <v>1.4545999999999999</v>
      </c>
      <c r="C674">
        <v>31.957999999999998</v>
      </c>
      <c r="D674">
        <v>0.15629999999999999</v>
      </c>
      <c r="E674">
        <v>3.1030000000000002</v>
      </c>
      <c r="F674">
        <v>5.8099999999999999E-2</v>
      </c>
      <c r="G674">
        <v>1.1613</v>
      </c>
    </row>
    <row r="675" spans="1:7" x14ac:dyDescent="0.3">
      <c r="A675" s="19" t="s">
        <v>35</v>
      </c>
      <c r="B675">
        <v>0.69610000000000005</v>
      </c>
      <c r="C675">
        <v>23.8918</v>
      </c>
    </row>
    <row r="676" spans="1:7" x14ac:dyDescent="0.3">
      <c r="A676" s="15" t="s">
        <v>719</v>
      </c>
      <c r="F676">
        <v>0.624</v>
      </c>
      <c r="G676">
        <v>34.035699999999999</v>
      </c>
    </row>
    <row r="677" spans="1:7" x14ac:dyDescent="0.3">
      <c r="A677" s="16" t="s">
        <v>428</v>
      </c>
      <c r="F677">
        <v>0.624</v>
      </c>
      <c r="G677">
        <v>34.035699999999999</v>
      </c>
    </row>
    <row r="678" spans="1:7" x14ac:dyDescent="0.3">
      <c r="A678" s="17" t="s">
        <v>56</v>
      </c>
      <c r="F678">
        <v>0.624</v>
      </c>
      <c r="G678">
        <v>34.035699999999999</v>
      </c>
    </row>
    <row r="679" spans="1:7" x14ac:dyDescent="0.3">
      <c r="A679" s="18" t="s">
        <v>5</v>
      </c>
      <c r="F679">
        <v>0.624</v>
      </c>
      <c r="G679">
        <v>34.035699999999999</v>
      </c>
    </row>
    <row r="680" spans="1:7" x14ac:dyDescent="0.3">
      <c r="A680" s="19" t="s">
        <v>17</v>
      </c>
      <c r="F680">
        <v>0.624</v>
      </c>
      <c r="G680">
        <v>34.035699999999999</v>
      </c>
    </row>
    <row r="681" spans="1:7" x14ac:dyDescent="0.3">
      <c r="A681" s="15" t="s">
        <v>702</v>
      </c>
      <c r="B681">
        <v>0.13550000000000001</v>
      </c>
      <c r="C681">
        <v>3.2519</v>
      </c>
    </row>
    <row r="682" spans="1:7" x14ac:dyDescent="0.3">
      <c r="A682" s="16" t="s">
        <v>347</v>
      </c>
      <c r="B682">
        <v>0.13550000000000001</v>
      </c>
      <c r="C682">
        <v>3.2519</v>
      </c>
    </row>
    <row r="683" spans="1:7" x14ac:dyDescent="0.3">
      <c r="A683" s="17" t="s">
        <v>56</v>
      </c>
      <c r="B683">
        <v>0.13550000000000001</v>
      </c>
      <c r="C683">
        <v>3.2519</v>
      </c>
    </row>
    <row r="684" spans="1:7" x14ac:dyDescent="0.3">
      <c r="A684" s="18" t="s">
        <v>5</v>
      </c>
      <c r="B684">
        <v>0.13550000000000001</v>
      </c>
      <c r="C684">
        <v>3.2519</v>
      </c>
    </row>
    <row r="685" spans="1:7" x14ac:dyDescent="0.3">
      <c r="A685" s="19" t="s">
        <v>88</v>
      </c>
      <c r="B685">
        <v>0.13550000000000001</v>
      </c>
      <c r="C685">
        <v>3.2519</v>
      </c>
    </row>
    <row r="686" spans="1:7" x14ac:dyDescent="0.3">
      <c r="A686" s="15" t="s">
        <v>721</v>
      </c>
      <c r="B686">
        <v>1818.5406</v>
      </c>
      <c r="C686">
        <v>45983.128800000006</v>
      </c>
      <c r="D686">
        <v>2101.7048</v>
      </c>
      <c r="E686">
        <v>53803.277900000001</v>
      </c>
      <c r="F686">
        <v>1233.5608</v>
      </c>
      <c r="G686">
        <v>29897.358500000002</v>
      </c>
    </row>
    <row r="687" spans="1:7" x14ac:dyDescent="0.3">
      <c r="A687" s="16" t="s">
        <v>432</v>
      </c>
      <c r="B687">
        <v>1818.1676</v>
      </c>
      <c r="C687">
        <v>45975.840000000004</v>
      </c>
      <c r="D687">
        <v>2101.6936000000001</v>
      </c>
      <c r="E687">
        <v>53803.039000000004</v>
      </c>
      <c r="F687">
        <v>1233.5608</v>
      </c>
      <c r="G687">
        <v>29897.358500000002</v>
      </c>
    </row>
    <row r="688" spans="1:7" x14ac:dyDescent="0.3">
      <c r="A688" s="17" t="s">
        <v>23</v>
      </c>
      <c r="B688">
        <v>1099.9503</v>
      </c>
      <c r="C688">
        <v>27124.929200000006</v>
      </c>
      <c r="D688">
        <v>1306.4041999999999</v>
      </c>
      <c r="E688">
        <v>31553.950099999998</v>
      </c>
      <c r="F688">
        <v>799.76089999999999</v>
      </c>
      <c r="G688">
        <v>18038.109200000003</v>
      </c>
    </row>
    <row r="689" spans="1:7" x14ac:dyDescent="0.3">
      <c r="A689" s="18" t="s">
        <v>5</v>
      </c>
      <c r="B689">
        <v>1099.9503</v>
      </c>
      <c r="C689">
        <v>27124.929200000006</v>
      </c>
      <c r="D689">
        <v>1306.4041999999999</v>
      </c>
      <c r="E689">
        <v>31553.950099999998</v>
      </c>
      <c r="F689">
        <v>799.76089999999999</v>
      </c>
      <c r="G689">
        <v>18038.109200000003</v>
      </c>
    </row>
    <row r="690" spans="1:7" x14ac:dyDescent="0.3">
      <c r="A690" s="19" t="s">
        <v>351</v>
      </c>
      <c r="B690">
        <v>0.18920000000000001</v>
      </c>
      <c r="C690">
        <v>0.51770000000000005</v>
      </c>
      <c r="D690">
        <v>2.4523000000000001</v>
      </c>
      <c r="E690">
        <v>7.6889000000000003</v>
      </c>
    </row>
    <row r="691" spans="1:7" x14ac:dyDescent="0.3">
      <c r="A691" s="19" t="s">
        <v>107</v>
      </c>
      <c r="B691">
        <v>9.06E-2</v>
      </c>
      <c r="C691">
        <v>1.3372999999999999</v>
      </c>
    </row>
    <row r="692" spans="1:7" x14ac:dyDescent="0.3">
      <c r="A692" s="19" t="s">
        <v>507</v>
      </c>
      <c r="B692">
        <v>18.5688</v>
      </c>
      <c r="C692">
        <v>305.28549999999996</v>
      </c>
      <c r="D692">
        <v>63.639099999999999</v>
      </c>
      <c r="E692">
        <v>982.50869999999986</v>
      </c>
      <c r="F692">
        <v>22.729099999999999</v>
      </c>
      <c r="G692">
        <v>300.12020000000001</v>
      </c>
    </row>
    <row r="693" spans="1:7" x14ac:dyDescent="0.3">
      <c r="A693" s="19" t="s">
        <v>442</v>
      </c>
      <c r="B693">
        <v>268.14609999999999</v>
      </c>
      <c r="C693">
        <v>4029.7465000000002</v>
      </c>
      <c r="D693">
        <v>364.56939999999997</v>
      </c>
      <c r="E693">
        <v>5706.5621000000001</v>
      </c>
      <c r="F693">
        <v>254.2064</v>
      </c>
      <c r="G693">
        <v>3645.0756000000001</v>
      </c>
    </row>
    <row r="694" spans="1:7" x14ac:dyDescent="0.3">
      <c r="A694" s="19" t="s">
        <v>237</v>
      </c>
      <c r="B694">
        <v>497.74530000000004</v>
      </c>
      <c r="C694">
        <v>13927.928200000002</v>
      </c>
      <c r="D694">
        <v>634.99129999999991</v>
      </c>
      <c r="E694">
        <v>18288.0743</v>
      </c>
      <c r="F694">
        <v>452.69249999999994</v>
      </c>
      <c r="G694">
        <v>12466.585200000001</v>
      </c>
    </row>
    <row r="695" spans="1:7" x14ac:dyDescent="0.3">
      <c r="A695" s="19" t="s">
        <v>30</v>
      </c>
      <c r="B695">
        <v>15.965199999999999</v>
      </c>
      <c r="C695">
        <v>354.65649999999999</v>
      </c>
      <c r="D695">
        <v>1.3494999999999999</v>
      </c>
      <c r="E695">
        <v>26.049700000000001</v>
      </c>
    </row>
    <row r="696" spans="1:7" x14ac:dyDescent="0.3">
      <c r="A696" s="19" t="s">
        <v>10</v>
      </c>
      <c r="B696">
        <v>299.24509999999998</v>
      </c>
      <c r="C696">
        <v>8505.4575000000004</v>
      </c>
      <c r="D696">
        <v>239.40260000000001</v>
      </c>
      <c r="E696">
        <v>6543.0663999999997</v>
      </c>
      <c r="F696">
        <v>70.132900000000006</v>
      </c>
      <c r="G696">
        <v>1626.3281999999999</v>
      </c>
    </row>
    <row r="697" spans="1:7" x14ac:dyDescent="0.3">
      <c r="A697" s="17" t="s">
        <v>56</v>
      </c>
      <c r="B697">
        <v>656.779</v>
      </c>
      <c r="C697">
        <v>17504.649600000004</v>
      </c>
      <c r="D697">
        <v>779.0548</v>
      </c>
      <c r="E697">
        <v>21888.404999999999</v>
      </c>
      <c r="F697">
        <v>431.71919999999994</v>
      </c>
      <c r="G697">
        <v>11815.822900000001</v>
      </c>
    </row>
    <row r="698" spans="1:7" x14ac:dyDescent="0.3">
      <c r="A698" s="18" t="s">
        <v>5</v>
      </c>
      <c r="B698">
        <v>656.5471</v>
      </c>
      <c r="C698">
        <v>17501.249000000003</v>
      </c>
      <c r="D698">
        <v>779.0548</v>
      </c>
      <c r="E698">
        <v>21888.404999999999</v>
      </c>
      <c r="F698">
        <v>431.71919999999994</v>
      </c>
      <c r="G698">
        <v>11815.822900000001</v>
      </c>
    </row>
    <row r="699" spans="1:7" x14ac:dyDescent="0.3">
      <c r="A699" s="19" t="s">
        <v>351</v>
      </c>
      <c r="B699">
        <v>6.3226000000000004</v>
      </c>
      <c r="C699">
        <v>79.449000000000012</v>
      </c>
      <c r="D699">
        <v>2.1629</v>
      </c>
      <c r="E699">
        <v>27.297799999999999</v>
      </c>
      <c r="F699">
        <v>0.77749999999999997</v>
      </c>
      <c r="G699">
        <v>8.9403000000000006</v>
      </c>
    </row>
    <row r="700" spans="1:7" x14ac:dyDescent="0.3">
      <c r="A700" s="19" t="s">
        <v>237</v>
      </c>
      <c r="B700">
        <v>385.56330000000003</v>
      </c>
      <c r="C700">
        <v>10746.2132</v>
      </c>
      <c r="D700">
        <v>547.16120000000001</v>
      </c>
      <c r="E700">
        <v>15856.230599999999</v>
      </c>
      <c r="F700">
        <v>330.85249999999996</v>
      </c>
      <c r="G700">
        <v>9418.6955000000016</v>
      </c>
    </row>
    <row r="701" spans="1:7" x14ac:dyDescent="0.3">
      <c r="A701" s="19" t="s">
        <v>338</v>
      </c>
      <c r="B701">
        <v>19.249199999999998</v>
      </c>
      <c r="C701">
        <v>316.69850000000002</v>
      </c>
      <c r="D701">
        <v>1.4004000000000001</v>
      </c>
      <c r="E701">
        <v>25.215900000000001</v>
      </c>
    </row>
    <row r="702" spans="1:7" x14ac:dyDescent="0.3">
      <c r="A702" s="19" t="s">
        <v>27</v>
      </c>
      <c r="B702">
        <v>16.461599999999997</v>
      </c>
      <c r="C702">
        <v>290.73239999999998</v>
      </c>
      <c r="D702">
        <v>8.2233000000000018</v>
      </c>
      <c r="E702">
        <v>191.23200000000003</v>
      </c>
      <c r="F702">
        <v>0.47250000000000003</v>
      </c>
      <c r="G702">
        <v>10.303299999999998</v>
      </c>
    </row>
    <row r="703" spans="1:7" x14ac:dyDescent="0.3">
      <c r="A703" s="19" t="s">
        <v>10</v>
      </c>
      <c r="B703">
        <v>228.9504</v>
      </c>
      <c r="C703">
        <v>6068.1558999999997</v>
      </c>
      <c r="D703">
        <v>220.107</v>
      </c>
      <c r="E703">
        <v>5788.4287000000004</v>
      </c>
      <c r="F703">
        <v>99.616699999999994</v>
      </c>
      <c r="G703">
        <v>2377.8838000000001</v>
      </c>
    </row>
    <row r="704" spans="1:7" x14ac:dyDescent="0.3">
      <c r="A704" s="18" t="s">
        <v>513</v>
      </c>
      <c r="B704">
        <v>0.2319</v>
      </c>
      <c r="C704">
        <v>3.4005999999999998</v>
      </c>
    </row>
    <row r="705" spans="1:7" x14ac:dyDescent="0.3">
      <c r="A705" s="19" t="s">
        <v>27</v>
      </c>
      <c r="B705">
        <v>0.2319</v>
      </c>
      <c r="C705">
        <v>3.4005999999999998</v>
      </c>
    </row>
    <row r="706" spans="1:7" x14ac:dyDescent="0.3">
      <c r="A706" s="17" t="s">
        <v>6</v>
      </c>
      <c r="B706">
        <v>61.438299999999998</v>
      </c>
      <c r="C706">
        <v>1346.2611999999999</v>
      </c>
      <c r="D706">
        <v>16.2346</v>
      </c>
      <c r="E706">
        <v>360.68389999999994</v>
      </c>
      <c r="F706">
        <v>2.0807000000000002</v>
      </c>
      <c r="G706">
        <v>43.426400000000001</v>
      </c>
    </row>
    <row r="707" spans="1:7" x14ac:dyDescent="0.3">
      <c r="A707" s="18" t="s">
        <v>5</v>
      </c>
      <c r="B707">
        <v>61.438299999999998</v>
      </c>
      <c r="C707">
        <v>1346.2611999999999</v>
      </c>
      <c r="D707">
        <v>16.2346</v>
      </c>
      <c r="E707">
        <v>360.68389999999994</v>
      </c>
      <c r="F707">
        <v>2.0807000000000002</v>
      </c>
      <c r="G707">
        <v>43.426400000000001</v>
      </c>
    </row>
    <row r="708" spans="1:7" x14ac:dyDescent="0.3">
      <c r="A708" s="19" t="s">
        <v>440</v>
      </c>
      <c r="B708">
        <v>1.3827</v>
      </c>
      <c r="C708">
        <v>23.328099999999999</v>
      </c>
      <c r="D708">
        <v>0.7681</v>
      </c>
      <c r="E708">
        <v>13.2523</v>
      </c>
      <c r="F708">
        <v>2.3199999999999998E-2</v>
      </c>
      <c r="G708">
        <v>0.52669999999999995</v>
      </c>
    </row>
    <row r="709" spans="1:7" x14ac:dyDescent="0.3">
      <c r="A709" s="19" t="s">
        <v>30</v>
      </c>
      <c r="B709">
        <v>59.8688</v>
      </c>
      <c r="C709">
        <v>1318.4374</v>
      </c>
      <c r="D709">
        <v>15.4665</v>
      </c>
      <c r="E709">
        <v>347.43159999999995</v>
      </c>
      <c r="F709">
        <v>2.0575000000000001</v>
      </c>
      <c r="G709">
        <v>42.899700000000003</v>
      </c>
    </row>
    <row r="710" spans="1:7" x14ac:dyDescent="0.3">
      <c r="A710" s="19" t="s">
        <v>35</v>
      </c>
      <c r="B710">
        <v>0.18679999999999999</v>
      </c>
      <c r="C710">
        <v>4.4957000000000003</v>
      </c>
    </row>
    <row r="711" spans="1:7" x14ac:dyDescent="0.3">
      <c r="A711" s="16" t="s">
        <v>514</v>
      </c>
      <c r="B711">
        <v>0.373</v>
      </c>
      <c r="C711">
        <v>7.2888000000000002</v>
      </c>
      <c r="D711">
        <v>1.12E-2</v>
      </c>
      <c r="E711">
        <v>0.2389</v>
      </c>
    </row>
    <row r="712" spans="1:7" x14ac:dyDescent="0.3">
      <c r="A712" s="17" t="s">
        <v>56</v>
      </c>
      <c r="B712">
        <v>0.2671</v>
      </c>
      <c r="C712">
        <v>5.0296000000000003</v>
      </c>
    </row>
    <row r="713" spans="1:7" x14ac:dyDescent="0.3">
      <c r="A713" s="18" t="s">
        <v>5</v>
      </c>
      <c r="B713">
        <v>0.2671</v>
      </c>
      <c r="C713">
        <v>5.0296000000000003</v>
      </c>
    </row>
    <row r="714" spans="1:7" x14ac:dyDescent="0.3">
      <c r="A714" s="19" t="s">
        <v>27</v>
      </c>
      <c r="B714">
        <v>0.2671</v>
      </c>
      <c r="C714">
        <v>5.0296000000000003</v>
      </c>
    </row>
    <row r="715" spans="1:7" x14ac:dyDescent="0.3">
      <c r="A715" s="17" t="s">
        <v>6</v>
      </c>
      <c r="B715">
        <v>0.10589999999999999</v>
      </c>
      <c r="C715">
        <v>2.2591999999999999</v>
      </c>
      <c r="D715">
        <v>1.12E-2</v>
      </c>
      <c r="E715">
        <v>0.2389</v>
      </c>
    </row>
    <row r="716" spans="1:7" x14ac:dyDescent="0.3">
      <c r="A716" s="18" t="s">
        <v>5</v>
      </c>
      <c r="B716">
        <v>0.10589999999999999</v>
      </c>
      <c r="C716">
        <v>2.2591999999999999</v>
      </c>
      <c r="D716">
        <v>1.12E-2</v>
      </c>
      <c r="E716">
        <v>0.2389</v>
      </c>
    </row>
    <row r="717" spans="1:7" x14ac:dyDescent="0.3">
      <c r="A717" s="19" t="s">
        <v>30</v>
      </c>
      <c r="B717">
        <v>0.10589999999999999</v>
      </c>
      <c r="C717">
        <v>2.2591999999999999</v>
      </c>
      <c r="D717">
        <v>1.12E-2</v>
      </c>
      <c r="E717">
        <v>0.2389</v>
      </c>
    </row>
    <row r="718" spans="1:7" x14ac:dyDescent="0.3">
      <c r="A718" s="15" t="s">
        <v>720</v>
      </c>
      <c r="B718">
        <v>192.72300000000001</v>
      </c>
      <c r="C718">
        <v>7900.9691000000003</v>
      </c>
      <c r="D718">
        <v>183.24340000000001</v>
      </c>
      <c r="E718">
        <v>6838.8454000000002</v>
      </c>
      <c r="F718">
        <v>97.209599999999995</v>
      </c>
      <c r="G718">
        <v>3264.5805999999998</v>
      </c>
    </row>
    <row r="719" spans="1:7" x14ac:dyDescent="0.3">
      <c r="A719" s="16" t="s">
        <v>430</v>
      </c>
      <c r="B719">
        <v>192.72300000000001</v>
      </c>
      <c r="C719">
        <v>7900.9691000000003</v>
      </c>
      <c r="D719">
        <v>183.24340000000001</v>
      </c>
      <c r="E719">
        <v>6838.8454000000002</v>
      </c>
      <c r="F719">
        <v>97.209599999999995</v>
      </c>
      <c r="G719">
        <v>3264.5805999999998</v>
      </c>
    </row>
    <row r="720" spans="1:7" x14ac:dyDescent="0.3">
      <c r="A720" s="17" t="s">
        <v>6</v>
      </c>
      <c r="B720">
        <v>192.72300000000001</v>
      </c>
      <c r="C720">
        <v>7900.9691000000003</v>
      </c>
      <c r="D720">
        <v>183.24340000000001</v>
      </c>
      <c r="E720">
        <v>6838.8454000000002</v>
      </c>
      <c r="F720">
        <v>97.209599999999995</v>
      </c>
      <c r="G720">
        <v>3264.5805999999998</v>
      </c>
    </row>
    <row r="721" spans="1:7" x14ac:dyDescent="0.3">
      <c r="A721" s="18" t="s">
        <v>5</v>
      </c>
      <c r="B721">
        <v>192.72300000000001</v>
      </c>
      <c r="C721">
        <v>7900.9691000000003</v>
      </c>
      <c r="D721">
        <v>183.24340000000001</v>
      </c>
      <c r="E721">
        <v>6838.8454000000002</v>
      </c>
      <c r="F721">
        <v>97.209599999999995</v>
      </c>
      <c r="G721">
        <v>3264.5805999999998</v>
      </c>
    </row>
    <row r="722" spans="1:7" x14ac:dyDescent="0.3">
      <c r="A722" s="19" t="s">
        <v>30</v>
      </c>
      <c r="B722">
        <v>192.72300000000001</v>
      </c>
      <c r="C722">
        <v>7900.9691000000003</v>
      </c>
      <c r="D722">
        <v>183.24340000000001</v>
      </c>
      <c r="E722">
        <v>6838.8454000000002</v>
      </c>
      <c r="F722">
        <v>97.209599999999995</v>
      </c>
      <c r="G722">
        <v>3264.5805999999998</v>
      </c>
    </row>
    <row r="723" spans="1:7" x14ac:dyDescent="0.3">
      <c r="A723" s="15" t="s">
        <v>722</v>
      </c>
      <c r="B723">
        <v>12.300700000000001</v>
      </c>
      <c r="C723">
        <v>127.5915</v>
      </c>
      <c r="D723">
        <v>12.5441</v>
      </c>
      <c r="E723">
        <v>142.67039999999997</v>
      </c>
      <c r="F723">
        <v>8.6649999999999991</v>
      </c>
      <c r="G723">
        <v>110.3914</v>
      </c>
    </row>
    <row r="724" spans="1:7" x14ac:dyDescent="0.3">
      <c r="A724" s="16" t="s">
        <v>516</v>
      </c>
      <c r="B724">
        <v>12.300700000000001</v>
      </c>
      <c r="C724">
        <v>127.5915</v>
      </c>
      <c r="D724">
        <v>12.5441</v>
      </c>
      <c r="E724">
        <v>142.67039999999997</v>
      </c>
      <c r="F724">
        <v>8.6649999999999991</v>
      </c>
      <c r="G724">
        <v>110.3914</v>
      </c>
    </row>
    <row r="725" spans="1:7" x14ac:dyDescent="0.3">
      <c r="A725" s="17" t="s">
        <v>230</v>
      </c>
      <c r="B725">
        <v>12.300700000000001</v>
      </c>
      <c r="C725">
        <v>127.5915</v>
      </c>
      <c r="D725">
        <v>12.5441</v>
      </c>
      <c r="E725">
        <v>142.67039999999997</v>
      </c>
      <c r="F725">
        <v>8.6649999999999991</v>
      </c>
      <c r="G725">
        <v>110.3914</v>
      </c>
    </row>
    <row r="726" spans="1:7" x14ac:dyDescent="0.3">
      <c r="A726" s="18" t="s">
        <v>5</v>
      </c>
      <c r="B726">
        <v>12.300700000000001</v>
      </c>
      <c r="C726">
        <v>127.5915</v>
      </c>
      <c r="D726">
        <v>12.5441</v>
      </c>
      <c r="E726">
        <v>142.67039999999997</v>
      </c>
      <c r="F726">
        <v>8.6649999999999991</v>
      </c>
      <c r="G726">
        <v>110.3914</v>
      </c>
    </row>
    <row r="727" spans="1:7" x14ac:dyDescent="0.3">
      <c r="A727" s="19" t="s">
        <v>92</v>
      </c>
      <c r="B727">
        <v>12.300700000000001</v>
      </c>
      <c r="C727">
        <v>127.5915</v>
      </c>
      <c r="D727">
        <v>12.5441</v>
      </c>
      <c r="E727">
        <v>142.67039999999997</v>
      </c>
      <c r="F727">
        <v>8.6649999999999991</v>
      </c>
      <c r="G727">
        <v>110.3914</v>
      </c>
    </row>
    <row r="728" spans="1:7" x14ac:dyDescent="0.3">
      <c r="A728" s="15" t="s">
        <v>661</v>
      </c>
      <c r="B728">
        <v>0.22359999999999999</v>
      </c>
      <c r="C728">
        <v>12.2155</v>
      </c>
      <c r="D728">
        <v>1.0136000000000001</v>
      </c>
      <c r="E728">
        <v>49.151600000000002</v>
      </c>
      <c r="F728">
        <v>1.0571999999999999</v>
      </c>
      <c r="G728">
        <v>44.717399999999998</v>
      </c>
    </row>
    <row r="729" spans="1:7" x14ac:dyDescent="0.3">
      <c r="A729" s="16" t="s">
        <v>768</v>
      </c>
      <c r="B729">
        <v>0.22359999999999999</v>
      </c>
      <c r="C729">
        <v>12.2155</v>
      </c>
      <c r="D729">
        <v>1.0136000000000001</v>
      </c>
      <c r="E729">
        <v>49.151600000000002</v>
      </c>
      <c r="F729">
        <v>1.0571999999999999</v>
      </c>
      <c r="G729">
        <v>44.717399999999998</v>
      </c>
    </row>
    <row r="730" spans="1:7" x14ac:dyDescent="0.3">
      <c r="A730" s="17" t="s">
        <v>13</v>
      </c>
      <c r="B730">
        <v>0.22359999999999999</v>
      </c>
      <c r="C730">
        <v>12.2155</v>
      </c>
      <c r="D730">
        <v>1.0136000000000001</v>
      </c>
      <c r="E730">
        <v>49.151600000000002</v>
      </c>
      <c r="F730">
        <v>1.0571999999999999</v>
      </c>
      <c r="G730">
        <v>44.717399999999998</v>
      </c>
    </row>
    <row r="731" spans="1:7" x14ac:dyDescent="0.3">
      <c r="A731" s="18" t="s">
        <v>5</v>
      </c>
      <c r="B731">
        <v>0.22359999999999999</v>
      </c>
      <c r="C731">
        <v>12.2155</v>
      </c>
      <c r="D731">
        <v>1.0136000000000001</v>
      </c>
      <c r="E731">
        <v>49.151600000000002</v>
      </c>
      <c r="F731">
        <v>1.0571999999999999</v>
      </c>
      <c r="G731">
        <v>44.717399999999998</v>
      </c>
    </row>
    <row r="732" spans="1:7" x14ac:dyDescent="0.3">
      <c r="A732" s="19" t="s">
        <v>14</v>
      </c>
      <c r="B732">
        <v>0.22359999999999999</v>
      </c>
      <c r="C732">
        <v>12.2155</v>
      </c>
      <c r="D732">
        <v>1.0136000000000001</v>
      </c>
      <c r="E732">
        <v>49.151600000000002</v>
      </c>
      <c r="F732">
        <v>1.0571999999999999</v>
      </c>
      <c r="G732">
        <v>44.717399999999998</v>
      </c>
    </row>
    <row r="733" spans="1:7" x14ac:dyDescent="0.3">
      <c r="A733" s="15" t="s">
        <v>718</v>
      </c>
      <c r="B733">
        <v>26.606399999999997</v>
      </c>
      <c r="C733">
        <v>773.97840000000008</v>
      </c>
      <c r="D733">
        <v>12.7163</v>
      </c>
      <c r="E733">
        <v>348.97550000000001</v>
      </c>
      <c r="F733">
        <v>6.1868999999999996</v>
      </c>
      <c r="G733">
        <v>165.1816</v>
      </c>
    </row>
    <row r="734" spans="1:7" x14ac:dyDescent="0.3">
      <c r="A734" s="16" t="s">
        <v>423</v>
      </c>
      <c r="B734">
        <v>26.606399999999997</v>
      </c>
      <c r="C734">
        <v>773.97840000000008</v>
      </c>
      <c r="D734">
        <v>12.7163</v>
      </c>
      <c r="E734">
        <v>348.97550000000001</v>
      </c>
      <c r="F734">
        <v>6.1868999999999996</v>
      </c>
      <c r="G734">
        <v>165.1816</v>
      </c>
    </row>
    <row r="735" spans="1:7" x14ac:dyDescent="0.3">
      <c r="A735" s="17" t="s">
        <v>13</v>
      </c>
      <c r="B735">
        <v>4.2514000000000003</v>
      </c>
      <c r="C735">
        <v>118.9742</v>
      </c>
      <c r="D735">
        <v>12.7163</v>
      </c>
      <c r="E735">
        <v>348.97550000000001</v>
      </c>
      <c r="F735">
        <v>6.1868999999999996</v>
      </c>
      <c r="G735">
        <v>165.1816</v>
      </c>
    </row>
    <row r="736" spans="1:7" x14ac:dyDescent="0.3">
      <c r="A736" s="18" t="s">
        <v>5</v>
      </c>
      <c r="B736">
        <v>4.2514000000000003</v>
      </c>
      <c r="C736">
        <v>118.9742</v>
      </c>
      <c r="D736">
        <v>12.7163</v>
      </c>
      <c r="E736">
        <v>348.97550000000001</v>
      </c>
      <c r="F736">
        <v>6.1868999999999996</v>
      </c>
      <c r="G736">
        <v>165.1816</v>
      </c>
    </row>
    <row r="737" spans="1:7" x14ac:dyDescent="0.3">
      <c r="A737" s="19" t="s">
        <v>88</v>
      </c>
      <c r="B737">
        <v>4.2514000000000003</v>
      </c>
      <c r="C737">
        <v>118.9742</v>
      </c>
      <c r="D737">
        <v>12.7163</v>
      </c>
      <c r="E737">
        <v>348.97550000000001</v>
      </c>
      <c r="F737">
        <v>6.1868999999999996</v>
      </c>
      <c r="G737">
        <v>165.1816</v>
      </c>
    </row>
    <row r="738" spans="1:7" x14ac:dyDescent="0.3">
      <c r="A738" s="17" t="s">
        <v>6</v>
      </c>
      <c r="B738">
        <v>22.354999999999997</v>
      </c>
      <c r="C738">
        <v>655.00420000000008</v>
      </c>
    </row>
    <row r="739" spans="1:7" x14ac:dyDescent="0.3">
      <c r="A739" s="18" t="s">
        <v>5</v>
      </c>
      <c r="B739">
        <v>22.354999999999997</v>
      </c>
      <c r="C739">
        <v>655.00420000000008</v>
      </c>
    </row>
    <row r="740" spans="1:7" x14ac:dyDescent="0.3">
      <c r="A740" s="19" t="s">
        <v>88</v>
      </c>
      <c r="B740">
        <v>22.354999999999997</v>
      </c>
      <c r="C740">
        <v>655.00420000000008</v>
      </c>
    </row>
    <row r="741" spans="1:7" x14ac:dyDescent="0.3">
      <c r="A741" s="15" t="s">
        <v>734</v>
      </c>
      <c r="B741">
        <v>0.14579999999999999</v>
      </c>
      <c r="C741">
        <v>2.8886000000000003</v>
      </c>
      <c r="D741">
        <v>0.29949999999999999</v>
      </c>
      <c r="E741">
        <v>6.5742999999999991</v>
      </c>
      <c r="F741">
        <v>5.04E-2</v>
      </c>
      <c r="G741">
        <v>1.1331</v>
      </c>
    </row>
    <row r="742" spans="1:7" x14ac:dyDescent="0.3">
      <c r="A742" s="16" t="s">
        <v>614</v>
      </c>
      <c r="B742">
        <v>0.14579999999999999</v>
      </c>
      <c r="C742">
        <v>2.8886000000000003</v>
      </c>
      <c r="D742">
        <v>0.29949999999999999</v>
      </c>
      <c r="E742">
        <v>6.5742999999999991</v>
      </c>
      <c r="F742">
        <v>5.04E-2</v>
      </c>
      <c r="G742">
        <v>1.1331</v>
      </c>
    </row>
    <row r="743" spans="1:7" x14ac:dyDescent="0.3">
      <c r="A743" s="17" t="s">
        <v>13</v>
      </c>
      <c r="B743">
        <v>6.8400000000000002E-2</v>
      </c>
      <c r="C743">
        <v>1.5943000000000001</v>
      </c>
      <c r="D743">
        <v>9.8500000000000004E-2</v>
      </c>
      <c r="E743">
        <v>2.7256999999999998</v>
      </c>
      <c r="F743">
        <v>3.8800000000000001E-2</v>
      </c>
      <c r="G743">
        <v>0.93600000000000005</v>
      </c>
    </row>
    <row r="744" spans="1:7" x14ac:dyDescent="0.3">
      <c r="A744" s="18" t="s">
        <v>5</v>
      </c>
      <c r="B744">
        <v>6.8400000000000002E-2</v>
      </c>
      <c r="C744">
        <v>1.5943000000000001</v>
      </c>
      <c r="D744">
        <v>9.8500000000000004E-2</v>
      </c>
      <c r="E744">
        <v>2.7256999999999998</v>
      </c>
      <c r="F744">
        <v>3.8800000000000001E-2</v>
      </c>
      <c r="G744">
        <v>0.93600000000000005</v>
      </c>
    </row>
    <row r="745" spans="1:7" x14ac:dyDescent="0.3">
      <c r="A745" s="19" t="s">
        <v>35</v>
      </c>
      <c r="B745">
        <v>6.8400000000000002E-2</v>
      </c>
      <c r="C745">
        <v>1.5943000000000001</v>
      </c>
      <c r="D745">
        <v>9.8500000000000004E-2</v>
      </c>
      <c r="E745">
        <v>2.7256999999999998</v>
      </c>
      <c r="F745">
        <v>3.8800000000000001E-2</v>
      </c>
      <c r="G745">
        <v>0.93600000000000005</v>
      </c>
    </row>
    <row r="746" spans="1:7" x14ac:dyDescent="0.3">
      <c r="A746" s="17" t="s">
        <v>56</v>
      </c>
      <c r="B746">
        <v>7.7399999999999997E-2</v>
      </c>
      <c r="C746">
        <v>1.2943</v>
      </c>
      <c r="D746">
        <v>0.20100000000000001</v>
      </c>
      <c r="E746">
        <v>3.8485999999999998</v>
      </c>
      <c r="F746">
        <v>1.1599999999999999E-2</v>
      </c>
      <c r="G746">
        <v>0.1971</v>
      </c>
    </row>
    <row r="747" spans="1:7" x14ac:dyDescent="0.3">
      <c r="A747" s="18" t="s">
        <v>5</v>
      </c>
      <c r="B747">
        <v>7.7399999999999997E-2</v>
      </c>
      <c r="C747">
        <v>1.2943</v>
      </c>
      <c r="D747">
        <v>0.20100000000000001</v>
      </c>
      <c r="E747">
        <v>3.8485999999999998</v>
      </c>
      <c r="F747">
        <v>1.1599999999999999E-2</v>
      </c>
      <c r="G747">
        <v>0.1971</v>
      </c>
    </row>
    <row r="748" spans="1:7" x14ac:dyDescent="0.3">
      <c r="A748" s="19" t="s">
        <v>88</v>
      </c>
      <c r="B748">
        <v>7.7399999999999997E-2</v>
      </c>
      <c r="C748">
        <v>1.2943</v>
      </c>
      <c r="D748">
        <v>0.20100000000000001</v>
      </c>
      <c r="E748">
        <v>3.8485999999999998</v>
      </c>
      <c r="F748">
        <v>1.1599999999999999E-2</v>
      </c>
      <c r="G748">
        <v>0.1971</v>
      </c>
    </row>
    <row r="749" spans="1:7" x14ac:dyDescent="0.3">
      <c r="A749" s="15" t="s">
        <v>736</v>
      </c>
      <c r="F749">
        <v>3.1633</v>
      </c>
      <c r="G749">
        <v>171.71680000000001</v>
      </c>
    </row>
    <row r="750" spans="1:7" x14ac:dyDescent="0.3">
      <c r="A750" s="16" t="s">
        <v>622</v>
      </c>
      <c r="F750">
        <v>3.1633</v>
      </c>
      <c r="G750">
        <v>171.71680000000001</v>
      </c>
    </row>
    <row r="751" spans="1:7" x14ac:dyDescent="0.3">
      <c r="A751" s="17" t="s">
        <v>13</v>
      </c>
      <c r="F751">
        <v>3.1633</v>
      </c>
      <c r="G751">
        <v>171.71680000000001</v>
      </c>
    </row>
    <row r="752" spans="1:7" x14ac:dyDescent="0.3">
      <c r="A752" s="18" t="s">
        <v>5</v>
      </c>
      <c r="F752">
        <v>3.1633</v>
      </c>
      <c r="G752">
        <v>171.71680000000001</v>
      </c>
    </row>
    <row r="753" spans="1:7" x14ac:dyDescent="0.3">
      <c r="A753" s="19" t="s">
        <v>17</v>
      </c>
      <c r="F753">
        <v>3.1633</v>
      </c>
      <c r="G753">
        <v>171.71680000000001</v>
      </c>
    </row>
    <row r="754" spans="1:7" x14ac:dyDescent="0.3">
      <c r="A754" s="15" t="s">
        <v>723</v>
      </c>
      <c r="B754">
        <v>78.612899999999996</v>
      </c>
      <c r="C754">
        <v>5148.8364000000001</v>
      </c>
      <c r="D754">
        <v>83.733099999999993</v>
      </c>
      <c r="E754">
        <v>5284.2040999999999</v>
      </c>
      <c r="F754">
        <v>33.060899999999997</v>
      </c>
      <c r="G754">
        <v>2040.6587000000002</v>
      </c>
    </row>
    <row r="755" spans="1:7" x14ac:dyDescent="0.3">
      <c r="A755" s="16" t="s">
        <v>519</v>
      </c>
      <c r="B755">
        <v>12.684200000000001</v>
      </c>
      <c r="C755">
        <v>511.87430000000001</v>
      </c>
    </row>
    <row r="756" spans="1:7" x14ac:dyDescent="0.3">
      <c r="A756" s="17" t="s">
        <v>13</v>
      </c>
      <c r="B756">
        <v>5.5404999999999998</v>
      </c>
      <c r="C756">
        <v>220.98219999999998</v>
      </c>
    </row>
    <row r="757" spans="1:7" x14ac:dyDescent="0.3">
      <c r="A757" s="18" t="s">
        <v>5</v>
      </c>
      <c r="B757">
        <v>5.5404999999999998</v>
      </c>
      <c r="C757">
        <v>220.98219999999998</v>
      </c>
    </row>
    <row r="758" spans="1:7" x14ac:dyDescent="0.3">
      <c r="A758" s="19" t="s">
        <v>10</v>
      </c>
      <c r="B758">
        <v>5.5404999999999998</v>
      </c>
      <c r="C758">
        <v>220.98219999999998</v>
      </c>
    </row>
    <row r="759" spans="1:7" x14ac:dyDescent="0.3">
      <c r="A759" s="17" t="s">
        <v>6</v>
      </c>
      <c r="B759">
        <v>7.1437000000000008</v>
      </c>
      <c r="C759">
        <v>290.89210000000003</v>
      </c>
    </row>
    <row r="760" spans="1:7" x14ac:dyDescent="0.3">
      <c r="A760" s="18" t="s">
        <v>5</v>
      </c>
      <c r="B760">
        <v>7.1437000000000008</v>
      </c>
      <c r="C760">
        <v>290.89210000000003</v>
      </c>
    </row>
    <row r="761" spans="1:7" x14ac:dyDescent="0.3">
      <c r="A761" s="19" t="s">
        <v>10</v>
      </c>
      <c r="B761">
        <v>7.1437000000000008</v>
      </c>
      <c r="C761">
        <v>290.89210000000003</v>
      </c>
    </row>
    <row r="762" spans="1:7" x14ac:dyDescent="0.3">
      <c r="A762" s="16" t="s">
        <v>524</v>
      </c>
      <c r="B762">
        <v>65.928699999999992</v>
      </c>
      <c r="C762">
        <v>4636.9620999999997</v>
      </c>
      <c r="D762">
        <v>83.733099999999993</v>
      </c>
      <c r="E762">
        <v>5284.2040999999999</v>
      </c>
      <c r="F762">
        <v>33.060899999999997</v>
      </c>
      <c r="G762">
        <v>2040.6587000000002</v>
      </c>
    </row>
    <row r="763" spans="1:7" x14ac:dyDescent="0.3">
      <c r="A763" s="17" t="s">
        <v>13</v>
      </c>
      <c r="B763">
        <v>65.928699999999992</v>
      </c>
      <c r="C763">
        <v>4636.9620999999997</v>
      </c>
      <c r="D763">
        <v>83.733099999999993</v>
      </c>
      <c r="E763">
        <v>5284.2040999999999</v>
      </c>
      <c r="F763">
        <v>33.060899999999997</v>
      </c>
      <c r="G763">
        <v>2040.6587000000002</v>
      </c>
    </row>
    <row r="764" spans="1:7" x14ac:dyDescent="0.3">
      <c r="A764" s="18" t="s">
        <v>5</v>
      </c>
      <c r="B764">
        <v>65.928699999999992</v>
      </c>
      <c r="C764">
        <v>4636.9620999999997</v>
      </c>
      <c r="D764">
        <v>83.733099999999993</v>
      </c>
      <c r="E764">
        <v>5284.2040999999999</v>
      </c>
      <c r="F764">
        <v>33.060899999999997</v>
      </c>
      <c r="G764">
        <v>2040.6587000000002</v>
      </c>
    </row>
    <row r="765" spans="1:7" x14ac:dyDescent="0.3">
      <c r="A765" s="19" t="s">
        <v>526</v>
      </c>
      <c r="B765">
        <v>65.928699999999992</v>
      </c>
      <c r="C765">
        <v>4636.9620999999997</v>
      </c>
      <c r="D765">
        <v>83.733099999999993</v>
      </c>
      <c r="E765">
        <v>5284.2040999999999</v>
      </c>
      <c r="F765">
        <v>33.060899999999997</v>
      </c>
      <c r="G765">
        <v>2040.6587000000002</v>
      </c>
    </row>
    <row r="766" spans="1:7" x14ac:dyDescent="0.3">
      <c r="A766" s="15" t="s">
        <v>681</v>
      </c>
      <c r="B766">
        <v>77.652300000000011</v>
      </c>
      <c r="C766">
        <v>3136.2814000000003</v>
      </c>
      <c r="D766">
        <v>36.366199999999999</v>
      </c>
      <c r="E766">
        <v>1512.1393</v>
      </c>
      <c r="F766">
        <v>17.4221</v>
      </c>
      <c r="G766">
        <v>684.81539999999995</v>
      </c>
    </row>
    <row r="767" spans="1:7" x14ac:dyDescent="0.3">
      <c r="A767" s="16" t="s">
        <v>207</v>
      </c>
      <c r="B767">
        <v>76.472300000000004</v>
      </c>
      <c r="C767">
        <v>3099.3412000000003</v>
      </c>
      <c r="D767">
        <v>36.366199999999999</v>
      </c>
      <c r="E767">
        <v>1512.1393</v>
      </c>
      <c r="F767">
        <v>17.4221</v>
      </c>
      <c r="G767">
        <v>684.81539999999995</v>
      </c>
    </row>
    <row r="768" spans="1:7" x14ac:dyDescent="0.3">
      <c r="A768" s="17" t="s">
        <v>23</v>
      </c>
      <c r="B768">
        <v>12.7019</v>
      </c>
      <c r="C768">
        <v>553.99599999999998</v>
      </c>
      <c r="D768">
        <v>13.0259</v>
      </c>
      <c r="E768">
        <v>562.68320000000006</v>
      </c>
      <c r="F768">
        <v>5.5613999999999999</v>
      </c>
      <c r="G768">
        <v>225.62440000000001</v>
      </c>
    </row>
    <row r="769" spans="1:7" x14ac:dyDescent="0.3">
      <c r="A769" s="18" t="s">
        <v>5</v>
      </c>
      <c r="B769">
        <v>12.7019</v>
      </c>
      <c r="C769">
        <v>553.99599999999998</v>
      </c>
      <c r="D769">
        <v>13.0259</v>
      </c>
      <c r="E769">
        <v>562.68320000000006</v>
      </c>
      <c r="F769">
        <v>5.5613999999999999</v>
      </c>
      <c r="G769">
        <v>225.62440000000001</v>
      </c>
    </row>
    <row r="770" spans="1:7" x14ac:dyDescent="0.3">
      <c r="A770" s="19" t="s">
        <v>35</v>
      </c>
      <c r="B770">
        <v>12.7019</v>
      </c>
      <c r="C770">
        <v>553.99599999999998</v>
      </c>
      <c r="D770">
        <v>13.0259</v>
      </c>
      <c r="E770">
        <v>562.68320000000006</v>
      </c>
      <c r="F770">
        <v>5.5613999999999999</v>
      </c>
      <c r="G770">
        <v>225.62440000000001</v>
      </c>
    </row>
    <row r="771" spans="1:7" x14ac:dyDescent="0.3">
      <c r="A771" s="17" t="s">
        <v>6</v>
      </c>
      <c r="B771">
        <v>63.770400000000002</v>
      </c>
      <c r="C771">
        <v>2545.3452000000002</v>
      </c>
      <c r="D771">
        <v>23.340299999999999</v>
      </c>
      <c r="E771">
        <v>949.45609999999999</v>
      </c>
      <c r="F771">
        <v>11.8607</v>
      </c>
      <c r="G771">
        <v>459.19099999999997</v>
      </c>
    </row>
    <row r="772" spans="1:7" x14ac:dyDescent="0.3">
      <c r="A772" s="18" t="s">
        <v>5</v>
      </c>
      <c r="B772">
        <v>63.770400000000002</v>
      </c>
      <c r="C772">
        <v>2545.3452000000002</v>
      </c>
      <c r="D772">
        <v>23.340299999999999</v>
      </c>
      <c r="E772">
        <v>949.45609999999999</v>
      </c>
      <c r="F772">
        <v>11.8607</v>
      </c>
      <c r="G772">
        <v>459.19099999999997</v>
      </c>
    </row>
    <row r="773" spans="1:7" x14ac:dyDescent="0.3">
      <c r="A773" s="19" t="s">
        <v>35</v>
      </c>
      <c r="B773">
        <v>63.770400000000002</v>
      </c>
      <c r="C773">
        <v>2545.3452000000002</v>
      </c>
      <c r="D773">
        <v>23.340299999999999</v>
      </c>
      <c r="E773">
        <v>949.45609999999999</v>
      </c>
      <c r="F773">
        <v>11.8607</v>
      </c>
      <c r="G773">
        <v>459.19099999999997</v>
      </c>
    </row>
    <row r="774" spans="1:7" x14ac:dyDescent="0.3">
      <c r="A774" s="16" t="s">
        <v>210</v>
      </c>
      <c r="B774">
        <v>1.18</v>
      </c>
      <c r="C774">
        <v>36.940199999999997</v>
      </c>
    </row>
    <row r="775" spans="1:7" x14ac:dyDescent="0.3">
      <c r="A775" s="17" t="s">
        <v>23</v>
      </c>
      <c r="B775">
        <v>0.59</v>
      </c>
      <c r="C775">
        <v>18.470099999999999</v>
      </c>
    </row>
    <row r="776" spans="1:7" x14ac:dyDescent="0.3">
      <c r="A776" s="18" t="s">
        <v>5</v>
      </c>
      <c r="B776">
        <v>0.59</v>
      </c>
      <c r="C776">
        <v>18.470099999999999</v>
      </c>
    </row>
    <row r="777" spans="1:7" x14ac:dyDescent="0.3">
      <c r="A777" s="19" t="s">
        <v>35</v>
      </c>
      <c r="B777">
        <v>0.59</v>
      </c>
      <c r="C777">
        <v>18.470099999999999</v>
      </c>
    </row>
    <row r="778" spans="1:7" x14ac:dyDescent="0.3">
      <c r="A778" s="17" t="s">
        <v>13</v>
      </c>
      <c r="B778">
        <v>0.59</v>
      </c>
      <c r="C778">
        <v>18.470099999999999</v>
      </c>
    </row>
    <row r="779" spans="1:7" x14ac:dyDescent="0.3">
      <c r="A779" s="18" t="s">
        <v>5</v>
      </c>
      <c r="B779">
        <v>0.59</v>
      </c>
      <c r="C779">
        <v>18.470099999999999</v>
      </c>
    </row>
    <row r="780" spans="1:7" x14ac:dyDescent="0.3">
      <c r="A780" s="19" t="s">
        <v>35</v>
      </c>
      <c r="B780">
        <v>0.59</v>
      </c>
      <c r="C780">
        <v>18.470099999999999</v>
      </c>
    </row>
    <row r="781" spans="1:7" x14ac:dyDescent="0.3">
      <c r="A781" s="15" t="s">
        <v>725</v>
      </c>
      <c r="B781">
        <v>2.9096000000000002</v>
      </c>
      <c r="C781">
        <v>55.366500000000002</v>
      </c>
      <c r="D781">
        <v>6.0198</v>
      </c>
      <c r="E781">
        <v>108.4705</v>
      </c>
      <c r="F781">
        <v>5.5109000000000004</v>
      </c>
      <c r="G781">
        <v>98.710099999999997</v>
      </c>
    </row>
    <row r="782" spans="1:7" x14ac:dyDescent="0.3">
      <c r="A782" s="16" t="s">
        <v>533</v>
      </c>
      <c r="B782">
        <v>2.9096000000000002</v>
      </c>
      <c r="C782">
        <v>55.366500000000002</v>
      </c>
      <c r="D782">
        <v>6.0198</v>
      </c>
      <c r="E782">
        <v>108.4705</v>
      </c>
      <c r="F782">
        <v>5.5109000000000004</v>
      </c>
      <c r="G782">
        <v>98.710099999999997</v>
      </c>
    </row>
    <row r="783" spans="1:7" x14ac:dyDescent="0.3">
      <c r="A783" s="17" t="s">
        <v>61</v>
      </c>
      <c r="B783">
        <v>2.9096000000000002</v>
      </c>
      <c r="C783">
        <v>55.366500000000002</v>
      </c>
      <c r="D783">
        <v>6.0198</v>
      </c>
      <c r="E783">
        <v>108.4705</v>
      </c>
      <c r="F783">
        <v>5.5109000000000004</v>
      </c>
      <c r="G783">
        <v>98.710099999999997</v>
      </c>
    </row>
    <row r="784" spans="1:7" x14ac:dyDescent="0.3">
      <c r="A784" s="18" t="s">
        <v>5</v>
      </c>
      <c r="B784">
        <v>2.9096000000000002</v>
      </c>
      <c r="C784">
        <v>55.366500000000002</v>
      </c>
      <c r="D784">
        <v>6.0198</v>
      </c>
      <c r="E784">
        <v>108.4705</v>
      </c>
      <c r="F784">
        <v>5.5109000000000004</v>
      </c>
      <c r="G784">
        <v>98.710099999999997</v>
      </c>
    </row>
    <row r="785" spans="1:7" x14ac:dyDescent="0.3">
      <c r="A785" s="19" t="s">
        <v>35</v>
      </c>
      <c r="B785">
        <v>2.9096000000000002</v>
      </c>
      <c r="C785">
        <v>55.366500000000002</v>
      </c>
      <c r="D785">
        <v>6.0198</v>
      </c>
      <c r="E785">
        <v>108.4705</v>
      </c>
      <c r="F785">
        <v>5.5109000000000004</v>
      </c>
      <c r="G785">
        <v>98.710099999999997</v>
      </c>
    </row>
    <row r="786" spans="1:7" x14ac:dyDescent="0.3">
      <c r="A786" s="15" t="s">
        <v>726</v>
      </c>
      <c r="F786">
        <v>9.1999999999999998E-3</v>
      </c>
      <c r="G786">
        <v>0.30320000000000003</v>
      </c>
    </row>
    <row r="787" spans="1:7" x14ac:dyDescent="0.3">
      <c r="A787" s="16" t="s">
        <v>535</v>
      </c>
      <c r="F787">
        <v>9.1999999999999998E-3</v>
      </c>
      <c r="G787">
        <v>0.30320000000000003</v>
      </c>
    </row>
    <row r="788" spans="1:7" x14ac:dyDescent="0.3">
      <c r="A788" s="17" t="s">
        <v>13</v>
      </c>
      <c r="F788">
        <v>9.1999999999999998E-3</v>
      </c>
      <c r="G788">
        <v>0.30320000000000003</v>
      </c>
    </row>
    <row r="789" spans="1:7" x14ac:dyDescent="0.3">
      <c r="A789" s="18" t="s">
        <v>5</v>
      </c>
      <c r="F789">
        <v>9.1999999999999998E-3</v>
      </c>
      <c r="G789">
        <v>0.30320000000000003</v>
      </c>
    </row>
    <row r="790" spans="1:7" x14ac:dyDescent="0.3">
      <c r="A790" s="19" t="s">
        <v>35</v>
      </c>
      <c r="F790">
        <v>9.1999999999999998E-3</v>
      </c>
      <c r="G790">
        <v>0.30320000000000003</v>
      </c>
    </row>
    <row r="791" spans="1:7" x14ac:dyDescent="0.3">
      <c r="A791" s="15" t="s">
        <v>673</v>
      </c>
      <c r="B791">
        <v>0.24010000000000001</v>
      </c>
      <c r="C791">
        <v>10.8056</v>
      </c>
    </row>
    <row r="792" spans="1:7" x14ac:dyDescent="0.3">
      <c r="A792" s="16" t="s">
        <v>790</v>
      </c>
      <c r="B792">
        <v>0.24010000000000001</v>
      </c>
      <c r="C792">
        <v>10.8056</v>
      </c>
    </row>
    <row r="793" spans="1:7" x14ac:dyDescent="0.3">
      <c r="A793" s="17" t="s">
        <v>13</v>
      </c>
      <c r="B793">
        <v>0.24010000000000001</v>
      </c>
      <c r="C793">
        <v>10.8056</v>
      </c>
    </row>
    <row r="794" spans="1:7" x14ac:dyDescent="0.3">
      <c r="A794" s="18" t="s">
        <v>5</v>
      </c>
      <c r="B794">
        <v>0.24010000000000001</v>
      </c>
      <c r="C794">
        <v>10.8056</v>
      </c>
    </row>
    <row r="795" spans="1:7" x14ac:dyDescent="0.3">
      <c r="A795" s="19" t="s">
        <v>35</v>
      </c>
      <c r="B795">
        <v>0.24010000000000001</v>
      </c>
      <c r="C795">
        <v>10.8056</v>
      </c>
    </row>
    <row r="796" spans="1:7" x14ac:dyDescent="0.3">
      <c r="A796" s="15" t="s">
        <v>729</v>
      </c>
      <c r="B796">
        <v>0.97350000000000003</v>
      </c>
      <c r="C796">
        <v>4.9279999999999999</v>
      </c>
      <c r="D796">
        <v>1.3668</v>
      </c>
      <c r="E796">
        <v>7.3565000000000005</v>
      </c>
      <c r="F796">
        <v>0.25619999999999998</v>
      </c>
      <c r="G796">
        <v>1.4279999999999999</v>
      </c>
    </row>
    <row r="797" spans="1:7" x14ac:dyDescent="0.3">
      <c r="A797" s="16" t="s">
        <v>548</v>
      </c>
      <c r="B797">
        <v>0.97350000000000003</v>
      </c>
      <c r="C797">
        <v>4.9279999999999999</v>
      </c>
      <c r="D797">
        <v>1.3668</v>
      </c>
      <c r="E797">
        <v>7.3565000000000005</v>
      </c>
      <c r="F797">
        <v>0.25619999999999998</v>
      </c>
      <c r="G797">
        <v>1.4279999999999999</v>
      </c>
    </row>
    <row r="798" spans="1:7" x14ac:dyDescent="0.3">
      <c r="A798" s="17" t="s">
        <v>6</v>
      </c>
      <c r="B798">
        <v>0.97350000000000003</v>
      </c>
      <c r="C798">
        <v>4.9279999999999999</v>
      </c>
      <c r="D798">
        <v>1.3668</v>
      </c>
      <c r="E798">
        <v>7.3565000000000005</v>
      </c>
      <c r="F798">
        <v>0.25619999999999998</v>
      </c>
      <c r="G798">
        <v>1.4279999999999999</v>
      </c>
    </row>
    <row r="799" spans="1:7" x14ac:dyDescent="0.3">
      <c r="A799" s="18" t="s">
        <v>5</v>
      </c>
      <c r="B799">
        <v>0.1701</v>
      </c>
      <c r="C799">
        <v>1.008</v>
      </c>
      <c r="D799">
        <v>0.71989999999999998</v>
      </c>
      <c r="E799">
        <v>3.8765000000000001</v>
      </c>
      <c r="F799">
        <v>4.9299999999999997E-2</v>
      </c>
      <c r="G799">
        <v>0.28799999999999998</v>
      </c>
    </row>
    <row r="800" spans="1:7" x14ac:dyDescent="0.3">
      <c r="A800" s="19" t="s">
        <v>35</v>
      </c>
      <c r="B800">
        <v>0.1701</v>
      </c>
      <c r="C800">
        <v>1.008</v>
      </c>
      <c r="D800">
        <v>0.71989999999999998</v>
      </c>
      <c r="E800">
        <v>3.8765000000000001</v>
      </c>
      <c r="F800">
        <v>4.9299999999999997E-2</v>
      </c>
      <c r="G800">
        <v>0.28799999999999998</v>
      </c>
    </row>
    <row r="801" spans="1:7" x14ac:dyDescent="0.3">
      <c r="A801" s="18" t="s">
        <v>513</v>
      </c>
      <c r="B801">
        <v>0.8034</v>
      </c>
      <c r="C801">
        <v>3.92</v>
      </c>
      <c r="D801">
        <v>0.64690000000000003</v>
      </c>
      <c r="E801">
        <v>3.48</v>
      </c>
      <c r="F801">
        <v>0.2069</v>
      </c>
      <c r="G801">
        <v>1.1399999999999999</v>
      </c>
    </row>
    <row r="802" spans="1:7" x14ac:dyDescent="0.3">
      <c r="A802" s="19" t="s">
        <v>92</v>
      </c>
      <c r="B802">
        <v>0.8034</v>
      </c>
      <c r="C802">
        <v>3.92</v>
      </c>
      <c r="D802">
        <v>0.64690000000000003</v>
      </c>
      <c r="E802">
        <v>3.48</v>
      </c>
      <c r="F802">
        <v>0.2069</v>
      </c>
      <c r="G802">
        <v>1.1399999999999999</v>
      </c>
    </row>
    <row r="803" spans="1:7" x14ac:dyDescent="0.3">
      <c r="A803" s="15" t="s">
        <v>731</v>
      </c>
      <c r="B803">
        <v>632.96199999999999</v>
      </c>
      <c r="C803">
        <v>36136.763999999996</v>
      </c>
      <c r="D803">
        <v>529.41079999999999</v>
      </c>
      <c r="E803">
        <v>28913.011900000001</v>
      </c>
      <c r="F803">
        <v>262.13729999999993</v>
      </c>
      <c r="G803">
        <v>13646.294400000001</v>
      </c>
    </row>
    <row r="804" spans="1:7" x14ac:dyDescent="0.3">
      <c r="A804" s="16" t="s">
        <v>554</v>
      </c>
      <c r="B804">
        <v>1.9984999999999999</v>
      </c>
      <c r="C804">
        <v>141.71469999999999</v>
      </c>
      <c r="D804">
        <v>3.2300000000000002E-2</v>
      </c>
      <c r="E804">
        <v>1.9971000000000001</v>
      </c>
    </row>
    <row r="805" spans="1:7" x14ac:dyDescent="0.3">
      <c r="A805" s="17" t="s">
        <v>13</v>
      </c>
      <c r="B805">
        <v>1.9984999999999999</v>
      </c>
      <c r="C805">
        <v>141.71469999999999</v>
      </c>
      <c r="D805">
        <v>3.2300000000000002E-2</v>
      </c>
      <c r="E805">
        <v>1.9971000000000001</v>
      </c>
    </row>
    <row r="806" spans="1:7" x14ac:dyDescent="0.3">
      <c r="A806" s="18" t="s">
        <v>5</v>
      </c>
      <c r="B806">
        <v>1.9984999999999999</v>
      </c>
      <c r="C806">
        <v>141.71469999999999</v>
      </c>
      <c r="D806">
        <v>3.2300000000000002E-2</v>
      </c>
      <c r="E806">
        <v>1.9971000000000001</v>
      </c>
    </row>
    <row r="807" spans="1:7" x14ac:dyDescent="0.3">
      <c r="A807" s="19" t="s">
        <v>17</v>
      </c>
      <c r="B807">
        <v>1.9984999999999999</v>
      </c>
      <c r="C807">
        <v>141.71469999999999</v>
      </c>
      <c r="D807">
        <v>3.2300000000000002E-2</v>
      </c>
      <c r="E807">
        <v>1.9971000000000001</v>
      </c>
    </row>
    <row r="808" spans="1:7" x14ac:dyDescent="0.3">
      <c r="A808" s="16" t="s">
        <v>556</v>
      </c>
      <c r="B808">
        <v>306.9255</v>
      </c>
      <c r="C808">
        <v>16220.671600000001</v>
      </c>
      <c r="D808">
        <v>309.6567</v>
      </c>
      <c r="E808">
        <v>15817.586700000002</v>
      </c>
      <c r="F808">
        <v>149.72939999999997</v>
      </c>
      <c r="G808">
        <v>7239.5671000000002</v>
      </c>
    </row>
    <row r="809" spans="1:7" x14ac:dyDescent="0.3">
      <c r="A809" s="17" t="s">
        <v>23</v>
      </c>
      <c r="B809">
        <v>136.17420000000001</v>
      </c>
      <c r="C809">
        <v>7155.8876</v>
      </c>
      <c r="D809">
        <v>152.24180000000001</v>
      </c>
      <c r="E809">
        <v>7606.2596000000003</v>
      </c>
      <c r="F809">
        <v>70.924899999999994</v>
      </c>
      <c r="G809">
        <v>3236.7058000000002</v>
      </c>
    </row>
    <row r="810" spans="1:7" x14ac:dyDescent="0.3">
      <c r="A810" s="18" t="s">
        <v>5</v>
      </c>
      <c r="B810">
        <v>136.17420000000001</v>
      </c>
      <c r="C810">
        <v>7155.8876</v>
      </c>
      <c r="D810">
        <v>152.24180000000001</v>
      </c>
      <c r="E810">
        <v>7606.2596000000003</v>
      </c>
      <c r="F810">
        <v>70.924899999999994</v>
      </c>
      <c r="G810">
        <v>3236.7058000000002</v>
      </c>
    </row>
    <row r="811" spans="1:7" x14ac:dyDescent="0.3">
      <c r="A811" s="19" t="s">
        <v>14</v>
      </c>
      <c r="B811">
        <v>136.17420000000001</v>
      </c>
      <c r="C811">
        <v>7155.8876</v>
      </c>
      <c r="D811">
        <v>152.24180000000001</v>
      </c>
      <c r="E811">
        <v>7606.2596000000003</v>
      </c>
      <c r="F811">
        <v>70.924899999999994</v>
      </c>
      <c r="G811">
        <v>3236.7058000000002</v>
      </c>
    </row>
    <row r="812" spans="1:7" x14ac:dyDescent="0.3">
      <c r="A812" s="17" t="s">
        <v>13</v>
      </c>
      <c r="B812">
        <v>166.46</v>
      </c>
      <c r="C812">
        <v>8811.2329000000009</v>
      </c>
      <c r="D812">
        <v>154.19909999999999</v>
      </c>
      <c r="E812">
        <v>8032.0802000000003</v>
      </c>
      <c r="F812">
        <v>78.409199999999998</v>
      </c>
      <c r="G812">
        <v>3983.7687000000001</v>
      </c>
    </row>
    <row r="813" spans="1:7" x14ac:dyDescent="0.3">
      <c r="A813" s="18" t="s">
        <v>5</v>
      </c>
      <c r="B813">
        <v>166.46</v>
      </c>
      <c r="C813">
        <v>8811.2329000000009</v>
      </c>
      <c r="D813">
        <v>154.19909999999999</v>
      </c>
      <c r="E813">
        <v>8032.0802000000003</v>
      </c>
      <c r="F813">
        <v>78.409199999999998</v>
      </c>
      <c r="G813">
        <v>3983.7687000000001</v>
      </c>
    </row>
    <row r="814" spans="1:7" x14ac:dyDescent="0.3">
      <c r="A814" s="19" t="s">
        <v>17</v>
      </c>
      <c r="B814">
        <v>166.38550000000001</v>
      </c>
      <c r="C814">
        <v>8805.9477000000006</v>
      </c>
      <c r="D814">
        <v>154.19909999999999</v>
      </c>
      <c r="E814">
        <v>8032.0802000000003</v>
      </c>
      <c r="F814">
        <v>78.409199999999998</v>
      </c>
      <c r="G814">
        <v>3983.7687000000001</v>
      </c>
    </row>
    <row r="815" spans="1:7" x14ac:dyDescent="0.3">
      <c r="A815" s="19" t="s">
        <v>35</v>
      </c>
      <c r="B815">
        <v>7.4499999999999997E-2</v>
      </c>
      <c r="C815">
        <v>5.2851999999999997</v>
      </c>
    </row>
    <row r="816" spans="1:7" x14ac:dyDescent="0.3">
      <c r="A816" s="17" t="s">
        <v>6</v>
      </c>
      <c r="B816">
        <v>4.2912999999999997</v>
      </c>
      <c r="C816">
        <v>253.55109999999999</v>
      </c>
      <c r="D816">
        <v>3.2158000000000002</v>
      </c>
      <c r="E816">
        <v>179.24690000000001</v>
      </c>
      <c r="F816">
        <v>0.39529999999999998</v>
      </c>
      <c r="G816">
        <v>19.092600000000001</v>
      </c>
    </row>
    <row r="817" spans="1:7" x14ac:dyDescent="0.3">
      <c r="A817" s="18" t="s">
        <v>5</v>
      </c>
      <c r="B817">
        <v>4.2912999999999997</v>
      </c>
      <c r="C817">
        <v>253.55109999999999</v>
      </c>
      <c r="D817">
        <v>3.2158000000000002</v>
      </c>
      <c r="E817">
        <v>179.24690000000001</v>
      </c>
      <c r="F817">
        <v>0.39529999999999998</v>
      </c>
      <c r="G817">
        <v>19.092600000000001</v>
      </c>
    </row>
    <row r="818" spans="1:7" x14ac:dyDescent="0.3">
      <c r="A818" s="19" t="s">
        <v>35</v>
      </c>
      <c r="B818">
        <v>4.2912999999999997</v>
      </c>
      <c r="C818">
        <v>253.55109999999999</v>
      </c>
      <c r="D818">
        <v>3.2158000000000002</v>
      </c>
      <c r="E818">
        <v>179.24690000000001</v>
      </c>
      <c r="F818">
        <v>0.39529999999999998</v>
      </c>
      <c r="G818">
        <v>19.092600000000001</v>
      </c>
    </row>
    <row r="819" spans="1:7" x14ac:dyDescent="0.3">
      <c r="A819" s="16" t="s">
        <v>561</v>
      </c>
      <c r="B819">
        <v>53.159199999999998</v>
      </c>
      <c r="C819">
        <v>3425.3591000000001</v>
      </c>
      <c r="D819">
        <v>28.811599999999999</v>
      </c>
      <c r="E819">
        <v>1685.9923000000001</v>
      </c>
      <c r="F819">
        <v>10.3498</v>
      </c>
      <c r="G819">
        <v>587.04769999999996</v>
      </c>
    </row>
    <row r="820" spans="1:7" x14ac:dyDescent="0.3">
      <c r="A820" s="17" t="s">
        <v>56</v>
      </c>
      <c r="B820">
        <v>53.159199999999998</v>
      </c>
      <c r="C820">
        <v>3425.3591000000001</v>
      </c>
      <c r="D820">
        <v>28.811599999999999</v>
      </c>
      <c r="E820">
        <v>1685.9923000000001</v>
      </c>
      <c r="F820">
        <v>10.3498</v>
      </c>
      <c r="G820">
        <v>587.04769999999996</v>
      </c>
    </row>
    <row r="821" spans="1:7" x14ac:dyDescent="0.3">
      <c r="A821" s="18" t="s">
        <v>5</v>
      </c>
      <c r="B821">
        <v>53.159199999999998</v>
      </c>
      <c r="C821">
        <v>3425.3591000000001</v>
      </c>
      <c r="D821">
        <v>28.811599999999999</v>
      </c>
      <c r="E821">
        <v>1685.9923000000001</v>
      </c>
      <c r="F821">
        <v>10.3498</v>
      </c>
      <c r="G821">
        <v>587.04769999999996</v>
      </c>
    </row>
    <row r="822" spans="1:7" x14ac:dyDescent="0.3">
      <c r="A822" s="19" t="s">
        <v>17</v>
      </c>
      <c r="B822">
        <v>12.5473</v>
      </c>
      <c r="C822">
        <v>734.85479999999995</v>
      </c>
      <c r="D822">
        <v>21.5989</v>
      </c>
      <c r="E822">
        <v>1234.4389000000001</v>
      </c>
      <c r="F822">
        <v>10.3498</v>
      </c>
      <c r="G822">
        <v>587.04769999999996</v>
      </c>
    </row>
    <row r="823" spans="1:7" x14ac:dyDescent="0.3">
      <c r="A823" s="19" t="s">
        <v>92</v>
      </c>
      <c r="B823">
        <v>0.68669999999999998</v>
      </c>
      <c r="C823">
        <v>52.465899999999998</v>
      </c>
    </row>
    <row r="824" spans="1:7" x14ac:dyDescent="0.3">
      <c r="A824" s="19" t="s">
        <v>35</v>
      </c>
      <c r="B824">
        <v>37.213999999999999</v>
      </c>
      <c r="C824">
        <v>2501.2190000000001</v>
      </c>
      <c r="D824">
        <v>7.2126999999999999</v>
      </c>
      <c r="E824">
        <v>451.55340000000001</v>
      </c>
    </row>
    <row r="825" spans="1:7" x14ac:dyDescent="0.3">
      <c r="A825" s="19" t="s">
        <v>60</v>
      </c>
      <c r="B825">
        <v>2.7111999999999998</v>
      </c>
      <c r="C825">
        <v>136.8194</v>
      </c>
    </row>
    <row r="826" spans="1:7" x14ac:dyDescent="0.3">
      <c r="A826" s="16" t="s">
        <v>566</v>
      </c>
      <c r="D826">
        <v>19.032699999999998</v>
      </c>
      <c r="E826">
        <v>1111.0531000000001</v>
      </c>
      <c r="F826">
        <v>19.713699999999999</v>
      </c>
      <c r="G826">
        <v>1063.3096</v>
      </c>
    </row>
    <row r="827" spans="1:7" x14ac:dyDescent="0.3">
      <c r="A827" s="17" t="s">
        <v>56</v>
      </c>
      <c r="D827">
        <v>19.032699999999998</v>
      </c>
      <c r="E827">
        <v>1111.0531000000001</v>
      </c>
      <c r="F827">
        <v>19.713699999999999</v>
      </c>
      <c r="G827">
        <v>1063.3096</v>
      </c>
    </row>
    <row r="828" spans="1:7" x14ac:dyDescent="0.3">
      <c r="A828" s="18" t="s">
        <v>5</v>
      </c>
      <c r="D828">
        <v>19.032699999999998</v>
      </c>
      <c r="E828">
        <v>1111.0531000000001</v>
      </c>
      <c r="F828">
        <v>19.713699999999999</v>
      </c>
      <c r="G828">
        <v>1063.3096</v>
      </c>
    </row>
    <row r="829" spans="1:7" x14ac:dyDescent="0.3">
      <c r="A829" s="19" t="s">
        <v>92</v>
      </c>
      <c r="D829">
        <v>19.032699999999998</v>
      </c>
      <c r="E829">
        <v>1111.0531000000001</v>
      </c>
      <c r="F829">
        <v>19.713699999999999</v>
      </c>
      <c r="G829">
        <v>1063.3096</v>
      </c>
    </row>
    <row r="830" spans="1:7" x14ac:dyDescent="0.3">
      <c r="A830" s="16" t="s">
        <v>568</v>
      </c>
      <c r="B830">
        <v>270.87880000000001</v>
      </c>
      <c r="C830">
        <v>16349.018599999999</v>
      </c>
      <c r="D830">
        <v>171.8775</v>
      </c>
      <c r="E830">
        <v>10296.3827</v>
      </c>
      <c r="F830">
        <v>82.344399999999993</v>
      </c>
      <c r="G830">
        <v>4756.37</v>
      </c>
    </row>
    <row r="831" spans="1:7" x14ac:dyDescent="0.3">
      <c r="A831" s="17" t="s">
        <v>23</v>
      </c>
      <c r="B831">
        <v>16.860199999999999</v>
      </c>
      <c r="C831">
        <v>1100.5854999999999</v>
      </c>
      <c r="D831">
        <v>22.015000000000001</v>
      </c>
      <c r="E831">
        <v>1391.8684000000001</v>
      </c>
      <c r="F831">
        <v>3.4060000000000001</v>
      </c>
      <c r="G831">
        <v>229.50649999999999</v>
      </c>
    </row>
    <row r="832" spans="1:7" x14ac:dyDescent="0.3">
      <c r="A832" s="18" t="s">
        <v>5</v>
      </c>
      <c r="B832">
        <v>16.860199999999999</v>
      </c>
      <c r="C832">
        <v>1100.5854999999999</v>
      </c>
      <c r="D832">
        <v>22.015000000000001</v>
      </c>
      <c r="E832">
        <v>1391.8684000000001</v>
      </c>
      <c r="F832">
        <v>3.4060000000000001</v>
      </c>
      <c r="G832">
        <v>229.50649999999999</v>
      </c>
    </row>
    <row r="833" spans="1:7" x14ac:dyDescent="0.3">
      <c r="A833" s="19" t="s">
        <v>14</v>
      </c>
      <c r="B833">
        <v>1.0042</v>
      </c>
      <c r="C833">
        <v>76.638000000000005</v>
      </c>
    </row>
    <row r="834" spans="1:7" x14ac:dyDescent="0.3">
      <c r="A834" s="19" t="s">
        <v>526</v>
      </c>
      <c r="B834">
        <v>15.856</v>
      </c>
      <c r="C834">
        <v>1023.9475</v>
      </c>
      <c r="D834">
        <v>22.015000000000001</v>
      </c>
      <c r="E834">
        <v>1391.8684000000001</v>
      </c>
      <c r="F834">
        <v>3.4060000000000001</v>
      </c>
      <c r="G834">
        <v>229.50649999999999</v>
      </c>
    </row>
    <row r="835" spans="1:7" x14ac:dyDescent="0.3">
      <c r="A835" s="17" t="s">
        <v>13</v>
      </c>
      <c r="B835">
        <v>254.01859999999999</v>
      </c>
      <c r="C835">
        <v>15248.4331</v>
      </c>
      <c r="D835">
        <v>149.86249999999998</v>
      </c>
      <c r="E835">
        <v>8904.5143000000007</v>
      </c>
      <c r="F835">
        <v>78.938399999999987</v>
      </c>
      <c r="G835">
        <v>4526.8634999999995</v>
      </c>
    </row>
    <row r="836" spans="1:7" x14ac:dyDescent="0.3">
      <c r="A836" s="18" t="s">
        <v>5</v>
      </c>
      <c r="B836">
        <v>254.01859999999999</v>
      </c>
      <c r="C836">
        <v>15248.4331</v>
      </c>
      <c r="D836">
        <v>149.86249999999998</v>
      </c>
      <c r="E836">
        <v>8904.5143000000007</v>
      </c>
      <c r="F836">
        <v>78.938399999999987</v>
      </c>
      <c r="G836">
        <v>4526.8634999999995</v>
      </c>
    </row>
    <row r="837" spans="1:7" x14ac:dyDescent="0.3">
      <c r="A837" s="19" t="s">
        <v>17</v>
      </c>
      <c r="B837">
        <v>251.465</v>
      </c>
      <c r="C837">
        <v>15122.0514</v>
      </c>
      <c r="D837">
        <v>145.75579999999999</v>
      </c>
      <c r="E837">
        <v>8717.0684000000001</v>
      </c>
      <c r="F837">
        <v>77.822699999999998</v>
      </c>
      <c r="G837">
        <v>4462.7493999999997</v>
      </c>
    </row>
    <row r="838" spans="1:7" x14ac:dyDescent="0.3">
      <c r="A838" s="19" t="s">
        <v>88</v>
      </c>
      <c r="F838">
        <v>0.28920000000000001</v>
      </c>
      <c r="G838">
        <v>17.3521</v>
      </c>
    </row>
    <row r="839" spans="1:7" x14ac:dyDescent="0.3">
      <c r="A839" s="19" t="s">
        <v>35</v>
      </c>
      <c r="B839">
        <v>2.5535999999999999</v>
      </c>
      <c r="C839">
        <v>126.3817</v>
      </c>
      <c r="D839">
        <v>4.1067</v>
      </c>
      <c r="E839">
        <v>187.44589999999999</v>
      </c>
      <c r="F839">
        <v>0.82650000000000001</v>
      </c>
      <c r="G839">
        <v>46.762</v>
      </c>
    </row>
    <row r="840" spans="1:7" x14ac:dyDescent="0.3">
      <c r="A840" s="15" t="s">
        <v>732</v>
      </c>
      <c r="B840">
        <v>154.93449999999999</v>
      </c>
      <c r="C840">
        <v>4738.4237000000003</v>
      </c>
      <c r="D840">
        <v>154.98240000000001</v>
      </c>
      <c r="E840">
        <v>5792.3321000000005</v>
      </c>
      <c r="F840">
        <v>45.514200000000002</v>
      </c>
      <c r="G840">
        <v>1599.6686</v>
      </c>
    </row>
    <row r="841" spans="1:7" x14ac:dyDescent="0.3">
      <c r="A841" s="16" t="s">
        <v>575</v>
      </c>
      <c r="B841">
        <v>154.93449999999999</v>
      </c>
      <c r="C841">
        <v>4738.4237000000003</v>
      </c>
      <c r="D841">
        <v>154.98240000000001</v>
      </c>
      <c r="E841">
        <v>5792.3321000000005</v>
      </c>
      <c r="F841">
        <v>45.514200000000002</v>
      </c>
      <c r="G841">
        <v>1599.6686</v>
      </c>
    </row>
    <row r="842" spans="1:7" x14ac:dyDescent="0.3">
      <c r="A842" s="17" t="s">
        <v>23</v>
      </c>
      <c r="B842">
        <v>36.531199999999998</v>
      </c>
      <c r="C842">
        <v>1585.6649</v>
      </c>
      <c r="D842">
        <v>92.00269999999999</v>
      </c>
      <c r="E842">
        <v>4126.2930999999999</v>
      </c>
      <c r="F842">
        <v>27.473299999999998</v>
      </c>
      <c r="G842">
        <v>1145.3883999999998</v>
      </c>
    </row>
    <row r="843" spans="1:7" x14ac:dyDescent="0.3">
      <c r="A843" s="18" t="s">
        <v>5</v>
      </c>
      <c r="B843">
        <v>36.531199999999998</v>
      </c>
      <c r="C843">
        <v>1585.6649</v>
      </c>
      <c r="D843">
        <v>92.00269999999999</v>
      </c>
      <c r="E843">
        <v>4126.2930999999999</v>
      </c>
      <c r="F843">
        <v>27.473299999999998</v>
      </c>
      <c r="G843">
        <v>1145.3883999999998</v>
      </c>
    </row>
    <row r="844" spans="1:7" x14ac:dyDescent="0.3">
      <c r="A844" s="19" t="s">
        <v>351</v>
      </c>
      <c r="D844">
        <v>0.5504</v>
      </c>
      <c r="E844">
        <v>6.7556000000000003</v>
      </c>
      <c r="F844">
        <v>0.74670000000000003</v>
      </c>
      <c r="G844">
        <v>9.0073000000000008</v>
      </c>
    </row>
    <row r="845" spans="1:7" x14ac:dyDescent="0.3">
      <c r="A845" s="19" t="s">
        <v>7</v>
      </c>
      <c r="B845">
        <v>4.7511999999999999</v>
      </c>
      <c r="C845">
        <v>70.328999999999994</v>
      </c>
      <c r="D845">
        <v>3.7549000000000001</v>
      </c>
      <c r="E845">
        <v>55.465600000000002</v>
      </c>
      <c r="F845">
        <v>1.1405000000000001</v>
      </c>
      <c r="G845">
        <v>16.475899999999999</v>
      </c>
    </row>
    <row r="846" spans="1:7" x14ac:dyDescent="0.3">
      <c r="A846" s="19" t="s">
        <v>582</v>
      </c>
      <c r="B846">
        <v>2.3999999999999998E-3</v>
      </c>
      <c r="C846">
        <v>5.7000000000000002E-2</v>
      </c>
    </row>
    <row r="847" spans="1:7" x14ac:dyDescent="0.3">
      <c r="A847" s="19" t="s">
        <v>35</v>
      </c>
      <c r="B847">
        <v>0.84319999999999995</v>
      </c>
      <c r="C847">
        <v>38.896500000000003</v>
      </c>
    </row>
    <row r="848" spans="1:7" x14ac:dyDescent="0.3">
      <c r="A848" s="19" t="s">
        <v>591</v>
      </c>
      <c r="B848">
        <v>0.32700000000000001</v>
      </c>
      <c r="C848">
        <v>8.1380999999999997</v>
      </c>
      <c r="D848">
        <v>7.9399999999999998E-2</v>
      </c>
      <c r="E848">
        <v>2.0009000000000001</v>
      </c>
    </row>
    <row r="849" spans="1:7" x14ac:dyDescent="0.3">
      <c r="A849" s="19" t="s">
        <v>10</v>
      </c>
      <c r="B849">
        <v>30.607399999999998</v>
      </c>
      <c r="C849">
        <v>1468.2443000000001</v>
      </c>
      <c r="D849">
        <v>87.617999999999995</v>
      </c>
      <c r="E849">
        <v>4062.0709999999999</v>
      </c>
      <c r="F849">
        <v>25.586099999999998</v>
      </c>
      <c r="G849">
        <v>1119.9051999999999</v>
      </c>
    </row>
    <row r="850" spans="1:7" x14ac:dyDescent="0.3">
      <c r="A850" s="17" t="s">
        <v>13</v>
      </c>
      <c r="B850">
        <v>46.519799999999996</v>
      </c>
      <c r="C850">
        <v>1290.1569999999999</v>
      </c>
      <c r="D850">
        <v>26.3858</v>
      </c>
      <c r="E850">
        <v>744.25170000000003</v>
      </c>
      <c r="F850">
        <v>9.6670000000000016</v>
      </c>
      <c r="G850">
        <v>249.82339999999999</v>
      </c>
    </row>
    <row r="851" spans="1:7" x14ac:dyDescent="0.3">
      <c r="A851" s="18" t="s">
        <v>5</v>
      </c>
      <c r="B851">
        <v>46.519799999999996</v>
      </c>
      <c r="C851">
        <v>1290.1569999999999</v>
      </c>
      <c r="D851">
        <v>26.3858</v>
      </c>
      <c r="E851">
        <v>744.25170000000003</v>
      </c>
      <c r="F851">
        <v>9.6670000000000016</v>
      </c>
      <c r="G851">
        <v>249.82339999999999</v>
      </c>
    </row>
    <row r="852" spans="1:7" x14ac:dyDescent="0.3">
      <c r="A852" s="19" t="s">
        <v>30</v>
      </c>
      <c r="B852">
        <v>46.519799999999996</v>
      </c>
      <c r="C852">
        <v>1290.1569999999999</v>
      </c>
      <c r="D852">
        <v>26.3858</v>
      </c>
      <c r="E852">
        <v>744.25170000000003</v>
      </c>
      <c r="F852">
        <v>9.6670000000000016</v>
      </c>
      <c r="G852">
        <v>249.82339999999999</v>
      </c>
    </row>
    <row r="853" spans="1:7" x14ac:dyDescent="0.3">
      <c r="A853" s="17" t="s">
        <v>56</v>
      </c>
      <c r="B853">
        <v>71.6447</v>
      </c>
      <c r="C853">
        <v>1855.1751999999999</v>
      </c>
      <c r="D853">
        <v>36.566099999999999</v>
      </c>
      <c r="E853">
        <v>921.32549999999992</v>
      </c>
      <c r="F853">
        <v>8.373899999999999</v>
      </c>
      <c r="G853">
        <v>204.45680000000002</v>
      </c>
    </row>
    <row r="854" spans="1:7" x14ac:dyDescent="0.3">
      <c r="A854" s="18" t="s">
        <v>5</v>
      </c>
      <c r="B854">
        <v>71.6447</v>
      </c>
      <c r="C854">
        <v>1855.1751999999999</v>
      </c>
      <c r="D854">
        <v>36.566099999999999</v>
      </c>
      <c r="E854">
        <v>921.32549999999992</v>
      </c>
      <c r="F854">
        <v>8.373899999999999</v>
      </c>
      <c r="G854">
        <v>204.45680000000002</v>
      </c>
    </row>
    <row r="855" spans="1:7" x14ac:dyDescent="0.3">
      <c r="A855" s="19" t="s">
        <v>7</v>
      </c>
      <c r="B855">
        <v>11.1968</v>
      </c>
      <c r="C855">
        <v>170.3914</v>
      </c>
      <c r="D855">
        <v>6.3734000000000002</v>
      </c>
      <c r="E855">
        <v>94.576999999999998</v>
      </c>
      <c r="F855">
        <v>1.3038000000000001</v>
      </c>
      <c r="G855">
        <v>19.252400000000002</v>
      </c>
    </row>
    <row r="856" spans="1:7" x14ac:dyDescent="0.3">
      <c r="A856" s="19" t="s">
        <v>338</v>
      </c>
      <c r="D856">
        <v>0.89970000000000006</v>
      </c>
      <c r="E856">
        <v>21.057300000000001</v>
      </c>
      <c r="F856">
        <v>2.4813999999999998</v>
      </c>
      <c r="G856">
        <v>55.505499999999998</v>
      </c>
    </row>
    <row r="857" spans="1:7" x14ac:dyDescent="0.3">
      <c r="A857" s="19" t="s">
        <v>30</v>
      </c>
      <c r="B857">
        <v>60.447899999999997</v>
      </c>
      <c r="C857">
        <v>1684.7837999999999</v>
      </c>
      <c r="D857">
        <v>29.292999999999999</v>
      </c>
      <c r="E857">
        <v>805.69119999999998</v>
      </c>
      <c r="F857">
        <v>4.5886999999999993</v>
      </c>
      <c r="G857">
        <v>129.69890000000001</v>
      </c>
    </row>
    <row r="858" spans="1:7" x14ac:dyDescent="0.3">
      <c r="A858" s="17" t="s">
        <v>6</v>
      </c>
      <c r="B858">
        <v>0.23880000000000001</v>
      </c>
      <c r="C858">
        <v>7.4265999999999996</v>
      </c>
      <c r="D858">
        <v>2.7799999999999998E-2</v>
      </c>
      <c r="E858">
        <v>0.46179999999999999</v>
      </c>
    </row>
    <row r="859" spans="1:7" x14ac:dyDescent="0.3">
      <c r="A859" s="18" t="s">
        <v>5</v>
      </c>
      <c r="B859">
        <v>0.23880000000000001</v>
      </c>
      <c r="C859">
        <v>7.4265999999999996</v>
      </c>
      <c r="D859">
        <v>2.7799999999999998E-2</v>
      </c>
      <c r="E859">
        <v>0.46179999999999999</v>
      </c>
    </row>
    <row r="860" spans="1:7" x14ac:dyDescent="0.3">
      <c r="A860" s="19" t="s">
        <v>7</v>
      </c>
      <c r="B860">
        <v>1.23E-2</v>
      </c>
      <c r="C860">
        <v>0.18</v>
      </c>
      <c r="D860">
        <v>2.7799999999999998E-2</v>
      </c>
      <c r="E860">
        <v>0.46179999999999999</v>
      </c>
    </row>
    <row r="861" spans="1:7" x14ac:dyDescent="0.3">
      <c r="A861" s="19" t="s">
        <v>30</v>
      </c>
      <c r="B861">
        <v>0.22650000000000001</v>
      </c>
      <c r="C861">
        <v>7.2465999999999999</v>
      </c>
    </row>
    <row r="862" spans="1:7" x14ac:dyDescent="0.3">
      <c r="A862" s="15" t="s">
        <v>728</v>
      </c>
      <c r="B862">
        <v>26.3474</v>
      </c>
      <c r="C862">
        <v>920.46799999999996</v>
      </c>
      <c r="D862">
        <v>72.591800000000006</v>
      </c>
      <c r="E862">
        <v>3084.2015000000001</v>
      </c>
      <c r="F862">
        <v>62.007400000000004</v>
      </c>
      <c r="G862">
        <v>2719.9431</v>
      </c>
    </row>
    <row r="863" spans="1:7" x14ac:dyDescent="0.3">
      <c r="A863" s="16" t="s">
        <v>545</v>
      </c>
      <c r="B863">
        <v>26.3474</v>
      </c>
      <c r="C863">
        <v>920.46799999999996</v>
      </c>
      <c r="D863">
        <v>72.591800000000006</v>
      </c>
      <c r="E863">
        <v>3084.2015000000001</v>
      </c>
      <c r="F863">
        <v>62.007400000000004</v>
      </c>
      <c r="G863">
        <v>2719.9431</v>
      </c>
    </row>
    <row r="864" spans="1:7" x14ac:dyDescent="0.3">
      <c r="A864" s="17" t="s">
        <v>13</v>
      </c>
      <c r="B864">
        <v>26.3474</v>
      </c>
      <c r="C864">
        <v>920.46799999999996</v>
      </c>
      <c r="D864">
        <v>72.591800000000006</v>
      </c>
      <c r="E864">
        <v>3084.2015000000001</v>
      </c>
      <c r="F864">
        <v>62.007400000000004</v>
      </c>
      <c r="G864">
        <v>2719.9431</v>
      </c>
    </row>
    <row r="865" spans="1:7" x14ac:dyDescent="0.3">
      <c r="A865" s="18" t="s">
        <v>5</v>
      </c>
      <c r="B865">
        <v>26.3474</v>
      </c>
      <c r="C865">
        <v>920.46799999999996</v>
      </c>
      <c r="D865">
        <v>72.591800000000006</v>
      </c>
      <c r="E865">
        <v>3084.2015000000001</v>
      </c>
      <c r="F865">
        <v>62.007400000000004</v>
      </c>
      <c r="G865">
        <v>2719.9431</v>
      </c>
    </row>
    <row r="866" spans="1:7" x14ac:dyDescent="0.3">
      <c r="A866" s="19" t="s">
        <v>17</v>
      </c>
      <c r="D866">
        <v>20.586300000000001</v>
      </c>
      <c r="E866">
        <v>1265.0245</v>
      </c>
      <c r="F866">
        <v>29.262499999999999</v>
      </c>
      <c r="G866">
        <v>1657.2372</v>
      </c>
    </row>
    <row r="867" spans="1:7" x14ac:dyDescent="0.3">
      <c r="A867" s="19" t="s">
        <v>35</v>
      </c>
      <c r="B867">
        <v>26.3474</v>
      </c>
      <c r="C867">
        <v>920.46799999999996</v>
      </c>
      <c r="D867">
        <v>52.005499999999998</v>
      </c>
      <c r="E867">
        <v>1819.1769999999999</v>
      </c>
      <c r="F867">
        <v>32.744900000000001</v>
      </c>
      <c r="G867">
        <v>1062.7058999999999</v>
      </c>
    </row>
    <row r="868" spans="1:7" x14ac:dyDescent="0.3">
      <c r="A868" s="15" t="s">
        <v>730</v>
      </c>
      <c r="B868">
        <v>18.511199999999999</v>
      </c>
      <c r="C868">
        <v>978.49419999999998</v>
      </c>
      <c r="D868">
        <v>14.1861</v>
      </c>
      <c r="E868">
        <v>734.42629999999997</v>
      </c>
      <c r="F868">
        <v>5.5843999999999996</v>
      </c>
      <c r="G868">
        <v>305.17070000000001</v>
      </c>
    </row>
    <row r="869" spans="1:7" x14ac:dyDescent="0.3">
      <c r="A869" s="16" t="s">
        <v>551</v>
      </c>
      <c r="B869">
        <v>18.511199999999999</v>
      </c>
      <c r="C869">
        <v>978.49419999999998</v>
      </c>
      <c r="D869">
        <v>14.1861</v>
      </c>
      <c r="E869">
        <v>734.42629999999997</v>
      </c>
      <c r="F869">
        <v>5.5843999999999996</v>
      </c>
      <c r="G869">
        <v>305.17070000000001</v>
      </c>
    </row>
    <row r="870" spans="1:7" x14ac:dyDescent="0.3">
      <c r="A870" s="17" t="s">
        <v>13</v>
      </c>
      <c r="B870">
        <v>18.511199999999999</v>
      </c>
      <c r="C870">
        <v>978.49419999999998</v>
      </c>
      <c r="D870">
        <v>14.1861</v>
      </c>
      <c r="E870">
        <v>734.42629999999997</v>
      </c>
      <c r="F870">
        <v>5.5843999999999996</v>
      </c>
      <c r="G870">
        <v>305.17070000000001</v>
      </c>
    </row>
    <row r="871" spans="1:7" x14ac:dyDescent="0.3">
      <c r="A871" s="18" t="s">
        <v>5</v>
      </c>
      <c r="B871">
        <v>18.511199999999999</v>
      </c>
      <c r="C871">
        <v>978.49419999999998</v>
      </c>
      <c r="D871">
        <v>14.1861</v>
      </c>
      <c r="E871">
        <v>734.42629999999997</v>
      </c>
      <c r="F871">
        <v>5.5843999999999996</v>
      </c>
      <c r="G871">
        <v>305.17070000000001</v>
      </c>
    </row>
    <row r="872" spans="1:7" x14ac:dyDescent="0.3">
      <c r="A872" s="19" t="s">
        <v>35</v>
      </c>
      <c r="B872">
        <v>18.511199999999999</v>
      </c>
      <c r="C872">
        <v>978.49419999999998</v>
      </c>
      <c r="D872">
        <v>14.1861</v>
      </c>
      <c r="E872">
        <v>734.42629999999997</v>
      </c>
      <c r="F872">
        <v>5.5843999999999996</v>
      </c>
      <c r="G872">
        <v>305.17070000000001</v>
      </c>
    </row>
    <row r="873" spans="1:7" x14ac:dyDescent="0.3">
      <c r="A873" s="15" t="s">
        <v>693</v>
      </c>
      <c r="B873">
        <v>41.451899999999995</v>
      </c>
      <c r="C873">
        <v>1547.7049999999999</v>
      </c>
      <c r="D873">
        <v>23.849699999999999</v>
      </c>
      <c r="E873">
        <v>1096.4467999999999</v>
      </c>
      <c r="F873">
        <v>14.791499999999999</v>
      </c>
      <c r="G873">
        <v>817.30310000000009</v>
      </c>
    </row>
    <row r="874" spans="1:7" x14ac:dyDescent="0.3">
      <c r="A874" s="16" t="s">
        <v>272</v>
      </c>
      <c r="B874">
        <v>41.451899999999995</v>
      </c>
      <c r="C874">
        <v>1547.7049999999999</v>
      </c>
      <c r="D874">
        <v>23.849699999999999</v>
      </c>
      <c r="E874">
        <v>1096.4467999999999</v>
      </c>
      <c r="F874">
        <v>14.791499999999999</v>
      </c>
      <c r="G874">
        <v>817.30310000000009</v>
      </c>
    </row>
    <row r="875" spans="1:7" x14ac:dyDescent="0.3">
      <c r="A875" s="17" t="s">
        <v>23</v>
      </c>
      <c r="F875">
        <v>2.2185000000000001</v>
      </c>
      <c r="G875">
        <v>128.51750000000001</v>
      </c>
    </row>
    <row r="876" spans="1:7" x14ac:dyDescent="0.3">
      <c r="A876" s="18" t="s">
        <v>5</v>
      </c>
      <c r="F876">
        <v>2.2185000000000001</v>
      </c>
      <c r="G876">
        <v>128.51750000000001</v>
      </c>
    </row>
    <row r="877" spans="1:7" x14ac:dyDescent="0.3">
      <c r="A877" s="19" t="s">
        <v>92</v>
      </c>
      <c r="F877">
        <v>2.2185000000000001</v>
      </c>
      <c r="G877">
        <v>128.51750000000001</v>
      </c>
    </row>
    <row r="878" spans="1:7" x14ac:dyDescent="0.3">
      <c r="A878" s="17" t="s">
        <v>13</v>
      </c>
      <c r="B878">
        <v>41.451899999999995</v>
      </c>
      <c r="C878">
        <v>1547.7049999999999</v>
      </c>
      <c r="D878">
        <v>23.849699999999999</v>
      </c>
      <c r="E878">
        <v>1096.4467999999999</v>
      </c>
      <c r="F878">
        <v>12.573</v>
      </c>
      <c r="G878">
        <v>688.78559999999993</v>
      </c>
    </row>
    <row r="879" spans="1:7" x14ac:dyDescent="0.3">
      <c r="A879" s="18" t="s">
        <v>5</v>
      </c>
      <c r="B879">
        <v>41.451899999999995</v>
      </c>
      <c r="C879">
        <v>1547.7049999999999</v>
      </c>
      <c r="D879">
        <v>23.849699999999999</v>
      </c>
      <c r="E879">
        <v>1096.4467999999999</v>
      </c>
      <c r="F879">
        <v>12.573</v>
      </c>
      <c r="G879">
        <v>688.78559999999993</v>
      </c>
    </row>
    <row r="880" spans="1:7" x14ac:dyDescent="0.3">
      <c r="A880" s="19" t="s">
        <v>17</v>
      </c>
      <c r="D880">
        <v>3.2099999999999997E-2</v>
      </c>
      <c r="E880">
        <v>1.7567999999999999</v>
      </c>
      <c r="F880">
        <v>0.19070000000000001</v>
      </c>
      <c r="G880">
        <v>7.8956</v>
      </c>
    </row>
    <row r="881" spans="1:7" x14ac:dyDescent="0.3">
      <c r="A881" s="19" t="s">
        <v>92</v>
      </c>
      <c r="D881">
        <v>7.0191999999999997</v>
      </c>
      <c r="E881">
        <v>471.142</v>
      </c>
      <c r="F881">
        <v>7.8216999999999999</v>
      </c>
      <c r="G881">
        <v>503.7824</v>
      </c>
    </row>
    <row r="882" spans="1:7" x14ac:dyDescent="0.3">
      <c r="A882" s="19" t="s">
        <v>35</v>
      </c>
      <c r="B882">
        <v>41.451899999999995</v>
      </c>
      <c r="C882">
        <v>1547.7049999999999</v>
      </c>
      <c r="D882">
        <v>16.798400000000001</v>
      </c>
      <c r="E882">
        <v>623.548</v>
      </c>
      <c r="F882">
        <v>4.5606</v>
      </c>
      <c r="G882">
        <v>177.10759999999999</v>
      </c>
    </row>
    <row r="883" spans="1:7" x14ac:dyDescent="0.3">
      <c r="A883" s="15" t="s">
        <v>679</v>
      </c>
      <c r="B883">
        <v>7.4866999999999999</v>
      </c>
      <c r="C883">
        <v>509.18150000000003</v>
      </c>
      <c r="D883">
        <v>1.5100000000000001E-2</v>
      </c>
      <c r="E883">
        <v>0.77590000000000003</v>
      </c>
    </row>
    <row r="884" spans="1:7" x14ac:dyDescent="0.3">
      <c r="A884" s="16" t="s">
        <v>202</v>
      </c>
      <c r="B884">
        <v>7.4866999999999999</v>
      </c>
      <c r="C884">
        <v>509.18150000000003</v>
      </c>
      <c r="D884">
        <v>1.5100000000000001E-2</v>
      </c>
      <c r="E884">
        <v>0.77590000000000003</v>
      </c>
    </row>
    <row r="885" spans="1:7" x14ac:dyDescent="0.3">
      <c r="A885" s="17" t="s">
        <v>56</v>
      </c>
      <c r="B885">
        <v>7.4866999999999999</v>
      </c>
      <c r="C885">
        <v>509.18150000000003</v>
      </c>
      <c r="D885">
        <v>1.5100000000000001E-2</v>
      </c>
      <c r="E885">
        <v>0.77590000000000003</v>
      </c>
    </row>
    <row r="886" spans="1:7" x14ac:dyDescent="0.3">
      <c r="A886" s="18" t="s">
        <v>5</v>
      </c>
      <c r="B886">
        <v>7.4866999999999999</v>
      </c>
      <c r="C886">
        <v>509.18150000000003</v>
      </c>
      <c r="D886">
        <v>1.5100000000000001E-2</v>
      </c>
      <c r="E886">
        <v>0.77590000000000003</v>
      </c>
    </row>
    <row r="887" spans="1:7" x14ac:dyDescent="0.3">
      <c r="A887" s="19" t="s">
        <v>35</v>
      </c>
      <c r="B887">
        <v>7.4866999999999999</v>
      </c>
      <c r="C887">
        <v>509.18150000000003</v>
      </c>
      <c r="D887">
        <v>1.5100000000000001E-2</v>
      </c>
      <c r="E887">
        <v>0.77590000000000003</v>
      </c>
    </row>
    <row r="888" spans="1:7" x14ac:dyDescent="0.3">
      <c r="A888" s="15" t="s">
        <v>685</v>
      </c>
      <c r="B888">
        <v>113.4866</v>
      </c>
      <c r="C888">
        <v>2663.5763000000002</v>
      </c>
      <c r="D888">
        <v>49.046299999999995</v>
      </c>
      <c r="E888">
        <v>1050.6374999999998</v>
      </c>
      <c r="F888">
        <v>12.332899999999999</v>
      </c>
      <c r="G888">
        <v>244.38699999999997</v>
      </c>
    </row>
    <row r="889" spans="1:7" x14ac:dyDescent="0.3">
      <c r="A889" s="16" t="s">
        <v>234</v>
      </c>
      <c r="B889">
        <v>113.4866</v>
      </c>
      <c r="C889">
        <v>2663.5763000000002</v>
      </c>
      <c r="D889">
        <v>49.046299999999995</v>
      </c>
      <c r="E889">
        <v>1050.6374999999998</v>
      </c>
      <c r="F889">
        <v>12.332899999999999</v>
      </c>
      <c r="G889">
        <v>244.38699999999997</v>
      </c>
    </row>
    <row r="890" spans="1:7" x14ac:dyDescent="0.3">
      <c r="A890" s="17" t="s">
        <v>13</v>
      </c>
      <c r="B890">
        <v>24.324399999999997</v>
      </c>
      <c r="C890">
        <v>476.53640000000001</v>
      </c>
      <c r="D890">
        <v>21.486699999999999</v>
      </c>
      <c r="E890">
        <v>418.9676</v>
      </c>
      <c r="F890">
        <v>9.9955999999999996</v>
      </c>
      <c r="G890">
        <v>196.18439999999998</v>
      </c>
    </row>
    <row r="891" spans="1:7" x14ac:dyDescent="0.3">
      <c r="A891" s="18" t="s">
        <v>5</v>
      </c>
      <c r="B891">
        <v>24.324399999999997</v>
      </c>
      <c r="C891">
        <v>476.53640000000001</v>
      </c>
      <c r="D891">
        <v>21.486699999999999</v>
      </c>
      <c r="E891">
        <v>418.9676</v>
      </c>
      <c r="F891">
        <v>9.9955999999999996</v>
      </c>
      <c r="G891">
        <v>196.18439999999998</v>
      </c>
    </row>
    <row r="892" spans="1:7" x14ac:dyDescent="0.3">
      <c r="A892" s="19" t="s">
        <v>8</v>
      </c>
      <c r="B892">
        <v>1.7111000000000001</v>
      </c>
      <c r="C892">
        <v>14.330299999999999</v>
      </c>
      <c r="D892">
        <v>0.48920000000000002</v>
      </c>
      <c r="E892">
        <v>3.8454999999999999</v>
      </c>
      <c r="F892">
        <v>7.6600000000000001E-2</v>
      </c>
      <c r="G892">
        <v>0.62309999999999999</v>
      </c>
    </row>
    <row r="893" spans="1:7" x14ac:dyDescent="0.3">
      <c r="A893" s="19" t="s">
        <v>27</v>
      </c>
      <c r="B893">
        <v>22.613299999999999</v>
      </c>
      <c r="C893">
        <v>462.20609999999999</v>
      </c>
      <c r="D893">
        <v>20.997499999999999</v>
      </c>
      <c r="E893">
        <v>415.12209999999999</v>
      </c>
      <c r="F893">
        <v>9.9190000000000005</v>
      </c>
      <c r="G893">
        <v>195.56129999999999</v>
      </c>
    </row>
    <row r="894" spans="1:7" x14ac:dyDescent="0.3">
      <c r="A894" s="17" t="s">
        <v>56</v>
      </c>
      <c r="B894">
        <v>88.079599999999999</v>
      </c>
      <c r="C894">
        <v>2167.2799</v>
      </c>
      <c r="D894">
        <v>26.767399999999999</v>
      </c>
      <c r="E894">
        <v>614.64589999999998</v>
      </c>
      <c r="F894">
        <v>2.3372999999999999</v>
      </c>
      <c r="G894">
        <v>48.202599999999997</v>
      </c>
    </row>
    <row r="895" spans="1:7" x14ac:dyDescent="0.3">
      <c r="A895" s="18" t="s">
        <v>5</v>
      </c>
      <c r="B895">
        <v>88.079599999999999</v>
      </c>
      <c r="C895">
        <v>2167.2799</v>
      </c>
      <c r="D895">
        <v>26.767399999999999</v>
      </c>
      <c r="E895">
        <v>614.64589999999998</v>
      </c>
      <c r="F895">
        <v>2.3372999999999999</v>
      </c>
      <c r="G895">
        <v>48.202599999999997</v>
      </c>
    </row>
    <row r="896" spans="1:7" x14ac:dyDescent="0.3">
      <c r="A896" s="19" t="s">
        <v>237</v>
      </c>
      <c r="B896">
        <v>88.057900000000004</v>
      </c>
      <c r="C896">
        <v>2166.7952</v>
      </c>
      <c r="D896">
        <v>26.767399999999999</v>
      </c>
      <c r="E896">
        <v>614.64589999999998</v>
      </c>
      <c r="F896">
        <v>2.3372999999999999</v>
      </c>
      <c r="G896">
        <v>48.202599999999997</v>
      </c>
    </row>
    <row r="897" spans="1:7" x14ac:dyDescent="0.3">
      <c r="A897" s="19" t="s">
        <v>27</v>
      </c>
      <c r="B897">
        <v>2.1700000000000001E-2</v>
      </c>
      <c r="C897">
        <v>0.48470000000000002</v>
      </c>
    </row>
    <row r="898" spans="1:7" x14ac:dyDescent="0.3">
      <c r="A898" s="17" t="s">
        <v>6</v>
      </c>
      <c r="B898">
        <v>1.0826</v>
      </c>
      <c r="C898">
        <v>19.760000000000002</v>
      </c>
      <c r="D898">
        <v>0.79220000000000002</v>
      </c>
      <c r="E898">
        <v>17.024000000000001</v>
      </c>
    </row>
    <row r="899" spans="1:7" x14ac:dyDescent="0.3">
      <c r="A899" s="18" t="s">
        <v>5</v>
      </c>
      <c r="B899">
        <v>1.0826</v>
      </c>
      <c r="C899">
        <v>19.760000000000002</v>
      </c>
      <c r="D899">
        <v>0.79220000000000002</v>
      </c>
      <c r="E899">
        <v>17.024000000000001</v>
      </c>
    </row>
    <row r="900" spans="1:7" x14ac:dyDescent="0.3">
      <c r="A900" s="19" t="s">
        <v>27</v>
      </c>
      <c r="B900">
        <v>1.0826</v>
      </c>
      <c r="C900">
        <v>19.760000000000002</v>
      </c>
      <c r="D900">
        <v>0.79220000000000002</v>
      </c>
      <c r="E900">
        <v>17.024000000000001</v>
      </c>
    </row>
    <row r="901" spans="1:7" x14ac:dyDescent="0.3">
      <c r="A901" s="15" t="s">
        <v>738</v>
      </c>
      <c r="B901">
        <v>34.924300000000002</v>
      </c>
      <c r="C901">
        <v>2361.752</v>
      </c>
      <c r="D901">
        <v>13.6989</v>
      </c>
      <c r="E901">
        <v>920.36569999999995</v>
      </c>
      <c r="F901">
        <v>2.1793999999999998</v>
      </c>
      <c r="G901">
        <v>151.65029999999999</v>
      </c>
    </row>
    <row r="902" spans="1:7" x14ac:dyDescent="0.3">
      <c r="A902" s="16" t="s">
        <v>628</v>
      </c>
      <c r="B902">
        <v>34.924300000000002</v>
      </c>
      <c r="C902">
        <v>2361.752</v>
      </c>
      <c r="D902">
        <v>13.6989</v>
      </c>
      <c r="E902">
        <v>920.36569999999995</v>
      </c>
      <c r="F902">
        <v>2.1793999999999998</v>
      </c>
      <c r="G902">
        <v>151.65029999999999</v>
      </c>
    </row>
    <row r="903" spans="1:7" x14ac:dyDescent="0.3">
      <c r="A903" s="17" t="s">
        <v>23</v>
      </c>
      <c r="B903">
        <v>34.924300000000002</v>
      </c>
      <c r="C903">
        <v>2361.752</v>
      </c>
      <c r="D903">
        <v>13.6989</v>
      </c>
      <c r="E903">
        <v>920.36569999999995</v>
      </c>
      <c r="F903">
        <v>2.1793999999999998</v>
      </c>
      <c r="G903">
        <v>151.65029999999999</v>
      </c>
    </row>
    <row r="904" spans="1:7" x14ac:dyDescent="0.3">
      <c r="A904" s="18" t="s">
        <v>5</v>
      </c>
      <c r="B904">
        <v>34.924300000000002</v>
      </c>
      <c r="C904">
        <v>2361.752</v>
      </c>
      <c r="D904">
        <v>13.6989</v>
      </c>
      <c r="E904">
        <v>920.36569999999995</v>
      </c>
      <c r="F904">
        <v>2.1793999999999998</v>
      </c>
      <c r="G904">
        <v>151.65029999999999</v>
      </c>
    </row>
    <row r="905" spans="1:7" x14ac:dyDescent="0.3">
      <c r="A905" s="19" t="s">
        <v>88</v>
      </c>
      <c r="B905">
        <v>0.30349999999999999</v>
      </c>
      <c r="C905">
        <v>10.7111</v>
      </c>
      <c r="D905">
        <v>7.7100000000000002E-2</v>
      </c>
      <c r="E905">
        <v>2.9864999999999999</v>
      </c>
    </row>
    <row r="906" spans="1:7" x14ac:dyDescent="0.3">
      <c r="A906" s="19" t="s">
        <v>35</v>
      </c>
      <c r="B906">
        <v>34.620800000000003</v>
      </c>
      <c r="C906">
        <v>2351.0409</v>
      </c>
      <c r="D906">
        <v>13.6218</v>
      </c>
      <c r="E906">
        <v>917.37919999999997</v>
      </c>
      <c r="F906">
        <v>2.1793999999999998</v>
      </c>
      <c r="G906">
        <v>151.65029999999999</v>
      </c>
    </row>
    <row r="907" spans="1:7" x14ac:dyDescent="0.3">
      <c r="A907" s="15" t="s">
        <v>739</v>
      </c>
      <c r="F907">
        <v>1.9407000000000001</v>
      </c>
      <c r="G907">
        <v>110.1146</v>
      </c>
    </row>
    <row r="908" spans="1:7" x14ac:dyDescent="0.3">
      <c r="A908" s="16" t="s">
        <v>631</v>
      </c>
      <c r="F908">
        <v>1.9407000000000001</v>
      </c>
      <c r="G908">
        <v>110.1146</v>
      </c>
    </row>
    <row r="909" spans="1:7" x14ac:dyDescent="0.3">
      <c r="A909" s="17" t="s">
        <v>6</v>
      </c>
      <c r="F909">
        <v>1.9407000000000001</v>
      </c>
      <c r="G909">
        <v>110.1146</v>
      </c>
    </row>
    <row r="910" spans="1:7" x14ac:dyDescent="0.3">
      <c r="A910" s="18" t="s">
        <v>5</v>
      </c>
      <c r="F910">
        <v>1.9407000000000001</v>
      </c>
      <c r="G910">
        <v>110.1146</v>
      </c>
    </row>
    <row r="911" spans="1:7" x14ac:dyDescent="0.3">
      <c r="A911" s="19" t="s">
        <v>17</v>
      </c>
      <c r="F911">
        <v>1.9407000000000001</v>
      </c>
      <c r="G911">
        <v>110.1146</v>
      </c>
    </row>
    <row r="912" spans="1:7" x14ac:dyDescent="0.3">
      <c r="A912" s="15" t="s">
        <v>689</v>
      </c>
      <c r="B912">
        <v>34.405900000000003</v>
      </c>
      <c r="C912">
        <v>1027.0906</v>
      </c>
      <c r="D912">
        <v>2.0082999999999998</v>
      </c>
      <c r="E912">
        <v>44.666600000000003</v>
      </c>
      <c r="F912">
        <v>5.9499999999999997E-2</v>
      </c>
      <c r="G912">
        <v>0.51659999999999995</v>
      </c>
    </row>
    <row r="913" spans="1:7" x14ac:dyDescent="0.3">
      <c r="A913" s="16" t="s">
        <v>257</v>
      </c>
      <c r="B913">
        <v>34.405900000000003</v>
      </c>
      <c r="C913">
        <v>1027.0906</v>
      </c>
      <c r="D913">
        <v>2.0082999999999998</v>
      </c>
      <c r="E913">
        <v>44.666600000000003</v>
      </c>
      <c r="F913">
        <v>5.9499999999999997E-2</v>
      </c>
      <c r="G913">
        <v>0.51659999999999995</v>
      </c>
    </row>
    <row r="914" spans="1:7" x14ac:dyDescent="0.3">
      <c r="A914" s="17" t="s">
        <v>230</v>
      </c>
      <c r="B914">
        <v>24.887500000000003</v>
      </c>
      <c r="C914">
        <v>795.1114</v>
      </c>
      <c r="D914">
        <v>1.4726999999999999</v>
      </c>
      <c r="E914">
        <v>37.841999999999999</v>
      </c>
      <c r="F914">
        <v>5.9999999999999995E-4</v>
      </c>
      <c r="G914">
        <v>2.06E-2</v>
      </c>
    </row>
    <row r="915" spans="1:7" x14ac:dyDescent="0.3">
      <c r="A915" s="18" t="s">
        <v>5</v>
      </c>
      <c r="B915">
        <v>24.887500000000003</v>
      </c>
      <c r="C915">
        <v>795.1114</v>
      </c>
      <c r="D915">
        <v>1.4726999999999999</v>
      </c>
      <c r="E915">
        <v>37.841999999999999</v>
      </c>
      <c r="F915">
        <v>5.9999999999999995E-4</v>
      </c>
      <c r="G915">
        <v>2.06E-2</v>
      </c>
    </row>
    <row r="916" spans="1:7" x14ac:dyDescent="0.3">
      <c r="A916" s="19" t="s">
        <v>7</v>
      </c>
      <c r="B916">
        <v>0.3851</v>
      </c>
      <c r="C916">
        <v>4.9682000000000004</v>
      </c>
      <c r="D916">
        <v>0.10680000000000001</v>
      </c>
      <c r="E916">
        <v>1.3105</v>
      </c>
    </row>
    <row r="917" spans="1:7" x14ac:dyDescent="0.3">
      <c r="A917" s="19" t="s">
        <v>27</v>
      </c>
      <c r="B917">
        <v>2.8999999999999998E-3</v>
      </c>
      <c r="C917">
        <v>0.17960000000000001</v>
      </c>
    </row>
    <row r="918" spans="1:7" x14ac:dyDescent="0.3">
      <c r="A918" s="19" t="s">
        <v>35</v>
      </c>
      <c r="B918">
        <v>24.499500000000001</v>
      </c>
      <c r="C918">
        <v>789.96360000000004</v>
      </c>
      <c r="D918">
        <v>1.3658999999999999</v>
      </c>
      <c r="E918">
        <v>36.531500000000001</v>
      </c>
      <c r="F918">
        <v>5.9999999999999995E-4</v>
      </c>
      <c r="G918">
        <v>2.06E-2</v>
      </c>
    </row>
    <row r="919" spans="1:7" x14ac:dyDescent="0.3">
      <c r="A919" s="17" t="s">
        <v>56</v>
      </c>
      <c r="B919">
        <v>9.2917000000000005</v>
      </c>
      <c r="C919">
        <v>227.46030000000002</v>
      </c>
      <c r="D919">
        <v>0.53560000000000008</v>
      </c>
      <c r="E919">
        <v>6.8246000000000002</v>
      </c>
      <c r="F919">
        <v>5.8899999999999994E-2</v>
      </c>
      <c r="G919">
        <v>0.496</v>
      </c>
    </row>
    <row r="920" spans="1:7" x14ac:dyDescent="0.3">
      <c r="A920" s="18" t="s">
        <v>5</v>
      </c>
      <c r="B920">
        <v>9.2917000000000005</v>
      </c>
      <c r="C920">
        <v>227.46030000000002</v>
      </c>
      <c r="D920">
        <v>0.53560000000000008</v>
      </c>
      <c r="E920">
        <v>6.8246000000000002</v>
      </c>
      <c r="F920">
        <v>5.8899999999999994E-2</v>
      </c>
      <c r="G920">
        <v>0.496</v>
      </c>
    </row>
    <row r="921" spans="1:7" x14ac:dyDescent="0.3">
      <c r="A921" s="19" t="s">
        <v>27</v>
      </c>
      <c r="B921">
        <v>9.2917000000000005</v>
      </c>
      <c r="C921">
        <v>227.46030000000002</v>
      </c>
      <c r="D921">
        <v>0.50760000000000005</v>
      </c>
      <c r="E921">
        <v>6.0182000000000002</v>
      </c>
      <c r="F921">
        <v>5.8899999999999994E-2</v>
      </c>
      <c r="G921">
        <v>0.496</v>
      </c>
    </row>
    <row r="922" spans="1:7" x14ac:dyDescent="0.3">
      <c r="A922" s="19" t="s">
        <v>35</v>
      </c>
      <c r="D922">
        <v>2.8000000000000001E-2</v>
      </c>
      <c r="E922">
        <v>0.80640000000000001</v>
      </c>
    </row>
    <row r="923" spans="1:7" x14ac:dyDescent="0.3">
      <c r="A923" s="17" t="s">
        <v>6</v>
      </c>
      <c r="B923">
        <v>0.22670000000000001</v>
      </c>
      <c r="C923">
        <v>4.5189000000000004</v>
      </c>
    </row>
    <row r="924" spans="1:7" x14ac:dyDescent="0.3">
      <c r="A924" s="18" t="s">
        <v>5</v>
      </c>
      <c r="B924">
        <v>0.22670000000000001</v>
      </c>
      <c r="C924">
        <v>4.5189000000000004</v>
      </c>
    </row>
    <row r="925" spans="1:7" x14ac:dyDescent="0.3">
      <c r="A925" s="19" t="s">
        <v>27</v>
      </c>
      <c r="B925">
        <v>0.22670000000000001</v>
      </c>
      <c r="C925">
        <v>4.5189000000000004</v>
      </c>
    </row>
    <row r="926" spans="1:7" x14ac:dyDescent="0.3">
      <c r="A926" s="15" t="s">
        <v>664</v>
      </c>
      <c r="D926">
        <v>3.7900000000000003E-2</v>
      </c>
      <c r="E926">
        <v>2.3294000000000001</v>
      </c>
      <c r="F926">
        <v>6.93E-2</v>
      </c>
      <c r="G926">
        <v>4.2670000000000003</v>
      </c>
    </row>
    <row r="927" spans="1:7" x14ac:dyDescent="0.3">
      <c r="A927" s="16" t="s">
        <v>769</v>
      </c>
      <c r="D927">
        <v>3.7900000000000003E-2</v>
      </c>
      <c r="E927">
        <v>2.3294000000000001</v>
      </c>
      <c r="F927">
        <v>6.93E-2</v>
      </c>
      <c r="G927">
        <v>4.2670000000000003</v>
      </c>
    </row>
    <row r="928" spans="1:7" x14ac:dyDescent="0.3">
      <c r="A928" s="17" t="s">
        <v>13</v>
      </c>
      <c r="D928">
        <v>3.7900000000000003E-2</v>
      </c>
      <c r="E928">
        <v>2.3294000000000001</v>
      </c>
      <c r="F928">
        <v>6.93E-2</v>
      </c>
      <c r="G928">
        <v>4.2670000000000003</v>
      </c>
    </row>
    <row r="929" spans="1:7" x14ac:dyDescent="0.3">
      <c r="A929" s="18" t="s">
        <v>5</v>
      </c>
      <c r="D929">
        <v>3.7900000000000003E-2</v>
      </c>
      <c r="E929">
        <v>2.3294000000000001</v>
      </c>
      <c r="F929">
        <v>6.93E-2</v>
      </c>
      <c r="G929">
        <v>4.2670000000000003</v>
      </c>
    </row>
    <row r="930" spans="1:7" x14ac:dyDescent="0.3">
      <c r="A930" s="19" t="s">
        <v>35</v>
      </c>
      <c r="D930">
        <v>3.7900000000000003E-2</v>
      </c>
      <c r="E930">
        <v>2.3294000000000001</v>
      </c>
      <c r="F930">
        <v>6.93E-2</v>
      </c>
      <c r="G930">
        <v>4.2670000000000003</v>
      </c>
    </row>
    <row r="931" spans="1:7" x14ac:dyDescent="0.3">
      <c r="A931" s="15" t="s">
        <v>741</v>
      </c>
      <c r="D931">
        <v>5.9899999999999995E-2</v>
      </c>
      <c r="E931">
        <v>3.96</v>
      </c>
      <c r="F931">
        <v>22.319899999999997</v>
      </c>
      <c r="G931">
        <v>1362.7346</v>
      </c>
    </row>
    <row r="932" spans="1:7" x14ac:dyDescent="0.3">
      <c r="A932" s="16" t="s">
        <v>635</v>
      </c>
      <c r="F932">
        <v>0.1532</v>
      </c>
      <c r="G932">
        <v>9.1946999999999992</v>
      </c>
    </row>
    <row r="933" spans="1:7" x14ac:dyDescent="0.3">
      <c r="A933" s="17" t="s">
        <v>23</v>
      </c>
      <c r="F933">
        <v>0.1532</v>
      </c>
      <c r="G933">
        <v>9.1946999999999992</v>
      </c>
    </row>
    <row r="934" spans="1:7" x14ac:dyDescent="0.3">
      <c r="A934" s="18" t="s">
        <v>5</v>
      </c>
      <c r="F934">
        <v>0.1532</v>
      </c>
      <c r="G934">
        <v>9.1946999999999992</v>
      </c>
    </row>
    <row r="935" spans="1:7" x14ac:dyDescent="0.3">
      <c r="A935" s="19" t="s">
        <v>17</v>
      </c>
      <c r="F935">
        <v>0.1532</v>
      </c>
      <c r="G935">
        <v>9.1946999999999992</v>
      </c>
    </row>
    <row r="936" spans="1:7" x14ac:dyDescent="0.3">
      <c r="A936" s="16" t="s">
        <v>637</v>
      </c>
      <c r="D936">
        <v>5.9899999999999995E-2</v>
      </c>
      <c r="E936">
        <v>3.96</v>
      </c>
      <c r="F936">
        <v>22.166699999999999</v>
      </c>
      <c r="G936">
        <v>1353.5399</v>
      </c>
    </row>
    <row r="937" spans="1:7" x14ac:dyDescent="0.3">
      <c r="A937" s="17" t="s">
        <v>23</v>
      </c>
      <c r="D937">
        <v>5.9899999999999995E-2</v>
      </c>
      <c r="E937">
        <v>3.96</v>
      </c>
      <c r="F937">
        <v>22.166699999999999</v>
      </c>
      <c r="G937">
        <v>1353.5399</v>
      </c>
    </row>
    <row r="938" spans="1:7" x14ac:dyDescent="0.3">
      <c r="A938" s="18" t="s">
        <v>5</v>
      </c>
      <c r="D938">
        <v>5.9899999999999995E-2</v>
      </c>
      <c r="E938">
        <v>3.96</v>
      </c>
      <c r="F938">
        <v>22.166699999999999</v>
      </c>
      <c r="G938">
        <v>1353.5399</v>
      </c>
    </row>
    <row r="939" spans="1:7" x14ac:dyDescent="0.3">
      <c r="A939" s="19" t="s">
        <v>35</v>
      </c>
      <c r="D939">
        <v>5.9899999999999995E-2</v>
      </c>
      <c r="E939">
        <v>3.96</v>
      </c>
      <c r="F939">
        <v>22.166699999999999</v>
      </c>
      <c r="G939">
        <v>1353.5399</v>
      </c>
    </row>
    <row r="940" spans="1:7" x14ac:dyDescent="0.3">
      <c r="A940" s="15" t="s">
        <v>742</v>
      </c>
      <c r="B940">
        <v>25.839099999999998</v>
      </c>
      <c r="C940">
        <v>1539.4739</v>
      </c>
      <c r="D940">
        <v>9.0121000000000002</v>
      </c>
      <c r="E940">
        <v>509.45670000000001</v>
      </c>
      <c r="F940">
        <v>10.0204</v>
      </c>
      <c r="G940">
        <v>585.52229999999997</v>
      </c>
    </row>
    <row r="941" spans="1:7" x14ac:dyDescent="0.3">
      <c r="A941" s="16" t="s">
        <v>640</v>
      </c>
      <c r="B941">
        <v>25.839099999999998</v>
      </c>
      <c r="C941">
        <v>1539.4739</v>
      </c>
      <c r="D941">
        <v>9.0121000000000002</v>
      </c>
      <c r="E941">
        <v>509.45670000000001</v>
      </c>
      <c r="F941">
        <v>10.0204</v>
      </c>
      <c r="G941">
        <v>585.52229999999997</v>
      </c>
    </row>
    <row r="942" spans="1:7" x14ac:dyDescent="0.3">
      <c r="A942" s="17" t="s">
        <v>23</v>
      </c>
      <c r="B942">
        <v>25.839099999999998</v>
      </c>
      <c r="C942">
        <v>1539.4739</v>
      </c>
      <c r="D942">
        <v>9.0121000000000002</v>
      </c>
      <c r="E942">
        <v>509.45670000000001</v>
      </c>
      <c r="F942">
        <v>10.0204</v>
      </c>
      <c r="G942">
        <v>585.52229999999997</v>
      </c>
    </row>
    <row r="943" spans="1:7" x14ac:dyDescent="0.3">
      <c r="A943" s="18" t="s">
        <v>5</v>
      </c>
      <c r="B943">
        <v>25.839099999999998</v>
      </c>
      <c r="C943">
        <v>1539.4739</v>
      </c>
      <c r="D943">
        <v>9.0121000000000002</v>
      </c>
      <c r="E943">
        <v>509.45670000000001</v>
      </c>
      <c r="F943">
        <v>10.0204</v>
      </c>
      <c r="G943">
        <v>585.52229999999997</v>
      </c>
    </row>
    <row r="944" spans="1:7" x14ac:dyDescent="0.3">
      <c r="A944" s="19" t="s">
        <v>17</v>
      </c>
      <c r="B944">
        <v>25.839099999999998</v>
      </c>
      <c r="C944">
        <v>1539.4739</v>
      </c>
      <c r="D944">
        <v>9.0121000000000002</v>
      </c>
      <c r="E944">
        <v>509.45670000000001</v>
      </c>
      <c r="F944">
        <v>10.0204</v>
      </c>
      <c r="G944">
        <v>585.52229999999997</v>
      </c>
    </row>
    <row r="945" spans="1:7" x14ac:dyDescent="0.3">
      <c r="A945" s="15" t="s">
        <v>743</v>
      </c>
      <c r="B945">
        <v>19.4956</v>
      </c>
      <c r="C945">
        <v>286.04970000000003</v>
      </c>
      <c r="D945">
        <v>39.761499999999998</v>
      </c>
      <c r="E945">
        <v>652.10879999999997</v>
      </c>
      <c r="F945">
        <v>26.269500000000001</v>
      </c>
      <c r="G945">
        <v>499.83789999999999</v>
      </c>
    </row>
    <row r="946" spans="1:7" x14ac:dyDescent="0.3">
      <c r="A946" s="16" t="s">
        <v>642</v>
      </c>
      <c r="B946">
        <v>19.4956</v>
      </c>
      <c r="C946">
        <v>286.04970000000003</v>
      </c>
      <c r="D946">
        <v>39.761499999999998</v>
      </c>
      <c r="E946">
        <v>652.10879999999997</v>
      </c>
      <c r="F946">
        <v>26.269500000000001</v>
      </c>
      <c r="G946">
        <v>499.83789999999999</v>
      </c>
    </row>
    <row r="947" spans="1:7" x14ac:dyDescent="0.3">
      <c r="A947" s="17" t="s">
        <v>230</v>
      </c>
      <c r="B947">
        <v>9.0969999999999995</v>
      </c>
      <c r="C947">
        <v>134.3818</v>
      </c>
      <c r="D947">
        <v>13.0891</v>
      </c>
      <c r="E947">
        <v>186.4109</v>
      </c>
      <c r="F947">
        <v>4.6460999999999997</v>
      </c>
      <c r="G947">
        <v>56.316099999999999</v>
      </c>
    </row>
    <row r="948" spans="1:7" x14ac:dyDescent="0.3">
      <c r="A948" s="18" t="s">
        <v>5</v>
      </c>
      <c r="B948">
        <v>9.0969999999999995</v>
      </c>
      <c r="C948">
        <v>134.3818</v>
      </c>
      <c r="D948">
        <v>13.0891</v>
      </c>
      <c r="E948">
        <v>186.4109</v>
      </c>
      <c r="F948">
        <v>4.6460999999999997</v>
      </c>
      <c r="G948">
        <v>56.316099999999999</v>
      </c>
    </row>
    <row r="949" spans="1:7" x14ac:dyDescent="0.3">
      <c r="A949" s="19" t="s">
        <v>9</v>
      </c>
      <c r="B949">
        <v>9.0969999999999995</v>
      </c>
      <c r="C949">
        <v>134.3818</v>
      </c>
      <c r="D949">
        <v>13.0891</v>
      </c>
      <c r="E949">
        <v>186.4109</v>
      </c>
      <c r="F949">
        <v>4.6460999999999997</v>
      </c>
      <c r="G949">
        <v>56.316099999999999</v>
      </c>
    </row>
    <row r="950" spans="1:7" x14ac:dyDescent="0.3">
      <c r="A950" s="17" t="s">
        <v>56</v>
      </c>
      <c r="B950">
        <v>10.3986</v>
      </c>
      <c r="C950">
        <v>151.6679</v>
      </c>
      <c r="D950">
        <v>26.6724</v>
      </c>
      <c r="E950">
        <v>465.6979</v>
      </c>
      <c r="F950">
        <v>21.6234</v>
      </c>
      <c r="G950">
        <v>443.52179999999998</v>
      </c>
    </row>
    <row r="951" spans="1:7" x14ac:dyDescent="0.3">
      <c r="A951" s="18" t="s">
        <v>5</v>
      </c>
      <c r="B951">
        <v>10.3986</v>
      </c>
      <c r="C951">
        <v>151.6679</v>
      </c>
      <c r="D951">
        <v>26.6724</v>
      </c>
      <c r="E951">
        <v>465.6979</v>
      </c>
      <c r="F951">
        <v>21.6234</v>
      </c>
      <c r="G951">
        <v>443.52179999999998</v>
      </c>
    </row>
    <row r="952" spans="1:7" x14ac:dyDescent="0.3">
      <c r="A952" s="19" t="s">
        <v>9</v>
      </c>
      <c r="B952">
        <v>10.3986</v>
      </c>
      <c r="C952">
        <v>151.6679</v>
      </c>
      <c r="D952">
        <v>26.6724</v>
      </c>
      <c r="E952">
        <v>465.6979</v>
      </c>
      <c r="F952">
        <v>21.6234</v>
      </c>
      <c r="G952">
        <v>443.52179999999998</v>
      </c>
    </row>
    <row r="953" spans="1:7" x14ac:dyDescent="0.3">
      <c r="A953" s="15" t="s">
        <v>649</v>
      </c>
      <c r="B953">
        <v>3341.5013000000004</v>
      </c>
      <c r="C953">
        <v>125970.2506</v>
      </c>
      <c r="D953">
        <v>3428.0432999999998</v>
      </c>
      <c r="E953">
        <v>127615.61489999999</v>
      </c>
      <c r="F953">
        <v>1852.1966</v>
      </c>
      <c r="G953">
        <v>64977.618300000002</v>
      </c>
    </row>
    <row r="954" spans="1:7" x14ac:dyDescent="0.3">
      <c r="A954" s="16" t="s">
        <v>754</v>
      </c>
      <c r="B954">
        <v>3341.5013000000004</v>
      </c>
      <c r="C954">
        <v>125970.2506</v>
      </c>
      <c r="D954">
        <v>3428.0432999999998</v>
      </c>
      <c r="E954">
        <v>127615.61489999999</v>
      </c>
      <c r="F954">
        <v>1852.1966</v>
      </c>
      <c r="G954">
        <v>64977.618300000002</v>
      </c>
    </row>
    <row r="955" spans="1:7" x14ac:dyDescent="0.3">
      <c r="A955" s="17" t="s">
        <v>23</v>
      </c>
      <c r="B955">
        <v>10.3439</v>
      </c>
      <c r="C955">
        <v>137.8124</v>
      </c>
      <c r="D955">
        <v>39.150599999999997</v>
      </c>
      <c r="E955">
        <v>1357.4189999999999</v>
      </c>
      <c r="F955">
        <v>9.2700999999999993</v>
      </c>
      <c r="G955">
        <v>182.15860000000001</v>
      </c>
    </row>
    <row r="956" spans="1:7" x14ac:dyDescent="0.3">
      <c r="A956" s="18" t="s">
        <v>5</v>
      </c>
      <c r="B956">
        <v>10.3439</v>
      </c>
      <c r="C956">
        <v>137.8124</v>
      </c>
      <c r="D956">
        <v>39.150599999999997</v>
      </c>
      <c r="E956">
        <v>1357.4189999999999</v>
      </c>
      <c r="F956">
        <v>9.2700999999999993</v>
      </c>
      <c r="G956">
        <v>182.15860000000001</v>
      </c>
    </row>
    <row r="957" spans="1:7" x14ac:dyDescent="0.3">
      <c r="A957" s="19" t="s">
        <v>19</v>
      </c>
      <c r="B957">
        <v>9.6471999999999998</v>
      </c>
      <c r="C957">
        <v>112.20610000000001</v>
      </c>
      <c r="D957">
        <v>10.7577</v>
      </c>
      <c r="E957">
        <v>131.05279999999999</v>
      </c>
      <c r="F957">
        <v>7.0723000000000003</v>
      </c>
      <c r="G957">
        <v>85.719800000000006</v>
      </c>
    </row>
    <row r="958" spans="1:7" x14ac:dyDescent="0.3">
      <c r="A958" s="19" t="s">
        <v>30</v>
      </c>
      <c r="B958">
        <v>0.69669999999999999</v>
      </c>
      <c r="C958">
        <v>25.606300000000001</v>
      </c>
      <c r="D958">
        <v>28.392900000000001</v>
      </c>
      <c r="E958">
        <v>1226.3661999999999</v>
      </c>
      <c r="F958">
        <v>2.1978</v>
      </c>
      <c r="G958">
        <v>96.438800000000001</v>
      </c>
    </row>
    <row r="959" spans="1:7" x14ac:dyDescent="0.3">
      <c r="A959" s="17" t="s">
        <v>13</v>
      </c>
      <c r="B959">
        <v>2853.7053000000001</v>
      </c>
      <c r="C959">
        <v>113060.16589999999</v>
      </c>
      <c r="D959">
        <v>3043.2513999999996</v>
      </c>
      <c r="E959">
        <v>117578.27399999999</v>
      </c>
      <c r="F959">
        <v>1684.6664000000001</v>
      </c>
      <c r="G959">
        <v>61027.080099999992</v>
      </c>
    </row>
    <row r="960" spans="1:7" x14ac:dyDescent="0.3">
      <c r="A960" s="18" t="s">
        <v>5</v>
      </c>
      <c r="B960">
        <v>2853.7053000000001</v>
      </c>
      <c r="C960">
        <v>113060.16589999999</v>
      </c>
      <c r="D960">
        <v>3043.2513999999996</v>
      </c>
      <c r="E960">
        <v>117578.27399999999</v>
      </c>
      <c r="F960">
        <v>1684.6664000000001</v>
      </c>
      <c r="G960">
        <v>61027.080099999992</v>
      </c>
    </row>
    <row r="961" spans="1:7" x14ac:dyDescent="0.3">
      <c r="A961" s="19" t="s">
        <v>14</v>
      </c>
      <c r="B961">
        <v>246.69540000000001</v>
      </c>
      <c r="C961">
        <v>8911.6098999999995</v>
      </c>
      <c r="D961">
        <v>265.58730000000003</v>
      </c>
      <c r="E961">
        <v>9598.9827000000005</v>
      </c>
      <c r="F961">
        <v>143.64760000000001</v>
      </c>
      <c r="G961">
        <v>4948.8720999999996</v>
      </c>
    </row>
    <row r="962" spans="1:7" x14ac:dyDescent="0.3">
      <c r="A962" s="19" t="s">
        <v>17</v>
      </c>
      <c r="B962">
        <v>842.87239999999997</v>
      </c>
      <c r="C962">
        <v>38888.539799999999</v>
      </c>
      <c r="D962">
        <v>745.33579999999995</v>
      </c>
      <c r="E962">
        <v>31985.000499999998</v>
      </c>
      <c r="F962">
        <v>366.95890000000003</v>
      </c>
      <c r="G962">
        <v>14135.173000000001</v>
      </c>
    </row>
    <row r="963" spans="1:7" x14ac:dyDescent="0.3">
      <c r="A963" s="19" t="s">
        <v>19</v>
      </c>
      <c r="B963">
        <v>1.2461</v>
      </c>
      <c r="C963">
        <v>20.960899999999999</v>
      </c>
      <c r="D963">
        <v>7.7651000000000003</v>
      </c>
      <c r="E963">
        <v>127.6666</v>
      </c>
      <c r="F963">
        <v>2.2378</v>
      </c>
      <c r="G963">
        <v>33.570999999999998</v>
      </c>
    </row>
    <row r="964" spans="1:7" x14ac:dyDescent="0.3">
      <c r="A964" s="19" t="s">
        <v>27</v>
      </c>
      <c r="B964">
        <v>0.18310000000000001</v>
      </c>
      <c r="C964">
        <v>5.8884999999999996</v>
      </c>
      <c r="D964">
        <v>0.1116</v>
      </c>
      <c r="E964">
        <v>3.7909999999999999</v>
      </c>
      <c r="F964">
        <v>7.4998000000000005</v>
      </c>
      <c r="G964">
        <v>261.48169999999999</v>
      </c>
    </row>
    <row r="965" spans="1:7" x14ac:dyDescent="0.3">
      <c r="A965" s="19" t="s">
        <v>30</v>
      </c>
      <c r="B965">
        <v>5.8978000000000002</v>
      </c>
      <c r="C965">
        <v>169.58080000000001</v>
      </c>
      <c r="D965">
        <v>0.1087</v>
      </c>
      <c r="E965">
        <v>3.3822999999999999</v>
      </c>
    </row>
    <row r="966" spans="1:7" x14ac:dyDescent="0.3">
      <c r="A966" s="19" t="s">
        <v>35</v>
      </c>
      <c r="B966">
        <v>1756.8105</v>
      </c>
      <c r="C966">
        <v>65063.586000000003</v>
      </c>
      <c r="D966">
        <v>2024.3428999999999</v>
      </c>
      <c r="E966">
        <v>75859.450899999996</v>
      </c>
      <c r="F966">
        <v>1164.3222999999998</v>
      </c>
      <c r="G966">
        <v>41647.982299999996</v>
      </c>
    </row>
    <row r="967" spans="1:7" x14ac:dyDescent="0.3">
      <c r="A967" s="17" t="s">
        <v>6</v>
      </c>
      <c r="B967">
        <v>477.45209999999997</v>
      </c>
      <c r="C967">
        <v>12772.272299999999</v>
      </c>
      <c r="D967">
        <v>345.6413</v>
      </c>
      <c r="E967">
        <v>8679.9218999999994</v>
      </c>
      <c r="F967">
        <v>158.26009999999999</v>
      </c>
      <c r="G967">
        <v>3768.3796000000002</v>
      </c>
    </row>
    <row r="968" spans="1:7" x14ac:dyDescent="0.3">
      <c r="A968" s="18" t="s">
        <v>5</v>
      </c>
      <c r="B968">
        <v>477.45209999999997</v>
      </c>
      <c r="C968">
        <v>12772.272299999999</v>
      </c>
      <c r="D968">
        <v>345.6413</v>
      </c>
      <c r="E968">
        <v>8679.9218999999994</v>
      </c>
      <c r="F968">
        <v>158.26009999999999</v>
      </c>
      <c r="G968">
        <v>3768.3796000000002</v>
      </c>
    </row>
    <row r="969" spans="1:7" x14ac:dyDescent="0.3">
      <c r="A969" s="19" t="s">
        <v>19</v>
      </c>
      <c r="B969">
        <v>32.830100000000002</v>
      </c>
      <c r="C969">
        <v>382.3546</v>
      </c>
      <c r="D969">
        <v>28.702099999999998</v>
      </c>
      <c r="E969">
        <v>344.89859999999999</v>
      </c>
      <c r="F969">
        <v>17.961399999999998</v>
      </c>
      <c r="G969">
        <v>218.4674</v>
      </c>
    </row>
    <row r="970" spans="1:7" x14ac:dyDescent="0.3">
      <c r="A970" s="19" t="s">
        <v>25</v>
      </c>
      <c r="B970">
        <v>0.1235</v>
      </c>
      <c r="C970">
        <v>2.2799999999999998</v>
      </c>
    </row>
    <row r="971" spans="1:7" x14ac:dyDescent="0.3">
      <c r="A971" s="19" t="s">
        <v>30</v>
      </c>
      <c r="B971">
        <v>3.2454000000000001</v>
      </c>
      <c r="C971">
        <v>87.295199999999994</v>
      </c>
      <c r="D971">
        <v>1.6999999999999999E-3</v>
      </c>
      <c r="E971">
        <v>6.4000000000000001E-2</v>
      </c>
      <c r="F971">
        <v>0.22520000000000001</v>
      </c>
      <c r="G971">
        <v>6.9500999999999999</v>
      </c>
    </row>
    <row r="972" spans="1:7" x14ac:dyDescent="0.3">
      <c r="A972" s="19" t="s">
        <v>35</v>
      </c>
      <c r="B972">
        <v>377.50139999999999</v>
      </c>
      <c r="C972">
        <v>10725.9121</v>
      </c>
      <c r="D972">
        <v>259.60559999999998</v>
      </c>
      <c r="E972">
        <v>6918.4053000000004</v>
      </c>
      <c r="F972">
        <v>115.9706</v>
      </c>
      <c r="G972">
        <v>2982.8136</v>
      </c>
    </row>
    <row r="973" spans="1:7" x14ac:dyDescent="0.3">
      <c r="A973" s="19" t="s">
        <v>10</v>
      </c>
      <c r="B973">
        <v>63.7517</v>
      </c>
      <c r="C973">
        <v>1574.4304</v>
      </c>
      <c r="D973">
        <v>57.331899999999997</v>
      </c>
      <c r="E973">
        <v>1416.5539999999999</v>
      </c>
      <c r="F973">
        <v>24.102900000000002</v>
      </c>
      <c r="G973">
        <v>560.14850000000001</v>
      </c>
    </row>
    <row r="974" spans="1:7" x14ac:dyDescent="0.3">
      <c r="A974" s="15" t="s">
        <v>708</v>
      </c>
      <c r="B974">
        <v>131.4905</v>
      </c>
      <c r="C974">
        <v>7528.2013999999999</v>
      </c>
      <c r="D974">
        <v>246.0711</v>
      </c>
      <c r="E974">
        <v>14073.580099999999</v>
      </c>
      <c r="F974">
        <v>78.18180000000001</v>
      </c>
      <c r="G974">
        <v>4344.6674000000003</v>
      </c>
    </row>
    <row r="975" spans="1:7" x14ac:dyDescent="0.3">
      <c r="A975" s="16" t="s">
        <v>382</v>
      </c>
      <c r="B975">
        <v>17.142600000000002</v>
      </c>
      <c r="C975">
        <v>938.07280000000003</v>
      </c>
      <c r="D975">
        <v>6.4818999999999996</v>
      </c>
      <c r="E975">
        <v>380.07749999999999</v>
      </c>
      <c r="F975">
        <v>0.25540000000000002</v>
      </c>
      <c r="G975">
        <v>12.7729</v>
      </c>
    </row>
    <row r="976" spans="1:7" x14ac:dyDescent="0.3">
      <c r="A976" s="17" t="s">
        <v>23</v>
      </c>
      <c r="B976">
        <v>4.4461000000000004</v>
      </c>
      <c r="C976">
        <v>234.7319</v>
      </c>
      <c r="D976">
        <v>2.0626000000000002</v>
      </c>
      <c r="E976">
        <v>137.5095</v>
      </c>
    </row>
    <row r="977" spans="1:7" x14ac:dyDescent="0.3">
      <c r="A977" s="18" t="s">
        <v>5</v>
      </c>
      <c r="B977">
        <v>4.4461000000000004</v>
      </c>
      <c r="C977">
        <v>234.7319</v>
      </c>
      <c r="D977">
        <v>2.0626000000000002</v>
      </c>
      <c r="E977">
        <v>137.5095</v>
      </c>
    </row>
    <row r="978" spans="1:7" x14ac:dyDescent="0.3">
      <c r="A978" s="19" t="s">
        <v>14</v>
      </c>
      <c r="B978">
        <v>4.4461000000000004</v>
      </c>
      <c r="C978">
        <v>234.7319</v>
      </c>
      <c r="D978">
        <v>2.0626000000000002</v>
      </c>
      <c r="E978">
        <v>137.5095</v>
      </c>
    </row>
    <row r="979" spans="1:7" x14ac:dyDescent="0.3">
      <c r="A979" s="17" t="s">
        <v>13</v>
      </c>
      <c r="B979">
        <v>10.852</v>
      </c>
      <c r="C979">
        <v>661.46900000000005</v>
      </c>
      <c r="D979">
        <v>4.4192999999999998</v>
      </c>
      <c r="E979">
        <v>242.56800000000001</v>
      </c>
      <c r="F979">
        <v>0.25540000000000002</v>
      </c>
      <c r="G979">
        <v>12.7729</v>
      </c>
    </row>
    <row r="980" spans="1:7" x14ac:dyDescent="0.3">
      <c r="A980" s="18" t="s">
        <v>5</v>
      </c>
      <c r="B980">
        <v>10.852</v>
      </c>
      <c r="C980">
        <v>661.46900000000005</v>
      </c>
      <c r="D980">
        <v>4.4192999999999998</v>
      </c>
      <c r="E980">
        <v>242.56800000000001</v>
      </c>
      <c r="F980">
        <v>0.25540000000000002</v>
      </c>
      <c r="G980">
        <v>12.7729</v>
      </c>
    </row>
    <row r="981" spans="1:7" x14ac:dyDescent="0.3">
      <c r="A981" s="19" t="s">
        <v>19</v>
      </c>
      <c r="B981">
        <v>0.15609999999999999</v>
      </c>
      <c r="C981">
        <v>9.3703000000000003</v>
      </c>
      <c r="D981">
        <v>2.98E-2</v>
      </c>
      <c r="E981">
        <v>1.4905999999999999</v>
      </c>
      <c r="F981">
        <v>0.25540000000000002</v>
      </c>
      <c r="G981">
        <v>12.7729</v>
      </c>
    </row>
    <row r="982" spans="1:7" x14ac:dyDescent="0.3">
      <c r="A982" s="19" t="s">
        <v>35</v>
      </c>
      <c r="B982">
        <v>10.6959</v>
      </c>
      <c r="C982">
        <v>652.09870000000001</v>
      </c>
      <c r="D982">
        <v>4.3895</v>
      </c>
      <c r="E982">
        <v>241.07740000000001</v>
      </c>
    </row>
    <row r="983" spans="1:7" x14ac:dyDescent="0.3">
      <c r="A983" s="17" t="s">
        <v>6</v>
      </c>
      <c r="B983">
        <v>1.8445</v>
      </c>
      <c r="C983">
        <v>41.871899999999997</v>
      </c>
    </row>
    <row r="984" spans="1:7" x14ac:dyDescent="0.3">
      <c r="A984" s="18" t="s">
        <v>5</v>
      </c>
      <c r="B984">
        <v>1.8445</v>
      </c>
      <c r="C984">
        <v>41.871899999999997</v>
      </c>
    </row>
    <row r="985" spans="1:7" x14ac:dyDescent="0.3">
      <c r="A985" s="19" t="s">
        <v>88</v>
      </c>
      <c r="B985">
        <v>1.8445</v>
      </c>
      <c r="C985">
        <v>41.871899999999997</v>
      </c>
    </row>
    <row r="986" spans="1:7" x14ac:dyDescent="0.3">
      <c r="A986" s="16" t="s">
        <v>388</v>
      </c>
      <c r="D986">
        <v>71.560200000000009</v>
      </c>
      <c r="E986">
        <v>4107.0888999999997</v>
      </c>
      <c r="F986">
        <v>32.9009</v>
      </c>
      <c r="G986">
        <v>1795.3301999999999</v>
      </c>
    </row>
    <row r="987" spans="1:7" x14ac:dyDescent="0.3">
      <c r="A987" s="17" t="s">
        <v>56</v>
      </c>
      <c r="D987">
        <v>71.560200000000009</v>
      </c>
      <c r="E987">
        <v>4107.0888999999997</v>
      </c>
      <c r="F987">
        <v>32.9009</v>
      </c>
      <c r="G987">
        <v>1795.3301999999999</v>
      </c>
    </row>
    <row r="988" spans="1:7" x14ac:dyDescent="0.3">
      <c r="A988" s="18" t="s">
        <v>5</v>
      </c>
      <c r="D988">
        <v>71.560200000000009</v>
      </c>
      <c r="E988">
        <v>4107.0888999999997</v>
      </c>
      <c r="F988">
        <v>32.9009</v>
      </c>
      <c r="G988">
        <v>1795.3301999999999</v>
      </c>
    </row>
    <row r="989" spans="1:7" x14ac:dyDescent="0.3">
      <c r="A989" s="19" t="s">
        <v>17</v>
      </c>
      <c r="D989">
        <v>56.203800000000001</v>
      </c>
      <c r="E989">
        <v>3259.8697999999999</v>
      </c>
      <c r="F989">
        <v>22.180299999999999</v>
      </c>
      <c r="G989">
        <v>1260.6195</v>
      </c>
    </row>
    <row r="990" spans="1:7" x14ac:dyDescent="0.3">
      <c r="A990" s="19" t="s">
        <v>35</v>
      </c>
      <c r="D990">
        <v>15.356400000000001</v>
      </c>
      <c r="E990">
        <v>847.21910000000003</v>
      </c>
      <c r="F990">
        <v>10.720599999999999</v>
      </c>
      <c r="G990">
        <v>534.71069999999997</v>
      </c>
    </row>
    <row r="991" spans="1:7" x14ac:dyDescent="0.3">
      <c r="A991" s="16" t="s">
        <v>391</v>
      </c>
      <c r="B991">
        <v>1.0731999999999999</v>
      </c>
      <c r="C991">
        <v>47.075600000000001</v>
      </c>
    </row>
    <row r="992" spans="1:7" x14ac:dyDescent="0.3">
      <c r="A992" s="17" t="s">
        <v>6</v>
      </c>
      <c r="B992">
        <v>1.0731999999999999</v>
      </c>
      <c r="C992">
        <v>47.075600000000001</v>
      </c>
    </row>
    <row r="993" spans="1:7" x14ac:dyDescent="0.3">
      <c r="A993" s="18" t="s">
        <v>5</v>
      </c>
      <c r="B993">
        <v>1.0731999999999999</v>
      </c>
      <c r="C993">
        <v>47.075600000000001</v>
      </c>
    </row>
    <row r="994" spans="1:7" x14ac:dyDescent="0.3">
      <c r="A994" s="19" t="s">
        <v>10</v>
      </c>
      <c r="B994">
        <v>1.0731999999999999</v>
      </c>
      <c r="C994">
        <v>47.075600000000001</v>
      </c>
    </row>
    <row r="995" spans="1:7" x14ac:dyDescent="0.3">
      <c r="A995" s="16" t="s">
        <v>393</v>
      </c>
      <c r="B995">
        <v>2.6486999999999998</v>
      </c>
      <c r="C995">
        <v>124.62050000000001</v>
      </c>
    </row>
    <row r="996" spans="1:7" x14ac:dyDescent="0.3">
      <c r="A996" s="17" t="s">
        <v>56</v>
      </c>
      <c r="B996">
        <v>2.6486999999999998</v>
      </c>
      <c r="C996">
        <v>124.62050000000001</v>
      </c>
    </row>
    <row r="997" spans="1:7" x14ac:dyDescent="0.3">
      <c r="A997" s="18" t="s">
        <v>5</v>
      </c>
      <c r="B997">
        <v>2.6486999999999998</v>
      </c>
      <c r="C997">
        <v>124.62050000000001</v>
      </c>
    </row>
    <row r="998" spans="1:7" x14ac:dyDescent="0.3">
      <c r="A998" s="19" t="s">
        <v>395</v>
      </c>
      <c r="B998">
        <v>2.6486999999999998</v>
      </c>
      <c r="C998">
        <v>124.62050000000001</v>
      </c>
    </row>
    <row r="999" spans="1:7" x14ac:dyDescent="0.3">
      <c r="A999" s="16" t="s">
        <v>396</v>
      </c>
      <c r="B999">
        <v>110.626</v>
      </c>
      <c r="C999">
        <v>6418.4324999999999</v>
      </c>
      <c r="D999">
        <v>168.029</v>
      </c>
      <c r="E999">
        <v>9586.4136999999992</v>
      </c>
      <c r="F999">
        <v>45.025500000000001</v>
      </c>
      <c r="G999">
        <v>2536.5643</v>
      </c>
    </row>
    <row r="1000" spans="1:7" x14ac:dyDescent="0.3">
      <c r="A1000" s="17" t="s">
        <v>13</v>
      </c>
      <c r="B1000">
        <v>110.626</v>
      </c>
      <c r="C1000">
        <v>6418.4324999999999</v>
      </c>
      <c r="D1000">
        <v>168.029</v>
      </c>
      <c r="E1000">
        <v>9586.4136999999992</v>
      </c>
      <c r="F1000">
        <v>45.025500000000001</v>
      </c>
      <c r="G1000">
        <v>2536.5643</v>
      </c>
    </row>
    <row r="1001" spans="1:7" x14ac:dyDescent="0.3">
      <c r="A1001" s="18" t="s">
        <v>5</v>
      </c>
      <c r="B1001">
        <v>110.626</v>
      </c>
      <c r="C1001">
        <v>6418.4324999999999</v>
      </c>
      <c r="D1001">
        <v>168.029</v>
      </c>
      <c r="E1001">
        <v>9586.4136999999992</v>
      </c>
      <c r="F1001">
        <v>45.025500000000001</v>
      </c>
      <c r="G1001">
        <v>2536.5643</v>
      </c>
    </row>
    <row r="1002" spans="1:7" x14ac:dyDescent="0.3">
      <c r="A1002" s="19" t="s">
        <v>17</v>
      </c>
      <c r="B1002">
        <v>84.095799999999997</v>
      </c>
      <c r="C1002">
        <v>4863.5491000000002</v>
      </c>
      <c r="D1002">
        <v>151.49979999999999</v>
      </c>
      <c r="E1002">
        <v>8687.4974999999995</v>
      </c>
      <c r="F1002">
        <v>39.488900000000001</v>
      </c>
      <c r="G1002">
        <v>2240.9688000000001</v>
      </c>
    </row>
    <row r="1003" spans="1:7" x14ac:dyDescent="0.3">
      <c r="A1003" s="19" t="s">
        <v>35</v>
      </c>
      <c r="B1003">
        <v>26.530200000000001</v>
      </c>
      <c r="C1003">
        <v>1554.8833999999999</v>
      </c>
      <c r="D1003">
        <v>16.529199999999999</v>
      </c>
      <c r="E1003">
        <v>898.9162</v>
      </c>
      <c r="F1003">
        <v>5.5366</v>
      </c>
      <c r="G1003">
        <v>295.59550000000002</v>
      </c>
    </row>
    <row r="1004" spans="1:7" x14ac:dyDescent="0.3">
      <c r="A1004" s="15" t="s">
        <v>801</v>
      </c>
      <c r="B1004">
        <v>11880.158899999999</v>
      </c>
      <c r="C1004">
        <v>470248.16189999989</v>
      </c>
      <c r="D1004">
        <v>12264.847400000011</v>
      </c>
      <c r="E1004">
        <v>475047.06150000013</v>
      </c>
      <c r="F1004">
        <v>6590.051300000001</v>
      </c>
      <c r="G1004">
        <v>239949.39959999986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8A15E-AE50-4703-9457-B21BD9FC0416}">
  <dimension ref="A2:M131"/>
  <sheetViews>
    <sheetView zoomScale="80" zoomScaleNormal="80" workbookViewId="0">
      <pane xSplit="1" ySplit="5" topLeftCell="B6" activePane="bottomRight" state="frozen"/>
      <selection pane="topRight" activeCell="B1" sqref="B1"/>
      <selection pane="bottomLeft" activeCell="A6" sqref="A6"/>
      <selection pane="bottomRight" activeCell="B33" sqref="B33"/>
    </sheetView>
  </sheetViews>
  <sheetFormatPr defaultRowHeight="12" x14ac:dyDescent="0.25"/>
  <cols>
    <col min="1" max="1" width="33.21875" style="20" bestFit="1" customWidth="1"/>
    <col min="2" max="2" width="11" style="20" bestFit="1" customWidth="1"/>
    <col min="3" max="3" width="12" style="20" bestFit="1" customWidth="1"/>
    <col min="4" max="4" width="17" style="20" bestFit="1" customWidth="1"/>
    <col min="5" max="5" width="11" style="20" bestFit="1" customWidth="1"/>
    <col min="6" max="6" width="12" style="20" bestFit="1" customWidth="1"/>
    <col min="7" max="7" width="17" style="20" bestFit="1" customWidth="1"/>
    <col min="8" max="8" width="11.88671875" style="20" hidden="1" customWidth="1"/>
    <col min="9" max="9" width="13.77734375" style="20" hidden="1" customWidth="1"/>
    <col min="10" max="10" width="18.77734375" style="20" hidden="1" customWidth="1"/>
    <col min="11" max="11" width="26.33203125" style="20" bestFit="1" customWidth="1"/>
    <col min="12" max="12" width="28.109375" style="20" bestFit="1" customWidth="1"/>
    <col min="13" max="13" width="33.109375" style="20" bestFit="1" customWidth="1"/>
    <col min="14" max="16384" width="8.88671875" style="20"/>
  </cols>
  <sheetData>
    <row r="2" spans="1:13" ht="14.4" x14ac:dyDescent="0.3">
      <c r="A2" s="29" t="s">
        <v>818</v>
      </c>
      <c r="B2" s="50">
        <v>2022</v>
      </c>
      <c r="C2" s="50"/>
      <c r="D2" s="50"/>
      <c r="E2" s="50">
        <v>2023</v>
      </c>
      <c r="F2" s="50"/>
      <c r="G2" s="50"/>
      <c r="H2" s="50">
        <v>2024</v>
      </c>
      <c r="I2" s="50"/>
      <c r="J2" s="50"/>
      <c r="K2" s="48" t="s">
        <v>819</v>
      </c>
      <c r="L2" s="48"/>
      <c r="M2" s="48"/>
    </row>
    <row r="3" spans="1:13" x14ac:dyDescent="0.25">
      <c r="B3" s="49" t="s">
        <v>820</v>
      </c>
      <c r="C3" s="49"/>
      <c r="D3" s="27" t="s">
        <v>816</v>
      </c>
      <c r="E3" s="49" t="s">
        <v>820</v>
      </c>
      <c r="F3" s="49"/>
      <c r="G3" s="27" t="s">
        <v>816</v>
      </c>
      <c r="H3" s="49" t="s">
        <v>815</v>
      </c>
      <c r="I3" s="49"/>
      <c r="J3" s="27" t="s">
        <v>816</v>
      </c>
      <c r="K3" s="48"/>
      <c r="L3" s="48"/>
      <c r="M3" s="48"/>
    </row>
    <row r="4" spans="1:13" hidden="1" x14ac:dyDescent="0.25"/>
    <row r="5" spans="1:13" ht="12.6" thickBot="1" x14ac:dyDescent="0.3">
      <c r="A5" s="21" t="s">
        <v>808</v>
      </c>
      <c r="B5" s="22" t="s">
        <v>792</v>
      </c>
      <c r="C5" s="22" t="s">
        <v>795</v>
      </c>
      <c r="D5" s="28" t="s">
        <v>809</v>
      </c>
      <c r="E5" s="22" t="s">
        <v>793</v>
      </c>
      <c r="F5" s="22" t="s">
        <v>796</v>
      </c>
      <c r="G5" s="28" t="s">
        <v>810</v>
      </c>
      <c r="H5" s="22" t="s">
        <v>794</v>
      </c>
      <c r="I5" s="22" t="s">
        <v>797</v>
      </c>
      <c r="J5" s="28" t="s">
        <v>811</v>
      </c>
      <c r="K5" s="22" t="s">
        <v>812</v>
      </c>
      <c r="L5" s="22" t="s">
        <v>813</v>
      </c>
      <c r="M5" s="22" t="s">
        <v>814</v>
      </c>
    </row>
    <row r="6" spans="1:13" x14ac:dyDescent="0.25">
      <c r="A6" s="23" t="s">
        <v>741</v>
      </c>
      <c r="B6" s="32">
        <f>IFERROR(GETPIVOTDATA("Sum of "&amp;B$5,Pivot!$A$3,"MANUFACTURER",$A6),0)</f>
        <v>0</v>
      </c>
      <c r="C6" s="32">
        <f>IFERROR(GETPIVOTDATA("Sum of "&amp;C$5,Pivot!$A$3,"MANUFACTURER",$A6),0)</f>
        <v>0</v>
      </c>
      <c r="D6" s="33" t="str">
        <f t="shared" ref="D6" si="0">IFERROR(($B6/$C6)*1000,"-")</f>
        <v>-</v>
      </c>
      <c r="E6" s="32">
        <f>IFERROR(GETPIVOTDATA("Sum of "&amp;E$5,Pivot!$A$3,"MANUFACTURER",$A6),0)</f>
        <v>5.9899999999999995E-2</v>
      </c>
      <c r="F6" s="32">
        <f>IFERROR(GETPIVOTDATA("Sum of "&amp;F$5,Pivot!$A$3,"MANUFACTURER",$A6),0)</f>
        <v>3.96</v>
      </c>
      <c r="G6" s="33">
        <f t="shared" ref="G6" si="1">IFERROR(($E6/$F6)*1000,"-")</f>
        <v>15.126262626262625</v>
      </c>
      <c r="H6" s="32">
        <f>IFERROR(GETPIVOTDATA("Sum of "&amp;H$5,Pivot!$A$3,"MANUFACTURER",$A6),0)</f>
        <v>22.319899999999997</v>
      </c>
      <c r="I6" s="32">
        <f>IFERROR(GETPIVOTDATA("Sum of "&amp;I$5,Pivot!$A$3,"MANUFACTURER",$A6),0)</f>
        <v>1362.7346</v>
      </c>
      <c r="J6" s="33">
        <f t="shared" ref="J6" si="2">IFERROR(($H6/$I6)*1000,"-")</f>
        <v>16.378757830027943</v>
      </c>
      <c r="K6" s="34" t="str">
        <f t="shared" ref="K6" si="3">IFERROR($E6/$B6-1,"N.A.")</f>
        <v>N.A.</v>
      </c>
      <c r="L6" s="34" t="str">
        <f t="shared" ref="L6" si="4">IFERROR($F6/$C6-1,"N.A.")</f>
        <v>N.A.</v>
      </c>
      <c r="M6" s="34" t="str">
        <f t="shared" ref="M6" si="5">IFERROR($G6/$D6-1,"N.A.")</f>
        <v>N.A.</v>
      </c>
    </row>
    <row r="7" spans="1:13" x14ac:dyDescent="0.25">
      <c r="A7" s="23" t="s">
        <v>671</v>
      </c>
      <c r="B7" s="32">
        <f>IFERROR(GETPIVOTDATA("Sum of "&amp;B$5,Pivot!$A$3,"MANUFACTURER",$A7),0)</f>
        <v>28.101299999999998</v>
      </c>
      <c r="C7" s="32">
        <f>IFERROR(GETPIVOTDATA("Sum of "&amp;C$5,Pivot!$A$3,"MANUFACTURER",$A7),0)</f>
        <v>1283.3091999999999</v>
      </c>
      <c r="D7" s="33">
        <f t="shared" ref="D7:D38" si="6">IFERROR(($B7/$C7)*1000,"-")</f>
        <v>21.897528670409283</v>
      </c>
      <c r="E7" s="32">
        <f>IFERROR(GETPIVOTDATA("Sum of "&amp;E$5,Pivot!$A$3,"MANUFACTURER",$A7),0)</f>
        <v>242.19460000000001</v>
      </c>
      <c r="F7" s="32">
        <f>IFERROR(GETPIVOTDATA("Sum of "&amp;F$5,Pivot!$A$3,"MANUFACTURER",$A7),0)</f>
        <v>13602.248999999996</v>
      </c>
      <c r="G7" s="33">
        <f t="shared" ref="G7:G38" si="7">IFERROR(($E7/$F7)*1000,"-")</f>
        <v>17.805482019921858</v>
      </c>
      <c r="H7" s="32">
        <f>IFERROR(GETPIVOTDATA("Sum of "&amp;H$5,Pivot!$A$3,"MANUFACTURER",$A7),0)</f>
        <v>67.606300000000005</v>
      </c>
      <c r="I7" s="32">
        <f>IFERROR(GETPIVOTDATA("Sum of "&amp;I$5,Pivot!$A$3,"MANUFACTURER",$A7),0)</f>
        <v>3938.0097999999998</v>
      </c>
      <c r="J7" s="33">
        <f t="shared" ref="J7:J38" si="8">IFERROR(($H7/$I7)*1000,"-")</f>
        <v>17.167631223264099</v>
      </c>
      <c r="K7" s="34">
        <f t="shared" ref="K7:K38" si="9">IFERROR($E7/$B7-1,"N.A.")</f>
        <v>7.6186261845537402</v>
      </c>
      <c r="L7" s="34">
        <f t="shared" ref="L7:L38" si="10">IFERROR($F7/$C7-1,"N.A.")</f>
        <v>9.599354387859135</v>
      </c>
      <c r="M7" s="34">
        <f t="shared" ref="M7:M38" si="11">IFERROR($G7/$D7-1,"N.A.")</f>
        <v>-0.18687253306429585</v>
      </c>
    </row>
    <row r="8" spans="1:13" x14ac:dyDescent="0.25">
      <c r="A8" s="23" t="s">
        <v>647</v>
      </c>
      <c r="B8" s="32">
        <f>IFERROR(GETPIVOTDATA("Sum of "&amp;B$5,Pivot!$A$3,"MANUFACTURER",$A8),0)</f>
        <v>1.9350000000000001</v>
      </c>
      <c r="C8" s="32">
        <f>IFERROR(GETPIVOTDATA("Sum of "&amp;C$5,Pivot!$A$3,"MANUFACTURER",$A8),0)</f>
        <v>24.822900000000001</v>
      </c>
      <c r="D8" s="33">
        <f t="shared" si="6"/>
        <v>77.952213480294404</v>
      </c>
      <c r="E8" s="32">
        <f>IFERROR(GETPIVOTDATA("Sum of "&amp;E$5,Pivot!$A$3,"MANUFACTURER",$A8),0)</f>
        <v>0.624</v>
      </c>
      <c r="F8" s="32">
        <f>IFERROR(GETPIVOTDATA("Sum of "&amp;F$5,Pivot!$A$3,"MANUFACTURER",$A8),0)</f>
        <v>9.4085999999999999</v>
      </c>
      <c r="G8" s="33">
        <f t="shared" si="7"/>
        <v>66.32230087366878</v>
      </c>
      <c r="H8" s="32">
        <f>IFERROR(GETPIVOTDATA("Sum of "&amp;H$5,Pivot!$A$3,"MANUFACTURER",$A8),0)</f>
        <v>0</v>
      </c>
      <c r="I8" s="32">
        <f>IFERROR(GETPIVOTDATA("Sum of "&amp;I$5,Pivot!$A$3,"MANUFACTURER",$A8),0)</f>
        <v>0</v>
      </c>
      <c r="J8" s="33" t="str">
        <f t="shared" si="8"/>
        <v>-</v>
      </c>
      <c r="K8" s="34">
        <f t="shared" si="9"/>
        <v>-0.67751937984496124</v>
      </c>
      <c r="L8" s="34">
        <f t="shared" si="10"/>
        <v>-0.62097095826837312</v>
      </c>
      <c r="M8" s="34">
        <f t="shared" si="11"/>
        <v>-0.14919284632713548</v>
      </c>
    </row>
    <row r="9" spans="1:13" x14ac:dyDescent="0.25">
      <c r="A9" s="23" t="s">
        <v>648</v>
      </c>
      <c r="B9" s="32">
        <f>IFERROR(GETPIVOTDATA("Sum of "&amp;B$5,Pivot!$A$3,"MANUFACTURER",$A9),0)</f>
        <v>1.09E-2</v>
      </c>
      <c r="C9" s="32">
        <f>IFERROR(GETPIVOTDATA("Sum of "&amp;C$5,Pivot!$A$3,"MANUFACTURER",$A9),0)</f>
        <v>0.16</v>
      </c>
      <c r="D9" s="33">
        <f t="shared" si="6"/>
        <v>68.125</v>
      </c>
      <c r="E9" s="32">
        <f>IFERROR(GETPIVOTDATA("Sum of "&amp;E$5,Pivot!$A$3,"MANUFACTURER",$A9),0)</f>
        <v>0</v>
      </c>
      <c r="F9" s="32">
        <f>IFERROR(GETPIVOTDATA("Sum of "&amp;F$5,Pivot!$A$3,"MANUFACTURER",$A9),0)</f>
        <v>0</v>
      </c>
      <c r="G9" s="33" t="str">
        <f t="shared" si="7"/>
        <v>-</v>
      </c>
      <c r="H9" s="32">
        <f>IFERROR(GETPIVOTDATA("Sum of "&amp;H$5,Pivot!$A$3,"MANUFACTURER",$A9),0)</f>
        <v>0</v>
      </c>
      <c r="I9" s="32">
        <f>IFERROR(GETPIVOTDATA("Sum of "&amp;I$5,Pivot!$A$3,"MANUFACTURER",$A9),0)</f>
        <v>0</v>
      </c>
      <c r="J9" s="33" t="str">
        <f t="shared" si="8"/>
        <v>-</v>
      </c>
      <c r="K9" s="34">
        <f t="shared" si="9"/>
        <v>-1</v>
      </c>
      <c r="L9" s="34">
        <f t="shared" si="10"/>
        <v>-1</v>
      </c>
      <c r="M9" s="34" t="str">
        <f t="shared" si="11"/>
        <v>N.A.</v>
      </c>
    </row>
    <row r="10" spans="1:13" x14ac:dyDescent="0.25">
      <c r="A10" s="23" t="s">
        <v>706</v>
      </c>
      <c r="B10" s="32">
        <f>IFERROR(GETPIVOTDATA("Sum of "&amp;B$5,Pivot!$A$3,"MANUFACTURER",$A10),0)</f>
        <v>27.204999999999998</v>
      </c>
      <c r="C10" s="32">
        <f>IFERROR(GETPIVOTDATA("Sum of "&amp;C$5,Pivot!$A$3,"MANUFACTURER",$A10),0)</f>
        <v>1705.1169</v>
      </c>
      <c r="D10" s="33">
        <f t="shared" si="6"/>
        <v>15.954917812379902</v>
      </c>
      <c r="E10" s="32">
        <f>IFERROR(GETPIVOTDATA("Sum of "&amp;E$5,Pivot!$A$3,"MANUFACTURER",$A10),0)</f>
        <v>84.962299999999999</v>
      </c>
      <c r="F10" s="32">
        <f>IFERROR(GETPIVOTDATA("Sum of "&amp;F$5,Pivot!$A$3,"MANUFACTURER",$A10),0)</f>
        <v>4625.1880000000001</v>
      </c>
      <c r="G10" s="33">
        <f t="shared" si="7"/>
        <v>18.369480332475135</v>
      </c>
      <c r="H10" s="32">
        <f>IFERROR(GETPIVOTDATA("Sum of "&amp;H$5,Pivot!$A$3,"MANUFACTURER",$A10),0)</f>
        <v>67.934899999999999</v>
      </c>
      <c r="I10" s="32">
        <f>IFERROR(GETPIVOTDATA("Sum of "&amp;I$5,Pivot!$A$3,"MANUFACTURER",$A10),0)</f>
        <v>3467.3734000000004</v>
      </c>
      <c r="J10" s="33">
        <f t="shared" si="8"/>
        <v>19.592611513948857</v>
      </c>
      <c r="K10" s="34">
        <f t="shared" si="9"/>
        <v>2.1230398823745635</v>
      </c>
      <c r="L10" s="34">
        <f t="shared" si="10"/>
        <v>1.7125342549827525</v>
      </c>
      <c r="M10" s="34">
        <f t="shared" si="11"/>
        <v>0.15133656898073777</v>
      </c>
    </row>
    <row r="11" spans="1:13" x14ac:dyDescent="0.25">
      <c r="A11" s="23" t="s">
        <v>708</v>
      </c>
      <c r="B11" s="32">
        <f>IFERROR(GETPIVOTDATA("Sum of "&amp;B$5,Pivot!$A$3,"MANUFACTURER",$A11),0)</f>
        <v>131.4905</v>
      </c>
      <c r="C11" s="32">
        <f>IFERROR(GETPIVOTDATA("Sum of "&amp;C$5,Pivot!$A$3,"MANUFACTURER",$A11),0)</f>
        <v>7528.2013999999999</v>
      </c>
      <c r="D11" s="33">
        <f t="shared" si="6"/>
        <v>17.466389780698481</v>
      </c>
      <c r="E11" s="32">
        <f>IFERROR(GETPIVOTDATA("Sum of "&amp;E$5,Pivot!$A$3,"MANUFACTURER",$A11),0)</f>
        <v>246.0711</v>
      </c>
      <c r="F11" s="32">
        <f>IFERROR(GETPIVOTDATA("Sum of "&amp;F$5,Pivot!$A$3,"MANUFACTURER",$A11),0)</f>
        <v>14073.580099999999</v>
      </c>
      <c r="G11" s="33">
        <f t="shared" si="7"/>
        <v>17.484612888230199</v>
      </c>
      <c r="H11" s="32">
        <f>IFERROR(GETPIVOTDATA("Sum of "&amp;H$5,Pivot!$A$3,"MANUFACTURER",$A11),0)</f>
        <v>78.18180000000001</v>
      </c>
      <c r="I11" s="32">
        <f>IFERROR(GETPIVOTDATA("Sum of "&amp;I$5,Pivot!$A$3,"MANUFACTURER",$A11),0)</f>
        <v>4344.6674000000003</v>
      </c>
      <c r="J11" s="33">
        <f t="shared" si="8"/>
        <v>17.99488724959706</v>
      </c>
      <c r="K11" s="34">
        <f t="shared" si="9"/>
        <v>0.87139831394663503</v>
      </c>
      <c r="L11" s="34">
        <f t="shared" si="10"/>
        <v>0.86944787369795917</v>
      </c>
      <c r="M11" s="34">
        <f t="shared" si="11"/>
        <v>1.0433242221501438E-3</v>
      </c>
    </row>
    <row r="12" spans="1:13" x14ac:dyDescent="0.25">
      <c r="A12" s="23" t="s">
        <v>651</v>
      </c>
      <c r="B12" s="32">
        <f>IFERROR(GETPIVOTDATA("Sum of "&amp;B$5,Pivot!$A$3,"MANUFACTURER",$A12),0)</f>
        <v>0</v>
      </c>
      <c r="C12" s="32">
        <f>IFERROR(GETPIVOTDATA("Sum of "&amp;C$5,Pivot!$A$3,"MANUFACTURER",$A12),0)</f>
        <v>0</v>
      </c>
      <c r="D12" s="33" t="str">
        <f t="shared" si="6"/>
        <v>-</v>
      </c>
      <c r="E12" s="32">
        <f>IFERROR(GETPIVOTDATA("Sum of "&amp;E$5,Pivot!$A$3,"MANUFACTURER",$A12),0)</f>
        <v>4.4634999999999998</v>
      </c>
      <c r="F12" s="32">
        <f>IFERROR(GETPIVOTDATA("Sum of "&amp;F$5,Pivot!$A$3,"MANUFACTURER",$A12),0)</f>
        <v>231.33420000000001</v>
      </c>
      <c r="G12" s="33">
        <f t="shared" si="7"/>
        <v>19.294596302665148</v>
      </c>
      <c r="H12" s="32">
        <f>IFERROR(GETPIVOTDATA("Sum of "&amp;H$5,Pivot!$A$3,"MANUFACTURER",$A12),0)</f>
        <v>5.9010000000000007</v>
      </c>
      <c r="I12" s="32">
        <f>IFERROR(GETPIVOTDATA("Sum of "&amp;I$5,Pivot!$A$3,"MANUFACTURER",$A12),0)</f>
        <v>348.19820000000004</v>
      </c>
      <c r="J12" s="33">
        <f t="shared" si="8"/>
        <v>16.94724441424453</v>
      </c>
      <c r="K12" s="34" t="str">
        <f t="shared" si="9"/>
        <v>N.A.</v>
      </c>
      <c r="L12" s="34" t="str">
        <f t="shared" si="10"/>
        <v>N.A.</v>
      </c>
      <c r="M12" s="34" t="str">
        <f t="shared" si="11"/>
        <v>N.A.</v>
      </c>
    </row>
    <row r="13" spans="1:13" x14ac:dyDescent="0.25">
      <c r="A13" s="23" t="s">
        <v>652</v>
      </c>
      <c r="B13" s="32">
        <f>IFERROR(GETPIVOTDATA("Sum of "&amp;B$5,Pivot!$A$3,"MANUFACTURER",$A13),0)</f>
        <v>0.70520000000000005</v>
      </c>
      <c r="C13" s="32">
        <f>IFERROR(GETPIVOTDATA("Sum of "&amp;C$5,Pivot!$A$3,"MANUFACTURER",$A13),0)</f>
        <v>47.325299999999999</v>
      </c>
      <c r="D13" s="33">
        <f t="shared" si="6"/>
        <v>14.90112054228922</v>
      </c>
      <c r="E13" s="32">
        <f>IFERROR(GETPIVOTDATA("Sum of "&amp;E$5,Pivot!$A$3,"MANUFACTURER",$A13),0)</f>
        <v>0</v>
      </c>
      <c r="F13" s="32">
        <f>IFERROR(GETPIVOTDATA("Sum of "&amp;F$5,Pivot!$A$3,"MANUFACTURER",$A13),0)</f>
        <v>0</v>
      </c>
      <c r="G13" s="33" t="str">
        <f t="shared" si="7"/>
        <v>-</v>
      </c>
      <c r="H13" s="32">
        <f>IFERROR(GETPIVOTDATA("Sum of "&amp;H$5,Pivot!$A$3,"MANUFACTURER",$A13),0)</f>
        <v>0</v>
      </c>
      <c r="I13" s="32">
        <f>IFERROR(GETPIVOTDATA("Sum of "&amp;I$5,Pivot!$A$3,"MANUFACTURER",$A13),0)</f>
        <v>0</v>
      </c>
      <c r="J13" s="33" t="str">
        <f t="shared" si="8"/>
        <v>-</v>
      </c>
      <c r="K13" s="34">
        <f t="shared" si="9"/>
        <v>-1</v>
      </c>
      <c r="L13" s="34">
        <f t="shared" si="10"/>
        <v>-1</v>
      </c>
      <c r="M13" s="34" t="str">
        <f t="shared" si="11"/>
        <v>N.A.</v>
      </c>
    </row>
    <row r="14" spans="1:13" x14ac:dyDescent="0.25">
      <c r="A14" s="23" t="s">
        <v>665</v>
      </c>
      <c r="B14" s="32">
        <f>IFERROR(GETPIVOTDATA("Sum of "&amp;B$5,Pivot!$A$3,"MANUFACTURER",$A14),0)</f>
        <v>36.026000000000003</v>
      </c>
      <c r="C14" s="32">
        <f>IFERROR(GETPIVOTDATA("Sum of "&amp;C$5,Pivot!$A$3,"MANUFACTURER",$A14),0)</f>
        <v>1024.5518</v>
      </c>
      <c r="D14" s="33">
        <f t="shared" si="6"/>
        <v>35.162692603731706</v>
      </c>
      <c r="E14" s="32">
        <f>IFERROR(GETPIVOTDATA("Sum of "&amp;E$5,Pivot!$A$3,"MANUFACTURER",$A14),0)</f>
        <v>55.229700000000001</v>
      </c>
      <c r="F14" s="32">
        <f>IFERROR(GETPIVOTDATA("Sum of "&amp;F$5,Pivot!$A$3,"MANUFACTURER",$A14),0)</f>
        <v>1623.7086999999999</v>
      </c>
      <c r="G14" s="33">
        <f t="shared" si="7"/>
        <v>34.014537213479244</v>
      </c>
      <c r="H14" s="32">
        <f>IFERROR(GETPIVOTDATA("Sum of "&amp;H$5,Pivot!$A$3,"MANUFACTURER",$A14),0)</f>
        <v>85.139499999999998</v>
      </c>
      <c r="I14" s="32">
        <f>IFERROR(GETPIVOTDATA("Sum of "&amp;I$5,Pivot!$A$3,"MANUFACTURER",$A14),0)</f>
        <v>2439.0852999999997</v>
      </c>
      <c r="J14" s="33">
        <f t="shared" si="8"/>
        <v>34.90632328438862</v>
      </c>
      <c r="K14" s="34">
        <f t="shared" si="9"/>
        <v>0.53305112973963231</v>
      </c>
      <c r="L14" s="34">
        <f t="shared" si="10"/>
        <v>0.58479903114708298</v>
      </c>
      <c r="M14" s="34">
        <f t="shared" si="11"/>
        <v>-3.2652658406785773E-2</v>
      </c>
    </row>
    <row r="15" spans="1:13" x14ac:dyDescent="0.25">
      <c r="A15" s="23" t="s">
        <v>654</v>
      </c>
      <c r="B15" s="32">
        <f>IFERROR(GETPIVOTDATA("Sum of "&amp;B$5,Pivot!$A$3,"MANUFACTURER",$A15),0)</f>
        <v>1.5393000000000001</v>
      </c>
      <c r="C15" s="32">
        <f>IFERROR(GETPIVOTDATA("Sum of "&amp;C$5,Pivot!$A$3,"MANUFACTURER",$A15),0)</f>
        <v>71.357399999999998</v>
      </c>
      <c r="D15" s="33">
        <f t="shared" si="6"/>
        <v>21.571694035937412</v>
      </c>
      <c r="E15" s="32">
        <f>IFERROR(GETPIVOTDATA("Sum of "&amp;E$5,Pivot!$A$3,"MANUFACTURER",$A15),0)</f>
        <v>2.0579000000000001</v>
      </c>
      <c r="F15" s="32">
        <f>IFERROR(GETPIVOTDATA("Sum of "&amp;F$5,Pivot!$A$3,"MANUFACTURER",$A15),0)</f>
        <v>96.843099999999993</v>
      </c>
      <c r="G15" s="33">
        <f t="shared" si="7"/>
        <v>21.249836075053359</v>
      </c>
      <c r="H15" s="32">
        <f>IFERROR(GETPIVOTDATA("Sum of "&amp;H$5,Pivot!$A$3,"MANUFACTURER",$A15),0)</f>
        <v>0.68209999999999993</v>
      </c>
      <c r="I15" s="32">
        <f>IFERROR(GETPIVOTDATA("Sum of "&amp;I$5,Pivot!$A$3,"MANUFACTURER",$A15),0)</f>
        <v>27.710999999999999</v>
      </c>
      <c r="J15" s="33">
        <f t="shared" si="8"/>
        <v>24.614773916495253</v>
      </c>
      <c r="K15" s="34">
        <f t="shared" si="9"/>
        <v>0.33690638601961931</v>
      </c>
      <c r="L15" s="34">
        <f t="shared" si="10"/>
        <v>0.35715566990949776</v>
      </c>
      <c r="M15" s="34">
        <f t="shared" si="11"/>
        <v>-1.4920384108352946E-2</v>
      </c>
    </row>
    <row r="16" spans="1:13" x14ac:dyDescent="0.25">
      <c r="A16" s="23" t="s">
        <v>655</v>
      </c>
      <c r="B16" s="32">
        <f>IFERROR(GETPIVOTDATA("Sum of "&amp;B$5,Pivot!$A$3,"MANUFACTURER",$A16),0)</f>
        <v>4.4499999999999998E-2</v>
      </c>
      <c r="C16" s="32">
        <f>IFERROR(GETPIVOTDATA("Sum of "&amp;C$5,Pivot!$A$3,"MANUFACTURER",$A16),0)</f>
        <v>0.36759999999999998</v>
      </c>
      <c r="D16" s="33">
        <f t="shared" si="6"/>
        <v>121.05549510337323</v>
      </c>
      <c r="E16" s="32">
        <f>IFERROR(GETPIVOTDATA("Sum of "&amp;E$5,Pivot!$A$3,"MANUFACTURER",$A16),0)</f>
        <v>6.2E-2</v>
      </c>
      <c r="F16" s="32">
        <f>IFERROR(GETPIVOTDATA("Sum of "&amp;F$5,Pivot!$A$3,"MANUFACTURER",$A16),0)</f>
        <v>0.48380000000000001</v>
      </c>
      <c r="G16" s="33">
        <f t="shared" si="7"/>
        <v>128.15212897891689</v>
      </c>
      <c r="H16" s="32">
        <f>IFERROR(GETPIVOTDATA("Sum of "&amp;H$5,Pivot!$A$3,"MANUFACTURER",$A16),0)</f>
        <v>0</v>
      </c>
      <c r="I16" s="32">
        <f>IFERROR(GETPIVOTDATA("Sum of "&amp;I$5,Pivot!$A$3,"MANUFACTURER",$A16),0)</f>
        <v>0</v>
      </c>
      <c r="J16" s="33" t="str">
        <f t="shared" si="8"/>
        <v>-</v>
      </c>
      <c r="K16" s="34">
        <f t="shared" si="9"/>
        <v>0.39325842696629221</v>
      </c>
      <c r="L16" s="34">
        <f t="shared" si="10"/>
        <v>0.31610446137105552</v>
      </c>
      <c r="M16" s="34">
        <f t="shared" si="11"/>
        <v>5.8622980059547247E-2</v>
      </c>
    </row>
    <row r="17" spans="1:13" x14ac:dyDescent="0.25">
      <c r="A17" s="23" t="s">
        <v>656</v>
      </c>
      <c r="B17" s="32">
        <f>IFERROR(GETPIVOTDATA("Sum of "&amp;B$5,Pivot!$A$3,"MANUFACTURER",$A17),0)</f>
        <v>11.963200000000001</v>
      </c>
      <c r="C17" s="32">
        <f>IFERROR(GETPIVOTDATA("Sum of "&amp;C$5,Pivot!$A$3,"MANUFACTURER",$A17),0)</f>
        <v>603.27650000000006</v>
      </c>
      <c r="D17" s="33">
        <f t="shared" si="6"/>
        <v>19.830376286827018</v>
      </c>
      <c r="E17" s="32">
        <f>IFERROR(GETPIVOTDATA("Sum of "&amp;E$5,Pivot!$A$3,"MANUFACTURER",$A17),0)</f>
        <v>18.136400000000002</v>
      </c>
      <c r="F17" s="32">
        <f>IFERROR(GETPIVOTDATA("Sum of "&amp;F$5,Pivot!$A$3,"MANUFACTURER",$A17),0)</f>
        <v>937.4516000000001</v>
      </c>
      <c r="G17" s="33">
        <f t="shared" si="7"/>
        <v>19.346492128233606</v>
      </c>
      <c r="H17" s="32">
        <f>IFERROR(GETPIVOTDATA("Sum of "&amp;H$5,Pivot!$A$3,"MANUFACTURER",$A17),0)</f>
        <v>9.0268999999999995</v>
      </c>
      <c r="I17" s="32">
        <f>IFERROR(GETPIVOTDATA("Sum of "&amp;I$5,Pivot!$A$3,"MANUFACTURER",$A17),0)</f>
        <v>454.77449999999999</v>
      </c>
      <c r="J17" s="33">
        <f t="shared" si="8"/>
        <v>19.849177999206198</v>
      </c>
      <c r="K17" s="34">
        <f t="shared" si="9"/>
        <v>0.51601578173064078</v>
      </c>
      <c r="L17" s="34">
        <f t="shared" si="10"/>
        <v>0.55393356114484815</v>
      </c>
      <c r="M17" s="34">
        <f t="shared" si="11"/>
        <v>-2.4401158686779278E-2</v>
      </c>
    </row>
    <row r="18" spans="1:13" x14ac:dyDescent="0.25">
      <c r="A18" s="23" t="s">
        <v>657</v>
      </c>
      <c r="B18" s="32">
        <f>IFERROR(GETPIVOTDATA("Sum of "&amp;B$5,Pivot!$A$3,"MANUFACTURER",$A18),0)</f>
        <v>0</v>
      </c>
      <c r="C18" s="32">
        <f>IFERROR(GETPIVOTDATA("Sum of "&amp;C$5,Pivot!$A$3,"MANUFACTURER",$A18),0)</f>
        <v>0</v>
      </c>
      <c r="D18" s="33" t="str">
        <f t="shared" si="6"/>
        <v>-</v>
      </c>
      <c r="E18" s="32">
        <f>IFERROR(GETPIVOTDATA("Sum of "&amp;E$5,Pivot!$A$3,"MANUFACTURER",$A18),0)</f>
        <v>13.192</v>
      </c>
      <c r="F18" s="32">
        <f>IFERROR(GETPIVOTDATA("Sum of "&amp;F$5,Pivot!$A$3,"MANUFACTURER",$A18),0)</f>
        <v>565.53910000000008</v>
      </c>
      <c r="G18" s="33">
        <f t="shared" si="7"/>
        <v>23.326415450319878</v>
      </c>
      <c r="H18" s="32">
        <f>IFERROR(GETPIVOTDATA("Sum of "&amp;H$5,Pivot!$A$3,"MANUFACTURER",$A18),0)</f>
        <v>52.811099999999996</v>
      </c>
      <c r="I18" s="32">
        <f>IFERROR(GETPIVOTDATA("Sum of "&amp;I$5,Pivot!$A$3,"MANUFACTURER",$A18),0)</f>
        <v>2091.2260999999999</v>
      </c>
      <c r="J18" s="33">
        <f t="shared" si="8"/>
        <v>25.253653825380241</v>
      </c>
      <c r="K18" s="34" t="str">
        <f t="shared" si="9"/>
        <v>N.A.</v>
      </c>
      <c r="L18" s="34" t="str">
        <f t="shared" si="10"/>
        <v>N.A.</v>
      </c>
      <c r="M18" s="34" t="str">
        <f t="shared" si="11"/>
        <v>N.A.</v>
      </c>
    </row>
    <row r="19" spans="1:13" x14ac:dyDescent="0.25">
      <c r="A19" s="23" t="s">
        <v>658</v>
      </c>
      <c r="B19" s="32">
        <f>IFERROR(GETPIVOTDATA("Sum of "&amp;B$5,Pivot!$A$3,"MANUFACTURER",$A19),0)</f>
        <v>3.1665000000000001</v>
      </c>
      <c r="C19" s="32">
        <f>IFERROR(GETPIVOTDATA("Sum of "&amp;C$5,Pivot!$A$3,"MANUFACTURER",$A19),0)</f>
        <v>65.203199999999995</v>
      </c>
      <c r="D19" s="33">
        <f t="shared" si="6"/>
        <v>48.563567432273267</v>
      </c>
      <c r="E19" s="32">
        <f>IFERROR(GETPIVOTDATA("Sum of "&amp;E$5,Pivot!$A$3,"MANUFACTURER",$A19),0)</f>
        <v>2.1886999999999999</v>
      </c>
      <c r="F19" s="32">
        <f>IFERROR(GETPIVOTDATA("Sum of "&amp;F$5,Pivot!$A$3,"MANUFACTURER",$A19),0)</f>
        <v>50.370399999999997</v>
      </c>
      <c r="G19" s="33">
        <f t="shared" si="7"/>
        <v>43.452106792878361</v>
      </c>
      <c r="H19" s="32">
        <f>IFERROR(GETPIVOTDATA("Sum of "&amp;H$5,Pivot!$A$3,"MANUFACTURER",$A19),0)</f>
        <v>0.46299999999999997</v>
      </c>
      <c r="I19" s="32">
        <f>IFERROR(GETPIVOTDATA("Sum of "&amp;I$5,Pivot!$A$3,"MANUFACTURER",$A19),0)</f>
        <v>10.166499999999999</v>
      </c>
      <c r="J19" s="33">
        <f t="shared" si="8"/>
        <v>45.541730192298232</v>
      </c>
      <c r="K19" s="34">
        <f t="shared" si="9"/>
        <v>-0.30879519974735514</v>
      </c>
      <c r="L19" s="34">
        <f t="shared" si="10"/>
        <v>-0.22748576756968986</v>
      </c>
      <c r="M19" s="34">
        <f t="shared" si="11"/>
        <v>-0.10525298921919912</v>
      </c>
    </row>
    <row r="20" spans="1:13" x14ac:dyDescent="0.25">
      <c r="A20" s="23" t="s">
        <v>659</v>
      </c>
      <c r="B20" s="32">
        <f>IFERROR(GETPIVOTDATA("Sum of "&amp;B$5,Pivot!$A$3,"MANUFACTURER",$A20),0)</f>
        <v>0</v>
      </c>
      <c r="C20" s="32">
        <f>IFERROR(GETPIVOTDATA("Sum of "&amp;C$5,Pivot!$A$3,"MANUFACTURER",$A20),0)</f>
        <v>0</v>
      </c>
      <c r="D20" s="33" t="str">
        <f t="shared" si="6"/>
        <v>-</v>
      </c>
      <c r="E20" s="32">
        <f>IFERROR(GETPIVOTDATA("Sum of "&amp;E$5,Pivot!$A$3,"MANUFACTURER",$A20),0)</f>
        <v>0</v>
      </c>
      <c r="F20" s="32">
        <f>IFERROR(GETPIVOTDATA("Sum of "&amp;F$5,Pivot!$A$3,"MANUFACTURER",$A20),0)</f>
        <v>0</v>
      </c>
      <c r="G20" s="33" t="str">
        <f t="shared" si="7"/>
        <v>-</v>
      </c>
      <c r="H20" s="32">
        <f>IFERROR(GETPIVOTDATA("Sum of "&amp;H$5,Pivot!$A$3,"MANUFACTURER",$A20),0)</f>
        <v>5.57E-2</v>
      </c>
      <c r="I20" s="32">
        <f>IFERROR(GETPIVOTDATA("Sum of "&amp;I$5,Pivot!$A$3,"MANUFACTURER",$A20),0)</f>
        <v>1.7425999999999999</v>
      </c>
      <c r="J20" s="33">
        <f t="shared" si="8"/>
        <v>31.963732353953862</v>
      </c>
      <c r="K20" s="34" t="str">
        <f t="shared" si="9"/>
        <v>N.A.</v>
      </c>
      <c r="L20" s="34" t="str">
        <f t="shared" si="10"/>
        <v>N.A.</v>
      </c>
      <c r="M20" s="34" t="str">
        <f t="shared" si="11"/>
        <v>N.A.</v>
      </c>
    </row>
    <row r="21" spans="1:13" x14ac:dyDescent="0.25">
      <c r="A21" s="23" t="s">
        <v>682</v>
      </c>
      <c r="B21" s="32">
        <f>IFERROR(GETPIVOTDATA("Sum of "&amp;B$5,Pivot!$A$3,"MANUFACTURER",$A21),0)</f>
        <v>230.7483</v>
      </c>
      <c r="C21" s="32">
        <f>IFERROR(GETPIVOTDATA("Sum of "&amp;C$5,Pivot!$A$3,"MANUFACTURER",$A21),0)</f>
        <v>11792.6654</v>
      </c>
      <c r="D21" s="33">
        <f t="shared" si="6"/>
        <v>19.567103124964436</v>
      </c>
      <c r="E21" s="32">
        <f>IFERROR(GETPIVOTDATA("Sum of "&amp;E$5,Pivot!$A$3,"MANUFACTURER",$A21),0)</f>
        <v>302.06579999999997</v>
      </c>
      <c r="F21" s="32">
        <f>IFERROR(GETPIVOTDATA("Sum of "&amp;F$5,Pivot!$A$3,"MANUFACTURER",$A21),0)</f>
        <v>15544.817700000001</v>
      </c>
      <c r="G21" s="33">
        <f t="shared" si="7"/>
        <v>19.431929394707531</v>
      </c>
      <c r="H21" s="32">
        <f>IFERROR(GETPIVOTDATA("Sum of "&amp;H$5,Pivot!$A$3,"MANUFACTURER",$A21),0)</f>
        <v>144.00239999999999</v>
      </c>
      <c r="I21" s="32">
        <f>IFERROR(GETPIVOTDATA("Sum of "&amp;I$5,Pivot!$A$3,"MANUFACTURER",$A21),0)</f>
        <v>7126.6585000000005</v>
      </c>
      <c r="J21" s="33">
        <f t="shared" si="8"/>
        <v>20.206159731099781</v>
      </c>
      <c r="K21" s="34">
        <f t="shared" si="9"/>
        <v>0.30907053269731555</v>
      </c>
      <c r="L21" s="34">
        <f t="shared" si="10"/>
        <v>0.31817677961082502</v>
      </c>
      <c r="M21" s="34">
        <f t="shared" si="11"/>
        <v>-6.9082137194057536E-3</v>
      </c>
    </row>
    <row r="22" spans="1:13" x14ac:dyDescent="0.25">
      <c r="A22" s="23" t="s">
        <v>661</v>
      </c>
      <c r="B22" s="32">
        <f>IFERROR(GETPIVOTDATA("Sum of "&amp;B$5,Pivot!$A$3,"MANUFACTURER",$A22),0)</f>
        <v>0.22359999999999999</v>
      </c>
      <c r="C22" s="32">
        <f>IFERROR(GETPIVOTDATA("Sum of "&amp;C$5,Pivot!$A$3,"MANUFACTURER",$A22),0)</f>
        <v>12.2155</v>
      </c>
      <c r="D22" s="33">
        <f t="shared" si="6"/>
        <v>18.304612991690885</v>
      </c>
      <c r="E22" s="32">
        <f>IFERROR(GETPIVOTDATA("Sum of "&amp;E$5,Pivot!$A$3,"MANUFACTURER",$A22),0)</f>
        <v>1.0136000000000001</v>
      </c>
      <c r="F22" s="32">
        <f>IFERROR(GETPIVOTDATA("Sum of "&amp;F$5,Pivot!$A$3,"MANUFACTURER",$A22),0)</f>
        <v>49.151600000000002</v>
      </c>
      <c r="G22" s="33">
        <f t="shared" si="7"/>
        <v>20.621912613221138</v>
      </c>
      <c r="H22" s="32">
        <f>IFERROR(GETPIVOTDATA("Sum of "&amp;H$5,Pivot!$A$3,"MANUFACTURER",$A22),0)</f>
        <v>1.0571999999999999</v>
      </c>
      <c r="I22" s="32">
        <f>IFERROR(GETPIVOTDATA("Sum of "&amp;I$5,Pivot!$A$3,"MANUFACTURER",$A22),0)</f>
        <v>44.717399999999998</v>
      </c>
      <c r="J22" s="33">
        <f t="shared" si="8"/>
        <v>23.64180386158408</v>
      </c>
      <c r="K22" s="34">
        <f t="shared" si="9"/>
        <v>3.5330948121645802</v>
      </c>
      <c r="L22" s="34">
        <f t="shared" si="10"/>
        <v>3.0237075846260897</v>
      </c>
      <c r="M22" s="34">
        <f t="shared" si="11"/>
        <v>0.12659648267800905</v>
      </c>
    </row>
    <row r="23" spans="1:13" x14ac:dyDescent="0.25">
      <c r="A23" s="23" t="s">
        <v>687</v>
      </c>
      <c r="B23" s="32">
        <f>IFERROR(GETPIVOTDATA("Sum of "&amp;B$5,Pivot!$A$3,"MANUFACTURER",$A23),0)</f>
        <v>220.27779999999998</v>
      </c>
      <c r="C23" s="32">
        <f>IFERROR(GETPIVOTDATA("Sum of "&amp;C$5,Pivot!$A$3,"MANUFACTURER",$A23),0)</f>
        <v>1748.9223999999999</v>
      </c>
      <c r="D23" s="33">
        <f t="shared" si="6"/>
        <v>125.95058534329482</v>
      </c>
      <c r="E23" s="32">
        <f>IFERROR(GETPIVOTDATA("Sum of "&amp;E$5,Pivot!$A$3,"MANUFACTURER",$A23),0)</f>
        <v>271.9984</v>
      </c>
      <c r="F23" s="32">
        <f>IFERROR(GETPIVOTDATA("Sum of "&amp;F$5,Pivot!$A$3,"MANUFACTURER",$A23),0)</f>
        <v>2358.5311999999999</v>
      </c>
      <c r="G23" s="33">
        <f t="shared" si="7"/>
        <v>115.32533468287383</v>
      </c>
      <c r="H23" s="32">
        <f>IFERROR(GETPIVOTDATA("Sum of "&amp;H$5,Pivot!$A$3,"MANUFACTURER",$A23),0)</f>
        <v>141.2388</v>
      </c>
      <c r="I23" s="32">
        <f>IFERROR(GETPIVOTDATA("Sum of "&amp;I$5,Pivot!$A$3,"MANUFACTURER",$A23),0)</f>
        <v>1240.7413000000001</v>
      </c>
      <c r="J23" s="33">
        <f t="shared" si="8"/>
        <v>113.83420540607456</v>
      </c>
      <c r="K23" s="34">
        <f t="shared" si="9"/>
        <v>0.23479715159675663</v>
      </c>
      <c r="L23" s="34">
        <f t="shared" si="10"/>
        <v>0.34856252055551473</v>
      </c>
      <c r="M23" s="34">
        <f t="shared" si="11"/>
        <v>-8.4360470667607323E-2</v>
      </c>
    </row>
    <row r="24" spans="1:13" x14ac:dyDescent="0.25">
      <c r="A24" s="23" t="s">
        <v>663</v>
      </c>
      <c r="B24" s="32">
        <f>IFERROR(GETPIVOTDATA("Sum of "&amp;B$5,Pivot!$A$3,"MANUFACTURER",$A24),0)</f>
        <v>0.52039999999999997</v>
      </c>
      <c r="C24" s="32">
        <f>IFERROR(GETPIVOTDATA("Sum of "&amp;C$5,Pivot!$A$3,"MANUFACTURER",$A24),0)</f>
        <v>10.5198</v>
      </c>
      <c r="D24" s="33">
        <f t="shared" si="6"/>
        <v>49.468621076446318</v>
      </c>
      <c r="E24" s="32">
        <f>IFERROR(GETPIVOTDATA("Sum of "&amp;E$5,Pivot!$A$3,"MANUFACTURER",$A24),0)</f>
        <v>1.6072</v>
      </c>
      <c r="F24" s="32">
        <f>IFERROR(GETPIVOTDATA("Sum of "&amp;F$5,Pivot!$A$3,"MANUFACTURER",$A24),0)</f>
        <v>34.4998</v>
      </c>
      <c r="G24" s="33">
        <f t="shared" si="7"/>
        <v>46.585777308853963</v>
      </c>
      <c r="H24" s="32">
        <f>IFERROR(GETPIVOTDATA("Sum of "&amp;H$5,Pivot!$A$3,"MANUFACTURER",$A24),0)</f>
        <v>0.16420000000000001</v>
      </c>
      <c r="I24" s="32">
        <f>IFERROR(GETPIVOTDATA("Sum of "&amp;I$5,Pivot!$A$3,"MANUFACTURER",$A24),0)</f>
        <v>3.1461000000000001</v>
      </c>
      <c r="J24" s="33">
        <f t="shared" si="8"/>
        <v>52.191602301261881</v>
      </c>
      <c r="K24" s="34">
        <f t="shared" si="9"/>
        <v>2.0883935434281322</v>
      </c>
      <c r="L24" s="34">
        <f t="shared" si="10"/>
        <v>2.2795110173197211</v>
      </c>
      <c r="M24" s="34">
        <f t="shared" si="11"/>
        <v>-5.8276210350342139E-2</v>
      </c>
    </row>
    <row r="25" spans="1:13" x14ac:dyDescent="0.25">
      <c r="A25" s="23" t="s">
        <v>664</v>
      </c>
      <c r="B25" s="32">
        <f>IFERROR(GETPIVOTDATA("Sum of "&amp;B$5,Pivot!$A$3,"MANUFACTURER",$A25),0)</f>
        <v>0</v>
      </c>
      <c r="C25" s="32">
        <f>IFERROR(GETPIVOTDATA("Sum of "&amp;C$5,Pivot!$A$3,"MANUFACTURER",$A25),0)</f>
        <v>0</v>
      </c>
      <c r="D25" s="33" t="str">
        <f t="shared" si="6"/>
        <v>-</v>
      </c>
      <c r="E25" s="32">
        <f>IFERROR(GETPIVOTDATA("Sum of "&amp;E$5,Pivot!$A$3,"MANUFACTURER",$A25),0)</f>
        <v>3.7900000000000003E-2</v>
      </c>
      <c r="F25" s="32">
        <f>IFERROR(GETPIVOTDATA("Sum of "&amp;F$5,Pivot!$A$3,"MANUFACTURER",$A25),0)</f>
        <v>2.3294000000000001</v>
      </c>
      <c r="G25" s="33">
        <f t="shared" si="7"/>
        <v>16.270284193354513</v>
      </c>
      <c r="H25" s="32">
        <f>IFERROR(GETPIVOTDATA("Sum of "&amp;H$5,Pivot!$A$3,"MANUFACTURER",$A25),0)</f>
        <v>6.93E-2</v>
      </c>
      <c r="I25" s="32">
        <f>IFERROR(GETPIVOTDATA("Sum of "&amp;I$5,Pivot!$A$3,"MANUFACTURER",$A25),0)</f>
        <v>4.2670000000000003</v>
      </c>
      <c r="J25" s="33">
        <f t="shared" si="8"/>
        <v>16.240918678228262</v>
      </c>
      <c r="K25" s="34" t="str">
        <f t="shared" si="9"/>
        <v>N.A.</v>
      </c>
      <c r="L25" s="34" t="str">
        <f t="shared" si="10"/>
        <v>N.A.</v>
      </c>
      <c r="M25" s="34" t="str">
        <f t="shared" si="11"/>
        <v>N.A.</v>
      </c>
    </row>
    <row r="26" spans="1:13" x14ac:dyDescent="0.25">
      <c r="A26" s="23" t="s">
        <v>683</v>
      </c>
      <c r="B26" s="32">
        <f>IFERROR(GETPIVOTDATA("Sum of "&amp;B$5,Pivot!$A$3,"MANUFACTURER",$A26),0)</f>
        <v>332.01659999999998</v>
      </c>
      <c r="C26" s="32">
        <f>IFERROR(GETPIVOTDATA("Sum of "&amp;C$5,Pivot!$A$3,"MANUFACTURER",$A26),0)</f>
        <v>9811.9588999999978</v>
      </c>
      <c r="D26" s="33">
        <f t="shared" si="6"/>
        <v>33.837952582536815</v>
      </c>
      <c r="E26" s="32">
        <f>IFERROR(GETPIVOTDATA("Sum of "&amp;E$5,Pivot!$A$3,"MANUFACTURER",$A26),0)</f>
        <v>406.09359999999998</v>
      </c>
      <c r="F26" s="32">
        <f>IFERROR(GETPIVOTDATA("Sum of "&amp;F$5,Pivot!$A$3,"MANUFACTURER",$A26),0)</f>
        <v>12002.1489</v>
      </c>
      <c r="G26" s="33">
        <f t="shared" si="7"/>
        <v>33.835074317399943</v>
      </c>
      <c r="H26" s="32">
        <f>IFERROR(GETPIVOTDATA("Sum of "&amp;H$5,Pivot!$A$3,"MANUFACTURER",$A26),0)</f>
        <v>185.50480000000002</v>
      </c>
      <c r="I26" s="32">
        <f>IFERROR(GETPIVOTDATA("Sum of "&amp;I$5,Pivot!$A$3,"MANUFACTURER",$A26),0)</f>
        <v>5143.8026999999993</v>
      </c>
      <c r="J26" s="33">
        <f t="shared" si="8"/>
        <v>36.063747157331683</v>
      </c>
      <c r="K26" s="34">
        <f t="shared" si="9"/>
        <v>0.2231123383589857</v>
      </c>
      <c r="L26" s="34">
        <f t="shared" si="10"/>
        <v>0.22321638546610734</v>
      </c>
      <c r="M26" s="34">
        <f t="shared" si="11"/>
        <v>-8.5060262728697822E-5</v>
      </c>
    </row>
    <row r="27" spans="1:13" x14ac:dyDescent="0.25">
      <c r="A27" s="23" t="s">
        <v>666</v>
      </c>
      <c r="B27" s="32">
        <f>IFERROR(GETPIVOTDATA("Sum of "&amp;B$5,Pivot!$A$3,"MANUFACTURER",$A27),0)</f>
        <v>1.03E-2</v>
      </c>
      <c r="C27" s="32">
        <f>IFERROR(GETPIVOTDATA("Sum of "&amp;C$5,Pivot!$A$3,"MANUFACTURER",$A27),0)</f>
        <v>0.3876</v>
      </c>
      <c r="D27" s="33">
        <f t="shared" si="6"/>
        <v>26.573787409700724</v>
      </c>
      <c r="E27" s="32">
        <f>IFERROR(GETPIVOTDATA("Sum of "&amp;E$5,Pivot!$A$3,"MANUFACTURER",$A27),0)</f>
        <v>0</v>
      </c>
      <c r="F27" s="32">
        <f>IFERROR(GETPIVOTDATA("Sum of "&amp;F$5,Pivot!$A$3,"MANUFACTURER",$A27),0)</f>
        <v>0</v>
      </c>
      <c r="G27" s="33" t="str">
        <f t="shared" si="7"/>
        <v>-</v>
      </c>
      <c r="H27" s="32">
        <f>IFERROR(GETPIVOTDATA("Sum of "&amp;H$5,Pivot!$A$3,"MANUFACTURER",$A27),0)</f>
        <v>0</v>
      </c>
      <c r="I27" s="32">
        <f>IFERROR(GETPIVOTDATA("Sum of "&amp;I$5,Pivot!$A$3,"MANUFACTURER",$A27),0)</f>
        <v>0</v>
      </c>
      <c r="J27" s="33" t="str">
        <f t="shared" si="8"/>
        <v>-</v>
      </c>
      <c r="K27" s="34">
        <f t="shared" si="9"/>
        <v>-1</v>
      </c>
      <c r="L27" s="34">
        <f t="shared" si="10"/>
        <v>-1</v>
      </c>
      <c r="M27" s="34" t="str">
        <f t="shared" si="11"/>
        <v>N.A.</v>
      </c>
    </row>
    <row r="28" spans="1:13" x14ac:dyDescent="0.25">
      <c r="A28" s="23" t="s">
        <v>667</v>
      </c>
      <c r="B28" s="35">
        <f>IFERROR(GETPIVOTDATA("Sum of "&amp;B$5,Pivot!$A$3,"MANUFACTURER",$A28),0)</f>
        <v>0</v>
      </c>
      <c r="C28" s="35">
        <f>IFERROR(GETPIVOTDATA("Sum of "&amp;C$5,Pivot!$A$3,"MANUFACTURER",$A28),0)</f>
        <v>0</v>
      </c>
      <c r="D28" s="36" t="str">
        <f t="shared" si="6"/>
        <v>-</v>
      </c>
      <c r="E28" s="35">
        <f>IFERROR(GETPIVOTDATA("Sum of "&amp;E$5,Pivot!$A$3,"MANUFACTURER",$A28),0)</f>
        <v>1.8077000000000001</v>
      </c>
      <c r="F28" s="35">
        <f>IFERROR(GETPIVOTDATA("Sum of "&amp;F$5,Pivot!$A$3,"MANUFACTURER",$A28),0)</f>
        <v>127.6024</v>
      </c>
      <c r="G28" s="36">
        <f t="shared" si="7"/>
        <v>14.166661442104537</v>
      </c>
      <c r="H28" s="35">
        <f>IFERROR(GETPIVOTDATA("Sum of "&amp;H$5,Pivot!$A$3,"MANUFACTURER",$A28),0)</f>
        <v>54.250700000000002</v>
      </c>
      <c r="I28" s="35">
        <f>IFERROR(GETPIVOTDATA("Sum of "&amp;I$5,Pivot!$A$3,"MANUFACTURER",$A28),0)</f>
        <v>2956.24</v>
      </c>
      <c r="J28" s="36">
        <f t="shared" si="8"/>
        <v>18.351250236787273</v>
      </c>
      <c r="K28" s="37" t="str">
        <f t="shared" si="9"/>
        <v>N.A.</v>
      </c>
      <c r="L28" s="37" t="str">
        <f t="shared" si="10"/>
        <v>N.A.</v>
      </c>
      <c r="M28" s="37" t="str">
        <f t="shared" si="11"/>
        <v>N.A.</v>
      </c>
    </row>
    <row r="29" spans="1:13" x14ac:dyDescent="0.25">
      <c r="A29" s="23" t="s">
        <v>668</v>
      </c>
      <c r="B29" s="32">
        <f>IFERROR(GETPIVOTDATA("Sum of "&amp;B$5,Pivot!$A$3,"MANUFACTURER",$A29),0)</f>
        <v>0</v>
      </c>
      <c r="C29" s="32">
        <f>IFERROR(GETPIVOTDATA("Sum of "&amp;C$5,Pivot!$A$3,"MANUFACTURER",$A29),0)</f>
        <v>0</v>
      </c>
      <c r="D29" s="33" t="str">
        <f t="shared" si="6"/>
        <v>-</v>
      </c>
      <c r="E29" s="32">
        <f>IFERROR(GETPIVOTDATA("Sum of "&amp;E$5,Pivot!$A$3,"MANUFACTURER",$A29),0)</f>
        <v>0.1202</v>
      </c>
      <c r="F29" s="32">
        <f>IFERROR(GETPIVOTDATA("Sum of "&amp;F$5,Pivot!$A$3,"MANUFACTURER",$A29),0)</f>
        <v>2.4085999999999999</v>
      </c>
      <c r="G29" s="33">
        <f t="shared" si="7"/>
        <v>49.904508843311469</v>
      </c>
      <c r="H29" s="32">
        <f>IFERROR(GETPIVOTDATA("Sum of "&amp;H$5,Pivot!$A$3,"MANUFACTURER",$A29),0)</f>
        <v>0</v>
      </c>
      <c r="I29" s="32">
        <f>IFERROR(GETPIVOTDATA("Sum of "&amp;I$5,Pivot!$A$3,"MANUFACTURER",$A29),0)</f>
        <v>0</v>
      </c>
      <c r="J29" s="33" t="str">
        <f t="shared" si="8"/>
        <v>-</v>
      </c>
      <c r="K29" s="34" t="str">
        <f t="shared" si="9"/>
        <v>N.A.</v>
      </c>
      <c r="L29" s="34" t="str">
        <f t="shared" si="10"/>
        <v>N.A.</v>
      </c>
      <c r="M29" s="34" t="str">
        <f t="shared" si="11"/>
        <v>N.A.</v>
      </c>
    </row>
    <row r="30" spans="1:13" x14ac:dyDescent="0.25">
      <c r="A30" s="23" t="s">
        <v>705</v>
      </c>
      <c r="B30" s="32">
        <f>IFERROR(GETPIVOTDATA("Sum of "&amp;B$5,Pivot!$A$3,"MANUFACTURER",$A30),0)</f>
        <v>62.723399999999998</v>
      </c>
      <c r="C30" s="32">
        <f>IFERROR(GETPIVOTDATA("Sum of "&amp;C$5,Pivot!$A$3,"MANUFACTURER",$A30),0)</f>
        <v>4142.5167000000001</v>
      </c>
      <c r="D30" s="33">
        <f t="shared" si="6"/>
        <v>15.141375290050126</v>
      </c>
      <c r="E30" s="32">
        <f>IFERROR(GETPIVOTDATA("Sum of "&amp;E$5,Pivot!$A$3,"MANUFACTURER",$A30),0)</f>
        <v>72.770799999999994</v>
      </c>
      <c r="F30" s="32">
        <f>IFERROR(GETPIVOTDATA("Sum of "&amp;F$5,Pivot!$A$3,"MANUFACTURER",$A30),0)</f>
        <v>3738.1193999999996</v>
      </c>
      <c r="G30" s="33">
        <f t="shared" si="7"/>
        <v>19.467221940529775</v>
      </c>
      <c r="H30" s="32">
        <f>IFERROR(GETPIVOTDATA("Sum of "&amp;H$5,Pivot!$A$3,"MANUFACTURER",$A30),0)</f>
        <v>17.9863</v>
      </c>
      <c r="I30" s="32">
        <f>IFERROR(GETPIVOTDATA("Sum of "&amp;I$5,Pivot!$A$3,"MANUFACTURER",$A30),0)</f>
        <v>966.62200000000007</v>
      </c>
      <c r="J30" s="33">
        <f t="shared" si="8"/>
        <v>18.607377030524859</v>
      </c>
      <c r="K30" s="34">
        <f t="shared" si="9"/>
        <v>0.16018583176294654</v>
      </c>
      <c r="L30" s="34">
        <f t="shared" si="10"/>
        <v>-9.7621163482575879E-2</v>
      </c>
      <c r="M30" s="34">
        <f t="shared" si="11"/>
        <v>0.28569707623073715</v>
      </c>
    </row>
    <row r="31" spans="1:13" x14ac:dyDescent="0.25">
      <c r="A31" s="23" t="s">
        <v>670</v>
      </c>
      <c r="B31" s="32">
        <f>IFERROR(GETPIVOTDATA("Sum of "&amp;B$5,Pivot!$A$3,"MANUFACTURER",$A31),0)</f>
        <v>8.9794</v>
      </c>
      <c r="C31" s="32">
        <f>IFERROR(GETPIVOTDATA("Sum of "&amp;C$5,Pivot!$A$3,"MANUFACTURER",$A31),0)</f>
        <v>618.46879999999999</v>
      </c>
      <c r="D31" s="33">
        <f t="shared" si="6"/>
        <v>14.518759879237239</v>
      </c>
      <c r="E31" s="32">
        <f>IFERROR(GETPIVOTDATA("Sum of "&amp;E$5,Pivot!$A$3,"MANUFACTURER",$A31),0)</f>
        <v>0</v>
      </c>
      <c r="F31" s="32">
        <f>IFERROR(GETPIVOTDATA("Sum of "&amp;F$5,Pivot!$A$3,"MANUFACTURER",$A31),0)</f>
        <v>0</v>
      </c>
      <c r="G31" s="33" t="str">
        <f t="shared" si="7"/>
        <v>-</v>
      </c>
      <c r="H31" s="32">
        <f>IFERROR(GETPIVOTDATA("Sum of "&amp;H$5,Pivot!$A$3,"MANUFACTURER",$A31),0)</f>
        <v>0</v>
      </c>
      <c r="I31" s="32">
        <f>IFERROR(GETPIVOTDATA("Sum of "&amp;I$5,Pivot!$A$3,"MANUFACTURER",$A31),0)</f>
        <v>0</v>
      </c>
      <c r="J31" s="33" t="str">
        <f t="shared" si="8"/>
        <v>-</v>
      </c>
      <c r="K31" s="34">
        <f t="shared" si="9"/>
        <v>-1</v>
      </c>
      <c r="L31" s="34">
        <f t="shared" si="10"/>
        <v>-1</v>
      </c>
      <c r="M31" s="34" t="str">
        <f t="shared" si="11"/>
        <v>N.A.</v>
      </c>
    </row>
    <row r="32" spans="1:13" x14ac:dyDescent="0.25">
      <c r="A32" s="23" t="s">
        <v>721</v>
      </c>
      <c r="B32" s="32">
        <f>IFERROR(GETPIVOTDATA("Sum of "&amp;B$5,Pivot!$A$3,"MANUFACTURER",$A32),0)</f>
        <v>1818.5406</v>
      </c>
      <c r="C32" s="32">
        <f>IFERROR(GETPIVOTDATA("Sum of "&amp;C$5,Pivot!$A$3,"MANUFACTURER",$A32),0)</f>
        <v>45983.128800000006</v>
      </c>
      <c r="D32" s="33">
        <f t="shared" si="6"/>
        <v>39.547996133747205</v>
      </c>
      <c r="E32" s="32">
        <f>IFERROR(GETPIVOTDATA("Sum of "&amp;E$5,Pivot!$A$3,"MANUFACTURER",$A32),0)</f>
        <v>2101.7048</v>
      </c>
      <c r="F32" s="32">
        <f>IFERROR(GETPIVOTDATA("Sum of "&amp;F$5,Pivot!$A$3,"MANUFACTURER",$A32),0)</f>
        <v>53803.277900000001</v>
      </c>
      <c r="G32" s="33">
        <f t="shared" si="7"/>
        <v>39.062764984436015</v>
      </c>
      <c r="H32" s="32">
        <f>IFERROR(GETPIVOTDATA("Sum of "&amp;H$5,Pivot!$A$3,"MANUFACTURER",$A32),0)</f>
        <v>1233.5608</v>
      </c>
      <c r="I32" s="32">
        <f>IFERROR(GETPIVOTDATA("Sum of "&amp;I$5,Pivot!$A$3,"MANUFACTURER",$A32),0)</f>
        <v>29897.358500000002</v>
      </c>
      <c r="J32" s="33">
        <f t="shared" si="8"/>
        <v>41.259859127688479</v>
      </c>
      <c r="K32" s="34">
        <f t="shared" si="9"/>
        <v>0.15570958382782329</v>
      </c>
      <c r="L32" s="34">
        <f t="shared" si="10"/>
        <v>0.17006561545677146</v>
      </c>
      <c r="M32" s="34">
        <f t="shared" si="11"/>
        <v>-1.2269424414581898E-2</v>
      </c>
    </row>
    <row r="33" spans="1:13" x14ac:dyDescent="0.25">
      <c r="A33" s="23" t="s">
        <v>672</v>
      </c>
      <c r="B33" s="32">
        <f>IFERROR(GETPIVOTDATA("Sum of "&amp;B$5,Pivot!$A$3,"MANUFACTURER",$A33),0)</f>
        <v>0</v>
      </c>
      <c r="C33" s="32">
        <f>IFERROR(GETPIVOTDATA("Sum of "&amp;C$5,Pivot!$A$3,"MANUFACTURER",$A33),0)</f>
        <v>0</v>
      </c>
      <c r="D33" s="33" t="str">
        <f t="shared" si="6"/>
        <v>-</v>
      </c>
      <c r="E33" s="32">
        <f>IFERROR(GETPIVOTDATA("Sum of "&amp;E$5,Pivot!$A$3,"MANUFACTURER",$A33),0)</f>
        <v>170.66500000000002</v>
      </c>
      <c r="F33" s="32">
        <f>IFERROR(GETPIVOTDATA("Sum of "&amp;F$5,Pivot!$A$3,"MANUFACTURER",$A33),0)</f>
        <v>10947.355800000001</v>
      </c>
      <c r="G33" s="33">
        <f t="shared" si="7"/>
        <v>15.58960931917459</v>
      </c>
      <c r="H33" s="32">
        <f>IFERROR(GETPIVOTDATA("Sum of "&amp;H$5,Pivot!$A$3,"MANUFACTURER",$A33),0)</f>
        <v>101.533</v>
      </c>
      <c r="I33" s="32">
        <f>IFERROR(GETPIVOTDATA("Sum of "&amp;I$5,Pivot!$A$3,"MANUFACTURER",$A33),0)</f>
        <v>5713.8588</v>
      </c>
      <c r="J33" s="33">
        <f t="shared" si="8"/>
        <v>17.76960256700778</v>
      </c>
      <c r="K33" s="34" t="str">
        <f t="shared" si="9"/>
        <v>N.A.</v>
      </c>
      <c r="L33" s="34" t="str">
        <f t="shared" si="10"/>
        <v>N.A.</v>
      </c>
      <c r="M33" s="34" t="str">
        <f t="shared" si="11"/>
        <v>N.A.</v>
      </c>
    </row>
    <row r="34" spans="1:13" x14ac:dyDescent="0.25">
      <c r="A34" s="23" t="s">
        <v>673</v>
      </c>
      <c r="B34" s="32">
        <f>IFERROR(GETPIVOTDATA("Sum of "&amp;B$5,Pivot!$A$3,"MANUFACTURER",$A34),0)</f>
        <v>0.24010000000000001</v>
      </c>
      <c r="C34" s="32">
        <f>IFERROR(GETPIVOTDATA("Sum of "&amp;C$5,Pivot!$A$3,"MANUFACTURER",$A34),0)</f>
        <v>10.8056</v>
      </c>
      <c r="D34" s="33">
        <f t="shared" si="6"/>
        <v>22.219960020729992</v>
      </c>
      <c r="E34" s="32">
        <f>IFERROR(GETPIVOTDATA("Sum of "&amp;E$5,Pivot!$A$3,"MANUFACTURER",$A34),0)</f>
        <v>0</v>
      </c>
      <c r="F34" s="32">
        <f>IFERROR(GETPIVOTDATA("Sum of "&amp;F$5,Pivot!$A$3,"MANUFACTURER",$A34),0)</f>
        <v>0</v>
      </c>
      <c r="G34" s="33" t="str">
        <f t="shared" si="7"/>
        <v>-</v>
      </c>
      <c r="H34" s="32">
        <f>IFERROR(GETPIVOTDATA("Sum of "&amp;H$5,Pivot!$A$3,"MANUFACTURER",$A34),0)</f>
        <v>0</v>
      </c>
      <c r="I34" s="32">
        <f>IFERROR(GETPIVOTDATA("Sum of "&amp;I$5,Pivot!$A$3,"MANUFACTURER",$A34),0)</f>
        <v>0</v>
      </c>
      <c r="J34" s="33" t="str">
        <f t="shared" si="8"/>
        <v>-</v>
      </c>
      <c r="K34" s="34">
        <f t="shared" si="9"/>
        <v>-1</v>
      </c>
      <c r="L34" s="34">
        <f t="shared" si="10"/>
        <v>-1</v>
      </c>
      <c r="M34" s="34" t="str">
        <f t="shared" si="11"/>
        <v>N.A.</v>
      </c>
    </row>
    <row r="35" spans="1:13" x14ac:dyDescent="0.25">
      <c r="A35" s="23" t="s">
        <v>674</v>
      </c>
      <c r="B35" s="32">
        <f>IFERROR(GETPIVOTDATA("Sum of "&amp;B$5,Pivot!$A$3,"MANUFACTURER",$A35),0)</f>
        <v>8.6898999999999997</v>
      </c>
      <c r="C35" s="32">
        <f>IFERROR(GETPIVOTDATA("Sum of "&amp;C$5,Pivot!$A$3,"MANUFACTURER",$A35),0)</f>
        <v>161.0712</v>
      </c>
      <c r="D35" s="33">
        <f t="shared" si="6"/>
        <v>53.950675229339573</v>
      </c>
      <c r="E35" s="32">
        <f>IFERROR(GETPIVOTDATA("Sum of "&amp;E$5,Pivot!$A$3,"MANUFACTURER",$A35),0)</f>
        <v>1.198</v>
      </c>
      <c r="F35" s="32">
        <f>IFERROR(GETPIVOTDATA("Sum of "&amp;F$5,Pivot!$A$3,"MANUFACTURER",$A35),0)</f>
        <v>29.083500000000001</v>
      </c>
      <c r="G35" s="33">
        <f t="shared" si="7"/>
        <v>41.191741021541418</v>
      </c>
      <c r="H35" s="32">
        <f>IFERROR(GETPIVOTDATA("Sum of "&amp;H$5,Pivot!$A$3,"MANUFACTURER",$A35),0)</f>
        <v>0.1404</v>
      </c>
      <c r="I35" s="32">
        <f>IFERROR(GETPIVOTDATA("Sum of "&amp;I$5,Pivot!$A$3,"MANUFACTURER",$A35),0)</f>
        <v>1.4401999999999999</v>
      </c>
      <c r="J35" s="33">
        <f t="shared" si="8"/>
        <v>97.486460213859189</v>
      </c>
      <c r="K35" s="34">
        <f t="shared" si="9"/>
        <v>-0.86213880481938809</v>
      </c>
      <c r="L35" s="34">
        <f t="shared" si="10"/>
        <v>-0.81943699432300743</v>
      </c>
      <c r="M35" s="34">
        <f t="shared" si="11"/>
        <v>-0.2364925768502627</v>
      </c>
    </row>
    <row r="36" spans="1:13" x14ac:dyDescent="0.25">
      <c r="A36" s="23" t="s">
        <v>675</v>
      </c>
      <c r="B36" s="32">
        <f>IFERROR(GETPIVOTDATA("Sum of "&amp;B$5,Pivot!$A$3,"MANUFACTURER",$A36),0)</f>
        <v>15.652600000000001</v>
      </c>
      <c r="C36" s="32">
        <f>IFERROR(GETPIVOTDATA("Sum of "&amp;C$5,Pivot!$A$3,"MANUFACTURER",$A36),0)</f>
        <v>709.86450000000002</v>
      </c>
      <c r="D36" s="33">
        <f t="shared" si="6"/>
        <v>22.050123650358625</v>
      </c>
      <c r="E36" s="32">
        <f>IFERROR(GETPIVOTDATA("Sum of "&amp;E$5,Pivot!$A$3,"MANUFACTURER",$A36),0)</f>
        <v>38.264299999999999</v>
      </c>
      <c r="F36" s="32">
        <f>IFERROR(GETPIVOTDATA("Sum of "&amp;F$5,Pivot!$A$3,"MANUFACTURER",$A36),0)</f>
        <v>1422.4409000000001</v>
      </c>
      <c r="G36" s="33">
        <f t="shared" si="7"/>
        <v>26.900449783186069</v>
      </c>
      <c r="H36" s="32">
        <f>IFERROR(GETPIVOTDATA("Sum of "&amp;H$5,Pivot!$A$3,"MANUFACTURER",$A36),0)</f>
        <v>12.5625</v>
      </c>
      <c r="I36" s="32">
        <f>IFERROR(GETPIVOTDATA("Sum of "&amp;I$5,Pivot!$A$3,"MANUFACTURER",$A36),0)</f>
        <v>440.1789</v>
      </c>
      <c r="J36" s="33">
        <f t="shared" si="8"/>
        <v>28.539532449192819</v>
      </c>
      <c r="K36" s="34">
        <f t="shared" si="9"/>
        <v>1.4445970637465977</v>
      </c>
      <c r="L36" s="34">
        <f t="shared" si="10"/>
        <v>1.0038203065514617</v>
      </c>
      <c r="M36" s="34">
        <f t="shared" si="11"/>
        <v>0.21996820560906727</v>
      </c>
    </row>
    <row r="37" spans="1:13" x14ac:dyDescent="0.25">
      <c r="A37" s="23" t="s">
        <v>676</v>
      </c>
      <c r="B37" s="32">
        <f>IFERROR(GETPIVOTDATA("Sum of "&amp;B$5,Pivot!$A$3,"MANUFACTURER",$A37),0)</f>
        <v>9.2643000000000004</v>
      </c>
      <c r="C37" s="32">
        <f>IFERROR(GETPIVOTDATA("Sum of "&amp;C$5,Pivot!$A$3,"MANUFACTURER",$A37),0)</f>
        <v>358.95989999999995</v>
      </c>
      <c r="D37" s="33">
        <f t="shared" si="6"/>
        <v>25.808732396014157</v>
      </c>
      <c r="E37" s="32">
        <f>IFERROR(GETPIVOTDATA("Sum of "&amp;E$5,Pivot!$A$3,"MANUFACTURER",$A37),0)</f>
        <v>0.1729</v>
      </c>
      <c r="F37" s="32">
        <f>IFERROR(GETPIVOTDATA("Sum of "&amp;F$5,Pivot!$A$3,"MANUFACTURER",$A37),0)</f>
        <v>4.9572000000000003</v>
      </c>
      <c r="G37" s="33">
        <f t="shared" si="7"/>
        <v>34.878560477689014</v>
      </c>
      <c r="H37" s="32">
        <f>IFERROR(GETPIVOTDATA("Sum of "&amp;H$5,Pivot!$A$3,"MANUFACTURER",$A37),0)</f>
        <v>3.0000000000000001E-3</v>
      </c>
      <c r="I37" s="32">
        <f>IFERROR(GETPIVOTDATA("Sum of "&amp;I$5,Pivot!$A$3,"MANUFACTURER",$A37),0)</f>
        <v>7.1999999999999995E-2</v>
      </c>
      <c r="J37" s="33">
        <f t="shared" si="8"/>
        <v>41.666666666666671</v>
      </c>
      <c r="K37" s="34">
        <f t="shared" si="9"/>
        <v>-0.98133696015888949</v>
      </c>
      <c r="L37" s="34">
        <f t="shared" si="10"/>
        <v>-0.98619010089984982</v>
      </c>
      <c r="M37" s="34">
        <f t="shared" si="11"/>
        <v>0.35142477912148751</v>
      </c>
    </row>
    <row r="38" spans="1:13" x14ac:dyDescent="0.25">
      <c r="A38" s="23" t="s">
        <v>694</v>
      </c>
      <c r="B38" s="32">
        <f>IFERROR(GETPIVOTDATA("Sum of "&amp;B$5,Pivot!$A$3,"MANUFACTURER",$A38),0)</f>
        <v>168.57929999999996</v>
      </c>
      <c r="C38" s="32">
        <f>IFERROR(GETPIVOTDATA("Sum of "&amp;C$5,Pivot!$A$3,"MANUFACTURER",$A38),0)</f>
        <v>4051.7896999999994</v>
      </c>
      <c r="D38" s="33">
        <f t="shared" si="6"/>
        <v>41.606132717105233</v>
      </c>
      <c r="E38" s="32">
        <f>IFERROR(GETPIVOTDATA("Sum of "&amp;E$5,Pivot!$A$3,"MANUFACTURER",$A38),0)</f>
        <v>187.82539999999997</v>
      </c>
      <c r="F38" s="32">
        <f>IFERROR(GETPIVOTDATA("Sum of "&amp;F$5,Pivot!$A$3,"MANUFACTURER",$A38),0)</f>
        <v>4420.8852000000006</v>
      </c>
      <c r="G38" s="33">
        <f t="shared" si="7"/>
        <v>42.485925669365933</v>
      </c>
      <c r="H38" s="32">
        <f>IFERROR(GETPIVOTDATA("Sum of "&amp;H$5,Pivot!$A$3,"MANUFACTURER",$A38),0)</f>
        <v>100.92089999999999</v>
      </c>
      <c r="I38" s="32">
        <f>IFERROR(GETPIVOTDATA("Sum of "&amp;I$5,Pivot!$A$3,"MANUFACTURER",$A38),0)</f>
        <v>2421.1072999999997</v>
      </c>
      <c r="J38" s="33">
        <f t="shared" si="8"/>
        <v>41.683778327379379</v>
      </c>
      <c r="K38" s="34">
        <f t="shared" si="9"/>
        <v>0.11416644866837156</v>
      </c>
      <c r="L38" s="34">
        <f t="shared" si="10"/>
        <v>9.1094436614022944E-2</v>
      </c>
      <c r="M38" s="34">
        <f t="shared" si="11"/>
        <v>2.1145751715083039E-2</v>
      </c>
    </row>
    <row r="39" spans="1:13" x14ac:dyDescent="0.25">
      <c r="A39" s="23" t="s">
        <v>678</v>
      </c>
      <c r="B39" s="32">
        <f>IFERROR(GETPIVOTDATA("Sum of "&amp;B$5,Pivot!$A$3,"MANUFACTURER",$A39),0)</f>
        <v>14.2293</v>
      </c>
      <c r="C39" s="32">
        <f>IFERROR(GETPIVOTDATA("Sum of "&amp;C$5,Pivot!$A$3,"MANUFACTURER",$A39),0)</f>
        <v>761.61429999999996</v>
      </c>
      <c r="D39" s="33">
        <f t="shared" ref="D39:D70" si="12">IFERROR(($B39/$C39)*1000,"-")</f>
        <v>18.68307882349373</v>
      </c>
      <c r="E39" s="32">
        <f>IFERROR(GETPIVOTDATA("Sum of "&amp;E$5,Pivot!$A$3,"MANUFACTURER",$A39),0)</f>
        <v>21.789000000000001</v>
      </c>
      <c r="F39" s="32">
        <f>IFERROR(GETPIVOTDATA("Sum of "&amp;F$5,Pivot!$A$3,"MANUFACTURER",$A39),0)</f>
        <v>1129.7994000000001</v>
      </c>
      <c r="G39" s="33">
        <f t="shared" ref="G39:G70" si="13">IFERROR(($E39/$F39)*1000,"-")</f>
        <v>19.285724527734747</v>
      </c>
      <c r="H39" s="32">
        <f>IFERROR(GETPIVOTDATA("Sum of "&amp;H$5,Pivot!$A$3,"MANUFACTURER",$A39),0)</f>
        <v>7.9466000000000001</v>
      </c>
      <c r="I39" s="32">
        <f>IFERROR(GETPIVOTDATA("Sum of "&amp;I$5,Pivot!$A$3,"MANUFACTURER",$A39),0)</f>
        <v>412.24349999999998</v>
      </c>
      <c r="J39" s="33">
        <f t="shared" ref="J39:J70" si="14">IFERROR(($H39/$I39)*1000,"-")</f>
        <v>19.276471308825975</v>
      </c>
      <c r="K39" s="34">
        <f t="shared" ref="K39:K70" si="15">IFERROR($E39/$B39-1,"N.A.")</f>
        <v>0.53127701292403717</v>
      </c>
      <c r="L39" s="34">
        <f t="shared" ref="L39:L70" si="16">IFERROR($F39/$C39-1,"N.A.")</f>
        <v>0.48342724132149328</v>
      </c>
      <c r="M39" s="34">
        <f t="shared" ref="M39:M70" si="17">IFERROR($G39/$D39-1,"N.A.")</f>
        <v>3.2256230888626281E-2</v>
      </c>
    </row>
    <row r="40" spans="1:13" x14ac:dyDescent="0.25">
      <c r="A40" s="23" t="s">
        <v>679</v>
      </c>
      <c r="B40" s="32">
        <f>IFERROR(GETPIVOTDATA("Sum of "&amp;B$5,Pivot!$A$3,"MANUFACTURER",$A40),0)</f>
        <v>7.4866999999999999</v>
      </c>
      <c r="C40" s="32">
        <f>IFERROR(GETPIVOTDATA("Sum of "&amp;C$5,Pivot!$A$3,"MANUFACTURER",$A40),0)</f>
        <v>509.18150000000003</v>
      </c>
      <c r="D40" s="33">
        <f t="shared" si="12"/>
        <v>14.70340143936887</v>
      </c>
      <c r="E40" s="32">
        <f>IFERROR(GETPIVOTDATA("Sum of "&amp;E$5,Pivot!$A$3,"MANUFACTURER",$A40),0)</f>
        <v>1.5100000000000001E-2</v>
      </c>
      <c r="F40" s="32">
        <f>IFERROR(GETPIVOTDATA("Sum of "&amp;F$5,Pivot!$A$3,"MANUFACTURER",$A40),0)</f>
        <v>0.77590000000000003</v>
      </c>
      <c r="G40" s="33">
        <f t="shared" si="13"/>
        <v>19.461270782317307</v>
      </c>
      <c r="H40" s="32">
        <f>IFERROR(GETPIVOTDATA("Sum of "&amp;H$5,Pivot!$A$3,"MANUFACTURER",$A40),0)</f>
        <v>0</v>
      </c>
      <c r="I40" s="32">
        <f>IFERROR(GETPIVOTDATA("Sum of "&amp;I$5,Pivot!$A$3,"MANUFACTURER",$A40),0)</f>
        <v>0</v>
      </c>
      <c r="J40" s="33" t="str">
        <f t="shared" si="14"/>
        <v>-</v>
      </c>
      <c r="K40" s="34">
        <f t="shared" si="15"/>
        <v>-0.99798309001295626</v>
      </c>
      <c r="L40" s="34">
        <f t="shared" si="16"/>
        <v>-0.99847618187227938</v>
      </c>
      <c r="M40" s="34">
        <f t="shared" si="17"/>
        <v>0.32358970559078104</v>
      </c>
    </row>
    <row r="41" spans="1:13" x14ac:dyDescent="0.25">
      <c r="A41" s="23" t="s">
        <v>680</v>
      </c>
      <c r="B41" s="32">
        <f>IFERROR(GETPIVOTDATA("Sum of "&amp;B$5,Pivot!$A$3,"MANUFACTURER",$A41),0)</f>
        <v>9.1873000000000005</v>
      </c>
      <c r="C41" s="32">
        <f>IFERROR(GETPIVOTDATA("Sum of "&amp;C$5,Pivot!$A$3,"MANUFACTURER",$A41),0)</f>
        <v>430.16890000000001</v>
      </c>
      <c r="D41" s="33">
        <f t="shared" si="12"/>
        <v>21.357424955639519</v>
      </c>
      <c r="E41" s="32">
        <f>IFERROR(GETPIVOTDATA("Sum of "&amp;E$5,Pivot!$A$3,"MANUFACTURER",$A41),0)</f>
        <v>0</v>
      </c>
      <c r="F41" s="32">
        <f>IFERROR(GETPIVOTDATA("Sum of "&amp;F$5,Pivot!$A$3,"MANUFACTURER",$A41),0)</f>
        <v>0</v>
      </c>
      <c r="G41" s="33" t="str">
        <f t="shared" si="13"/>
        <v>-</v>
      </c>
      <c r="H41" s="32">
        <f>IFERROR(GETPIVOTDATA("Sum of "&amp;H$5,Pivot!$A$3,"MANUFACTURER",$A41),0)</f>
        <v>0</v>
      </c>
      <c r="I41" s="32">
        <f>IFERROR(GETPIVOTDATA("Sum of "&amp;I$5,Pivot!$A$3,"MANUFACTURER",$A41),0)</f>
        <v>0</v>
      </c>
      <c r="J41" s="33" t="str">
        <f t="shared" si="14"/>
        <v>-</v>
      </c>
      <c r="K41" s="34">
        <f t="shared" si="15"/>
        <v>-1</v>
      </c>
      <c r="L41" s="34">
        <f t="shared" si="16"/>
        <v>-1</v>
      </c>
      <c r="M41" s="34" t="str">
        <f t="shared" si="17"/>
        <v>N.A.</v>
      </c>
    </row>
    <row r="42" spans="1:13" x14ac:dyDescent="0.25">
      <c r="A42" s="23" t="s">
        <v>723</v>
      </c>
      <c r="B42" s="32">
        <f>IFERROR(GETPIVOTDATA("Sum of "&amp;B$5,Pivot!$A$3,"MANUFACTURER",$A42),0)</f>
        <v>78.612899999999996</v>
      </c>
      <c r="C42" s="32">
        <f>IFERROR(GETPIVOTDATA("Sum of "&amp;C$5,Pivot!$A$3,"MANUFACTURER",$A42),0)</f>
        <v>5148.8364000000001</v>
      </c>
      <c r="D42" s="33">
        <f t="shared" si="12"/>
        <v>15.268090475743216</v>
      </c>
      <c r="E42" s="32">
        <f>IFERROR(GETPIVOTDATA("Sum of "&amp;E$5,Pivot!$A$3,"MANUFACTURER",$A42),0)</f>
        <v>83.733099999999993</v>
      </c>
      <c r="F42" s="32">
        <f>IFERROR(GETPIVOTDATA("Sum of "&amp;F$5,Pivot!$A$3,"MANUFACTURER",$A42),0)</f>
        <v>5284.2040999999999</v>
      </c>
      <c r="G42" s="33">
        <f t="shared" si="13"/>
        <v>15.845924649276887</v>
      </c>
      <c r="H42" s="32">
        <f>IFERROR(GETPIVOTDATA("Sum of "&amp;H$5,Pivot!$A$3,"MANUFACTURER",$A42),0)</f>
        <v>33.060899999999997</v>
      </c>
      <c r="I42" s="32">
        <f>IFERROR(GETPIVOTDATA("Sum of "&amp;I$5,Pivot!$A$3,"MANUFACTURER",$A42),0)</f>
        <v>2040.6587000000002</v>
      </c>
      <c r="J42" s="33">
        <f t="shared" si="14"/>
        <v>16.201092323767806</v>
      </c>
      <c r="K42" s="34">
        <f t="shared" si="15"/>
        <v>6.5131804067780186E-2</v>
      </c>
      <c r="L42" s="34">
        <f t="shared" si="16"/>
        <v>2.6290930510046939E-2</v>
      </c>
      <c r="M42" s="34">
        <f t="shared" si="17"/>
        <v>3.7845870408725224E-2</v>
      </c>
    </row>
    <row r="43" spans="1:13" x14ac:dyDescent="0.25">
      <c r="A43" s="23" t="s">
        <v>699</v>
      </c>
      <c r="B43" s="32">
        <f>IFERROR(GETPIVOTDATA("Sum of "&amp;B$5,Pivot!$A$3,"MANUFACTURER",$A43),0)</f>
        <v>394.68369999999993</v>
      </c>
      <c r="C43" s="32">
        <f>IFERROR(GETPIVOTDATA("Sum of "&amp;C$5,Pivot!$A$3,"MANUFACTURER",$A43),0)</f>
        <v>18974.913400000001</v>
      </c>
      <c r="D43" s="33">
        <f t="shared" si="12"/>
        <v>20.800289923852823</v>
      </c>
      <c r="E43" s="32">
        <f>IFERROR(GETPIVOTDATA("Sum of "&amp;E$5,Pivot!$A$3,"MANUFACTURER",$A43),0)</f>
        <v>409.49670000000003</v>
      </c>
      <c r="F43" s="32">
        <f>IFERROR(GETPIVOTDATA("Sum of "&amp;F$5,Pivot!$A$3,"MANUFACTURER",$A43),0)</f>
        <v>19732.122499999998</v>
      </c>
      <c r="G43" s="33">
        <f t="shared" si="13"/>
        <v>20.752795346775294</v>
      </c>
      <c r="H43" s="32">
        <f>IFERROR(GETPIVOTDATA("Sum of "&amp;H$5,Pivot!$A$3,"MANUFACTURER",$A43),0)</f>
        <v>321.26349999999991</v>
      </c>
      <c r="I43" s="32">
        <f>IFERROR(GETPIVOTDATA("Sum of "&amp;I$5,Pivot!$A$3,"MANUFACTURER",$A43),0)</f>
        <v>15809.1702</v>
      </c>
      <c r="J43" s="33">
        <f t="shared" si="14"/>
        <v>20.321338560830974</v>
      </c>
      <c r="K43" s="34">
        <f t="shared" si="15"/>
        <v>3.7531319383091066E-2</v>
      </c>
      <c r="L43" s="34">
        <f t="shared" si="16"/>
        <v>3.9905800044389039E-2</v>
      </c>
      <c r="M43" s="34">
        <f t="shared" si="17"/>
        <v>-2.2833613017607668E-3</v>
      </c>
    </row>
    <row r="44" spans="1:13" x14ac:dyDescent="0.25">
      <c r="A44" s="23" t="s">
        <v>684</v>
      </c>
      <c r="B44" s="32">
        <f>IFERROR(GETPIVOTDATA("Sum of "&amp;B$5,Pivot!$A$3,"MANUFACTURER",$A44),0)</f>
        <v>4.01</v>
      </c>
      <c r="C44" s="32">
        <f>IFERROR(GETPIVOTDATA("Sum of "&amp;C$5,Pivot!$A$3,"MANUFACTURER",$A44),0)</f>
        <v>83.552000000000007</v>
      </c>
      <c r="D44" s="33">
        <f t="shared" si="12"/>
        <v>47.994063577173492</v>
      </c>
      <c r="E44" s="32">
        <f>IFERROR(GETPIVOTDATA("Sum of "&amp;E$5,Pivot!$A$3,"MANUFACTURER",$A44),0)</f>
        <v>6.6558000000000002</v>
      </c>
      <c r="F44" s="32">
        <f>IFERROR(GETPIVOTDATA("Sum of "&amp;F$5,Pivot!$A$3,"MANUFACTURER",$A44),0)</f>
        <v>115.5257</v>
      </c>
      <c r="G44" s="33">
        <f t="shared" si="13"/>
        <v>57.613154475584224</v>
      </c>
      <c r="H44" s="32">
        <f>IFERROR(GETPIVOTDATA("Sum of "&amp;H$5,Pivot!$A$3,"MANUFACTURER",$A44),0)</f>
        <v>0</v>
      </c>
      <c r="I44" s="32">
        <f>IFERROR(GETPIVOTDATA("Sum of "&amp;I$5,Pivot!$A$3,"MANUFACTURER",$A44),0)</f>
        <v>0</v>
      </c>
      <c r="J44" s="33" t="str">
        <f t="shared" si="14"/>
        <v>-</v>
      </c>
      <c r="K44" s="34">
        <f t="shared" si="15"/>
        <v>0.65980049875311741</v>
      </c>
      <c r="L44" s="34">
        <f t="shared" si="16"/>
        <v>0.38268024703178849</v>
      </c>
      <c r="M44" s="34">
        <f t="shared" si="17"/>
        <v>0.20042251440000336</v>
      </c>
    </row>
    <row r="45" spans="1:13" x14ac:dyDescent="0.25">
      <c r="A45" s="23" t="s">
        <v>686</v>
      </c>
      <c r="B45" s="32">
        <f>IFERROR(GETPIVOTDATA("Sum of "&amp;B$5,Pivot!$A$3,"MANUFACTURER",$A45),0)</f>
        <v>6.6299999999999998E-2</v>
      </c>
      <c r="C45" s="32">
        <f>IFERROR(GETPIVOTDATA("Sum of "&amp;C$5,Pivot!$A$3,"MANUFACTURER",$A45),0)</f>
        <v>0.504</v>
      </c>
      <c r="D45" s="33">
        <f t="shared" si="12"/>
        <v>131.54761904761907</v>
      </c>
      <c r="E45" s="32">
        <f>IFERROR(GETPIVOTDATA("Sum of "&amp;E$5,Pivot!$A$3,"MANUFACTURER",$A45),0)</f>
        <v>0.12959999999999999</v>
      </c>
      <c r="F45" s="32">
        <f>IFERROR(GETPIVOTDATA("Sum of "&amp;F$5,Pivot!$A$3,"MANUFACTURER",$A45),0)</f>
        <v>0.91539999999999999</v>
      </c>
      <c r="G45" s="33">
        <f t="shared" si="13"/>
        <v>141.57745247979025</v>
      </c>
      <c r="H45" s="32">
        <f>IFERROR(GETPIVOTDATA("Sum of "&amp;H$5,Pivot!$A$3,"MANUFACTURER",$A45),0)</f>
        <v>7.1499999999999994E-2</v>
      </c>
      <c r="I45" s="32">
        <f>IFERROR(GETPIVOTDATA("Sum of "&amp;I$5,Pivot!$A$3,"MANUFACTURER",$A45),0)</f>
        <v>0.52459999999999996</v>
      </c>
      <c r="J45" s="33">
        <f t="shared" si="14"/>
        <v>136.29431948150972</v>
      </c>
      <c r="K45" s="34">
        <f t="shared" si="15"/>
        <v>0.9547511312217194</v>
      </c>
      <c r="L45" s="34">
        <f t="shared" si="16"/>
        <v>0.81626984126984126</v>
      </c>
      <c r="M45" s="34">
        <f t="shared" si="17"/>
        <v>7.6244887629174585E-2</v>
      </c>
    </row>
    <row r="46" spans="1:13" x14ac:dyDescent="0.25">
      <c r="A46" s="23" t="s">
        <v>649</v>
      </c>
      <c r="B46" s="32">
        <f>IFERROR(GETPIVOTDATA("Sum of "&amp;B$5,Pivot!$A$3,"MANUFACTURER",$A46),0)</f>
        <v>3341.5013000000004</v>
      </c>
      <c r="C46" s="32">
        <f>IFERROR(GETPIVOTDATA("Sum of "&amp;C$5,Pivot!$A$3,"MANUFACTURER",$A46),0)</f>
        <v>125970.2506</v>
      </c>
      <c r="D46" s="33">
        <f t="shared" si="12"/>
        <v>26.526114571371664</v>
      </c>
      <c r="E46" s="32">
        <f>IFERROR(GETPIVOTDATA("Sum of "&amp;E$5,Pivot!$A$3,"MANUFACTURER",$A46),0)</f>
        <v>3428.0432999999998</v>
      </c>
      <c r="F46" s="32">
        <f>IFERROR(GETPIVOTDATA("Sum of "&amp;F$5,Pivot!$A$3,"MANUFACTURER",$A46),0)</f>
        <v>127615.61489999999</v>
      </c>
      <c r="G46" s="33">
        <f t="shared" si="13"/>
        <v>26.862255866464505</v>
      </c>
      <c r="H46" s="32">
        <f>IFERROR(GETPIVOTDATA("Sum of "&amp;H$5,Pivot!$A$3,"MANUFACTURER",$A46),0)</f>
        <v>1852.1966</v>
      </c>
      <c r="I46" s="32">
        <f>IFERROR(GETPIVOTDATA("Sum of "&amp;I$5,Pivot!$A$3,"MANUFACTURER",$A46),0)</f>
        <v>64977.618300000002</v>
      </c>
      <c r="J46" s="33">
        <f t="shared" si="14"/>
        <v>28.505147594798807</v>
      </c>
      <c r="K46" s="34">
        <f t="shared" si="15"/>
        <v>2.5899137013652984E-2</v>
      </c>
      <c r="L46" s="34">
        <f t="shared" si="16"/>
        <v>1.3061530735733795E-2</v>
      </c>
      <c r="M46" s="34">
        <f t="shared" si="17"/>
        <v>1.2672089392828711E-2</v>
      </c>
    </row>
    <row r="47" spans="1:13" x14ac:dyDescent="0.25">
      <c r="A47" s="23" t="s">
        <v>688</v>
      </c>
      <c r="B47" s="32">
        <f>IFERROR(GETPIVOTDATA("Sum of "&amp;B$5,Pivot!$A$3,"MANUFACTURER",$A47),0)</f>
        <v>0</v>
      </c>
      <c r="C47" s="32">
        <f>IFERROR(GETPIVOTDATA("Sum of "&amp;C$5,Pivot!$A$3,"MANUFACTURER",$A47),0)</f>
        <v>0</v>
      </c>
      <c r="D47" s="33" t="str">
        <f t="shared" si="12"/>
        <v>-</v>
      </c>
      <c r="E47" s="32">
        <f>IFERROR(GETPIVOTDATA("Sum of "&amp;E$5,Pivot!$A$3,"MANUFACTURER",$A47),0)</f>
        <v>0.44869999999999999</v>
      </c>
      <c r="F47" s="32">
        <f>IFERROR(GETPIVOTDATA("Sum of "&amp;F$5,Pivot!$A$3,"MANUFACTURER",$A47),0)</f>
        <v>7.1882999999999999</v>
      </c>
      <c r="G47" s="33">
        <f t="shared" si="13"/>
        <v>62.420878371798622</v>
      </c>
      <c r="H47" s="32">
        <f>IFERROR(GETPIVOTDATA("Sum of "&amp;H$5,Pivot!$A$3,"MANUFACTURER",$A47),0)</f>
        <v>0.18529999999999999</v>
      </c>
      <c r="I47" s="32">
        <f>IFERROR(GETPIVOTDATA("Sum of "&amp;I$5,Pivot!$A$3,"MANUFACTURER",$A47),0)</f>
        <v>2.9676</v>
      </c>
      <c r="J47" s="33">
        <f t="shared" si="14"/>
        <v>62.441029788381179</v>
      </c>
      <c r="K47" s="34" t="str">
        <f t="shared" si="15"/>
        <v>N.A.</v>
      </c>
      <c r="L47" s="34" t="str">
        <f t="shared" si="16"/>
        <v>N.A.</v>
      </c>
      <c r="M47" s="34" t="str">
        <f t="shared" si="17"/>
        <v>N.A.</v>
      </c>
    </row>
    <row r="48" spans="1:13" x14ac:dyDescent="0.25">
      <c r="A48" s="23" t="s">
        <v>732</v>
      </c>
      <c r="B48" s="32">
        <f>IFERROR(GETPIVOTDATA("Sum of "&amp;B$5,Pivot!$A$3,"MANUFACTURER",$A48),0)</f>
        <v>154.93449999999999</v>
      </c>
      <c r="C48" s="32">
        <f>IFERROR(GETPIVOTDATA("Sum of "&amp;C$5,Pivot!$A$3,"MANUFACTURER",$A48),0)</f>
        <v>4738.4237000000003</v>
      </c>
      <c r="D48" s="33">
        <f t="shared" si="12"/>
        <v>32.697477011184112</v>
      </c>
      <c r="E48" s="32">
        <f>IFERROR(GETPIVOTDATA("Sum of "&amp;E$5,Pivot!$A$3,"MANUFACTURER",$A48),0)</f>
        <v>154.98240000000001</v>
      </c>
      <c r="F48" s="32">
        <f>IFERROR(GETPIVOTDATA("Sum of "&amp;F$5,Pivot!$A$3,"MANUFACTURER",$A48),0)</f>
        <v>5792.3321000000005</v>
      </c>
      <c r="G48" s="33">
        <f t="shared" si="13"/>
        <v>26.75647689468634</v>
      </c>
      <c r="H48" s="32">
        <f>IFERROR(GETPIVOTDATA("Sum of "&amp;H$5,Pivot!$A$3,"MANUFACTURER",$A48),0)</f>
        <v>45.514200000000002</v>
      </c>
      <c r="I48" s="32">
        <f>IFERROR(GETPIVOTDATA("Sum of "&amp;I$5,Pivot!$A$3,"MANUFACTURER",$A48),0)</f>
        <v>1599.6686</v>
      </c>
      <c r="J48" s="33">
        <f t="shared" si="14"/>
        <v>28.452268176045965</v>
      </c>
      <c r="K48" s="34">
        <f t="shared" si="15"/>
        <v>3.091629043243671E-4</v>
      </c>
      <c r="L48" s="34">
        <f t="shared" si="16"/>
        <v>0.22241750985670627</v>
      </c>
      <c r="M48" s="34">
        <f t="shared" si="17"/>
        <v>-0.18169597961535877</v>
      </c>
    </row>
    <row r="49" spans="1:13" x14ac:dyDescent="0.25">
      <c r="A49" s="23" t="s">
        <v>690</v>
      </c>
      <c r="B49" s="32">
        <f>IFERROR(GETPIVOTDATA("Sum of "&amp;B$5,Pivot!$A$3,"MANUFACTURER",$A49),0)</f>
        <v>0</v>
      </c>
      <c r="C49" s="32">
        <f>IFERROR(GETPIVOTDATA("Sum of "&amp;C$5,Pivot!$A$3,"MANUFACTURER",$A49),0)</f>
        <v>0</v>
      </c>
      <c r="D49" s="33" t="str">
        <f t="shared" si="12"/>
        <v>-</v>
      </c>
      <c r="E49" s="32">
        <f>IFERROR(GETPIVOTDATA("Sum of "&amp;E$5,Pivot!$A$3,"MANUFACTURER",$A49),0)</f>
        <v>10.2052</v>
      </c>
      <c r="F49" s="32">
        <f>IFERROR(GETPIVOTDATA("Sum of "&amp;F$5,Pivot!$A$3,"MANUFACTURER",$A49),0)</f>
        <v>569.2527</v>
      </c>
      <c r="G49" s="33">
        <f t="shared" si="13"/>
        <v>17.927363366041128</v>
      </c>
      <c r="H49" s="32">
        <f>IFERROR(GETPIVOTDATA("Sum of "&amp;H$5,Pivot!$A$3,"MANUFACTURER",$A49),0)</f>
        <v>14.4321</v>
      </c>
      <c r="I49" s="32">
        <f>IFERROR(GETPIVOTDATA("Sum of "&amp;I$5,Pivot!$A$3,"MANUFACTURER",$A49),0)</f>
        <v>716.4248</v>
      </c>
      <c r="J49" s="33">
        <f t="shared" si="14"/>
        <v>20.144612525976211</v>
      </c>
      <c r="K49" s="34" t="str">
        <f t="shared" si="15"/>
        <v>N.A.</v>
      </c>
      <c r="L49" s="34" t="str">
        <f t="shared" si="16"/>
        <v>N.A.</v>
      </c>
      <c r="M49" s="34" t="str">
        <f t="shared" si="17"/>
        <v>N.A.</v>
      </c>
    </row>
    <row r="50" spans="1:13" x14ac:dyDescent="0.25">
      <c r="A50" s="23" t="s">
        <v>691</v>
      </c>
      <c r="B50" s="32">
        <f>IFERROR(GETPIVOTDATA("Sum of "&amp;B$5,Pivot!$A$3,"MANUFACTURER",$A50),0)</f>
        <v>1.1900000000000001E-2</v>
      </c>
      <c r="C50" s="32">
        <f>IFERROR(GETPIVOTDATA("Sum of "&amp;C$5,Pivot!$A$3,"MANUFACTURER",$A50),0)</f>
        <v>0.14000000000000001</v>
      </c>
      <c r="D50" s="33">
        <f t="shared" si="12"/>
        <v>84.999999999999986</v>
      </c>
      <c r="E50" s="32">
        <f>IFERROR(GETPIVOTDATA("Sum of "&amp;E$5,Pivot!$A$3,"MANUFACTURER",$A50),0)</f>
        <v>0</v>
      </c>
      <c r="F50" s="32">
        <f>IFERROR(GETPIVOTDATA("Sum of "&amp;F$5,Pivot!$A$3,"MANUFACTURER",$A50),0)</f>
        <v>0</v>
      </c>
      <c r="G50" s="33" t="str">
        <f t="shared" si="13"/>
        <v>-</v>
      </c>
      <c r="H50" s="32">
        <f>IFERROR(GETPIVOTDATA("Sum of "&amp;H$5,Pivot!$A$3,"MANUFACTURER",$A50),0)</f>
        <v>0</v>
      </c>
      <c r="I50" s="32">
        <f>IFERROR(GETPIVOTDATA("Sum of "&amp;I$5,Pivot!$A$3,"MANUFACTURER",$A50),0)</f>
        <v>0</v>
      </c>
      <c r="J50" s="33" t="str">
        <f t="shared" si="14"/>
        <v>-</v>
      </c>
      <c r="K50" s="34">
        <f t="shared" si="15"/>
        <v>-1</v>
      </c>
      <c r="L50" s="34">
        <f t="shared" si="16"/>
        <v>-1</v>
      </c>
      <c r="M50" s="34" t="str">
        <f t="shared" si="17"/>
        <v>N.A.</v>
      </c>
    </row>
    <row r="51" spans="1:13" x14ac:dyDescent="0.25">
      <c r="A51" s="23" t="s">
        <v>692</v>
      </c>
      <c r="B51" s="35">
        <f>IFERROR(GETPIVOTDATA("Sum of "&amp;B$5,Pivot!$A$3,"MANUFACTURER",$A51),0)</f>
        <v>0.33289999999999997</v>
      </c>
      <c r="C51" s="35">
        <f>IFERROR(GETPIVOTDATA("Sum of "&amp;C$5,Pivot!$A$3,"MANUFACTURER",$A51),0)</f>
        <v>16.585699999999999</v>
      </c>
      <c r="D51" s="36">
        <f t="shared" si="12"/>
        <v>20.071507382865963</v>
      </c>
      <c r="E51" s="35">
        <f>IFERROR(GETPIVOTDATA("Sum of "&amp;E$5,Pivot!$A$3,"MANUFACTURER",$A51),0)</f>
        <v>2.7199999999999998E-2</v>
      </c>
      <c r="F51" s="35">
        <f>IFERROR(GETPIVOTDATA("Sum of "&amp;F$5,Pivot!$A$3,"MANUFACTURER",$A51),0)</f>
        <v>2.2242999999999999</v>
      </c>
      <c r="G51" s="36">
        <f t="shared" si="13"/>
        <v>12.228566290518364</v>
      </c>
      <c r="H51" s="35">
        <f>IFERROR(GETPIVOTDATA("Sum of "&amp;H$5,Pivot!$A$3,"MANUFACTURER",$A51),0)</f>
        <v>1.4401999999999999</v>
      </c>
      <c r="I51" s="35">
        <f>IFERROR(GETPIVOTDATA("Sum of "&amp;I$5,Pivot!$A$3,"MANUFACTURER",$A51),0)</f>
        <v>35.560600000000001</v>
      </c>
      <c r="J51" s="36">
        <f t="shared" si="14"/>
        <v>40.499879079655571</v>
      </c>
      <c r="K51" s="37">
        <f t="shared" si="15"/>
        <v>-0.91829378191649147</v>
      </c>
      <c r="L51" s="37">
        <f t="shared" si="16"/>
        <v>-0.86589049602971235</v>
      </c>
      <c r="M51" s="37">
        <f t="shared" si="17"/>
        <v>-0.39074997919900745</v>
      </c>
    </row>
    <row r="52" spans="1:13" x14ac:dyDescent="0.25">
      <c r="A52" s="23" t="s">
        <v>650</v>
      </c>
      <c r="B52" s="32">
        <f>IFERROR(GETPIVOTDATA("Sum of "&amp;B$5,Pivot!$A$3,"MANUFACTURER",$A52),0)</f>
        <v>511.78089999999997</v>
      </c>
      <c r="C52" s="32">
        <f>IFERROR(GETPIVOTDATA("Sum of "&amp;C$5,Pivot!$A$3,"MANUFACTURER",$A52),0)</f>
        <v>23199.702200000003</v>
      </c>
      <c r="D52" s="33">
        <f t="shared" si="12"/>
        <v>22.059804715941564</v>
      </c>
      <c r="E52" s="32">
        <f>IFERROR(GETPIVOTDATA("Sum of "&amp;E$5,Pivot!$A$3,"MANUFACTURER",$A52),0)</f>
        <v>507.30459999999999</v>
      </c>
      <c r="F52" s="32">
        <f>IFERROR(GETPIVOTDATA("Sum of "&amp;F$5,Pivot!$A$3,"MANUFACTURER",$A52),0)</f>
        <v>21680.5389</v>
      </c>
      <c r="G52" s="33">
        <f t="shared" si="13"/>
        <v>23.399077040469692</v>
      </c>
      <c r="H52" s="32">
        <f>IFERROR(GETPIVOTDATA("Sum of "&amp;H$5,Pivot!$A$3,"MANUFACTURER",$A52),0)</f>
        <v>295.71350000000001</v>
      </c>
      <c r="I52" s="32">
        <f>IFERROR(GETPIVOTDATA("Sum of "&amp;I$5,Pivot!$A$3,"MANUFACTURER",$A52),0)</f>
        <v>11434.483999999999</v>
      </c>
      <c r="J52" s="33">
        <f t="shared" si="14"/>
        <v>25.861551776188591</v>
      </c>
      <c r="K52" s="34">
        <f t="shared" si="15"/>
        <v>-8.7465163315003647E-3</v>
      </c>
      <c r="L52" s="34">
        <f t="shared" si="16"/>
        <v>-6.5482017264859693E-2</v>
      </c>
      <c r="M52" s="34">
        <f t="shared" si="17"/>
        <v>6.0710978259943538E-2</v>
      </c>
    </row>
    <row r="53" spans="1:13" x14ac:dyDescent="0.25">
      <c r="A53" s="23" t="s">
        <v>720</v>
      </c>
      <c r="B53" s="32">
        <f>IFERROR(GETPIVOTDATA("Sum of "&amp;B$5,Pivot!$A$3,"MANUFACTURER",$A53),0)</f>
        <v>192.72300000000001</v>
      </c>
      <c r="C53" s="32">
        <f>IFERROR(GETPIVOTDATA("Sum of "&amp;C$5,Pivot!$A$3,"MANUFACTURER",$A53),0)</f>
        <v>7900.9691000000003</v>
      </c>
      <c r="D53" s="33">
        <f t="shared" si="12"/>
        <v>24.392324227669743</v>
      </c>
      <c r="E53" s="32">
        <f>IFERROR(GETPIVOTDATA("Sum of "&amp;E$5,Pivot!$A$3,"MANUFACTURER",$A53),0)</f>
        <v>183.24340000000001</v>
      </c>
      <c r="F53" s="32">
        <f>IFERROR(GETPIVOTDATA("Sum of "&amp;F$5,Pivot!$A$3,"MANUFACTURER",$A53),0)</f>
        <v>6838.8454000000002</v>
      </c>
      <c r="G53" s="33">
        <f t="shared" si="13"/>
        <v>26.794493702109424</v>
      </c>
      <c r="H53" s="32">
        <f>IFERROR(GETPIVOTDATA("Sum of "&amp;H$5,Pivot!$A$3,"MANUFACTURER",$A53),0)</f>
        <v>97.209599999999995</v>
      </c>
      <c r="I53" s="32">
        <f>IFERROR(GETPIVOTDATA("Sum of "&amp;I$5,Pivot!$A$3,"MANUFACTURER",$A53),0)</f>
        <v>3264.5805999999998</v>
      </c>
      <c r="J53" s="33">
        <f t="shared" si="14"/>
        <v>29.777056201338695</v>
      </c>
      <c r="K53" s="34">
        <f t="shared" si="15"/>
        <v>-4.9187694255485859E-2</v>
      </c>
      <c r="L53" s="34">
        <f t="shared" si="16"/>
        <v>-0.13442954738299129</v>
      </c>
      <c r="M53" s="34">
        <f t="shared" si="17"/>
        <v>9.8480548717647443E-2</v>
      </c>
    </row>
    <row r="54" spans="1:13" x14ac:dyDescent="0.25">
      <c r="A54" s="23" t="s">
        <v>695</v>
      </c>
      <c r="B54" s="32">
        <f>IFERROR(GETPIVOTDATA("Sum of "&amp;B$5,Pivot!$A$3,"MANUFACTURER",$A54),0)</f>
        <v>6.1032999999999999</v>
      </c>
      <c r="C54" s="32">
        <f>IFERROR(GETPIVOTDATA("Sum of "&amp;C$5,Pivot!$A$3,"MANUFACTURER",$A54),0)</f>
        <v>422.25490000000002</v>
      </c>
      <c r="D54" s="33">
        <f t="shared" si="12"/>
        <v>14.454065541927399</v>
      </c>
      <c r="E54" s="32">
        <f>IFERROR(GETPIVOTDATA("Sum of "&amp;E$5,Pivot!$A$3,"MANUFACTURER",$A54),0)</f>
        <v>8.2299999999999998E-2</v>
      </c>
      <c r="F54" s="32">
        <f>IFERROR(GETPIVOTDATA("Sum of "&amp;F$5,Pivot!$A$3,"MANUFACTURER",$A54),0)</f>
        <v>3.4649000000000001</v>
      </c>
      <c r="G54" s="33">
        <f t="shared" si="13"/>
        <v>23.752489249328981</v>
      </c>
      <c r="H54" s="32">
        <f>IFERROR(GETPIVOTDATA("Sum of "&amp;H$5,Pivot!$A$3,"MANUFACTURER",$A54),0)</f>
        <v>0</v>
      </c>
      <c r="I54" s="32">
        <f>IFERROR(GETPIVOTDATA("Sum of "&amp;I$5,Pivot!$A$3,"MANUFACTURER",$A54),0)</f>
        <v>0</v>
      </c>
      <c r="J54" s="33" t="str">
        <f t="shared" si="14"/>
        <v>-</v>
      </c>
      <c r="K54" s="34">
        <f t="shared" si="15"/>
        <v>-0.98651549161928798</v>
      </c>
      <c r="L54" s="34">
        <f t="shared" si="16"/>
        <v>-0.99179429297327282</v>
      </c>
      <c r="M54" s="34">
        <f t="shared" si="17"/>
        <v>0.64330853353538009</v>
      </c>
    </row>
    <row r="55" spans="1:13" x14ac:dyDescent="0.25">
      <c r="A55" s="23" t="s">
        <v>696</v>
      </c>
      <c r="B55" s="32">
        <f>IFERROR(GETPIVOTDATA("Sum of "&amp;B$5,Pivot!$A$3,"MANUFACTURER",$A55),0)</f>
        <v>11.181699999999999</v>
      </c>
      <c r="C55" s="32">
        <f>IFERROR(GETPIVOTDATA("Sum of "&amp;C$5,Pivot!$A$3,"MANUFACTURER",$A55),0)</f>
        <v>586.38080000000002</v>
      </c>
      <c r="D55" s="33">
        <f t="shared" si="12"/>
        <v>19.069007716487306</v>
      </c>
      <c r="E55" s="32">
        <f>IFERROR(GETPIVOTDATA("Sum of "&amp;E$5,Pivot!$A$3,"MANUFACTURER",$A55),0)</f>
        <v>15.1816</v>
      </c>
      <c r="F55" s="32">
        <f>IFERROR(GETPIVOTDATA("Sum of "&amp;F$5,Pivot!$A$3,"MANUFACTURER",$A55),0)</f>
        <v>752.94479999999999</v>
      </c>
      <c r="G55" s="33">
        <f t="shared" si="13"/>
        <v>20.162965465728696</v>
      </c>
      <c r="H55" s="32">
        <f>IFERROR(GETPIVOTDATA("Sum of "&amp;H$5,Pivot!$A$3,"MANUFACTURER",$A55),0)</f>
        <v>9.6165000000000003</v>
      </c>
      <c r="I55" s="32">
        <f>IFERROR(GETPIVOTDATA("Sum of "&amp;I$5,Pivot!$A$3,"MANUFACTURER",$A55),0)</f>
        <v>438.76389999999998</v>
      </c>
      <c r="J55" s="33">
        <f t="shared" si="14"/>
        <v>21.917254359349073</v>
      </c>
      <c r="K55" s="34">
        <f t="shared" si="15"/>
        <v>0.35771841491007628</v>
      </c>
      <c r="L55" s="34">
        <f t="shared" si="16"/>
        <v>0.28405432101460337</v>
      </c>
      <c r="M55" s="34">
        <f t="shared" si="17"/>
        <v>5.7368362607328471E-2</v>
      </c>
    </row>
    <row r="56" spans="1:13" x14ac:dyDescent="0.25">
      <c r="A56" s="23" t="s">
        <v>697</v>
      </c>
      <c r="B56" s="32">
        <f>IFERROR(GETPIVOTDATA("Sum of "&amp;B$5,Pivot!$A$3,"MANUFACTURER",$A56),0)</f>
        <v>20.580599999999997</v>
      </c>
      <c r="C56" s="32">
        <f>IFERROR(GETPIVOTDATA("Sum of "&amp;C$5,Pivot!$A$3,"MANUFACTURER",$A56),0)</f>
        <v>116.04810000000001</v>
      </c>
      <c r="D56" s="33">
        <f t="shared" si="12"/>
        <v>177.34542831808531</v>
      </c>
      <c r="E56" s="32">
        <f>IFERROR(GETPIVOTDATA("Sum of "&amp;E$5,Pivot!$A$3,"MANUFACTURER",$A56),0)</f>
        <v>16.885899999999999</v>
      </c>
      <c r="F56" s="32">
        <f>IFERROR(GETPIVOTDATA("Sum of "&amp;F$5,Pivot!$A$3,"MANUFACTURER",$A56),0)</f>
        <v>107.194</v>
      </c>
      <c r="G56" s="33">
        <f t="shared" si="13"/>
        <v>157.52654066458942</v>
      </c>
      <c r="H56" s="32">
        <f>IFERROR(GETPIVOTDATA("Sum of "&amp;H$5,Pivot!$A$3,"MANUFACTURER",$A56),0)</f>
        <v>8.2624999999999993</v>
      </c>
      <c r="I56" s="32">
        <f>IFERROR(GETPIVOTDATA("Sum of "&amp;I$5,Pivot!$A$3,"MANUFACTURER",$A56),0)</f>
        <v>44.347100000000005</v>
      </c>
      <c r="J56" s="33">
        <f t="shared" si="14"/>
        <v>186.31432495022219</v>
      </c>
      <c r="K56" s="34">
        <f t="shared" si="15"/>
        <v>-0.17952343469092247</v>
      </c>
      <c r="L56" s="34">
        <f t="shared" si="16"/>
        <v>-7.6296811408372966E-2</v>
      </c>
      <c r="M56" s="34">
        <f t="shared" si="17"/>
        <v>-0.11175302256987929</v>
      </c>
    </row>
    <row r="57" spans="1:13" x14ac:dyDescent="0.25">
      <c r="A57" s="23" t="s">
        <v>698</v>
      </c>
      <c r="B57" s="32">
        <f>IFERROR(GETPIVOTDATA("Sum of "&amp;B$5,Pivot!$A$3,"MANUFACTURER",$A57),0)</f>
        <v>7.0000000000000001E-3</v>
      </c>
      <c r="C57" s="32">
        <f>IFERROR(GETPIVOTDATA("Sum of "&amp;C$5,Pivot!$A$3,"MANUFACTURER",$A57),0)</f>
        <v>0.08</v>
      </c>
      <c r="D57" s="33">
        <f t="shared" si="12"/>
        <v>87.5</v>
      </c>
      <c r="E57" s="32">
        <f>IFERROR(GETPIVOTDATA("Sum of "&amp;E$5,Pivot!$A$3,"MANUFACTURER",$A57),0)</f>
        <v>0</v>
      </c>
      <c r="F57" s="32">
        <f>IFERROR(GETPIVOTDATA("Sum of "&amp;F$5,Pivot!$A$3,"MANUFACTURER",$A57),0)</f>
        <v>0</v>
      </c>
      <c r="G57" s="33" t="str">
        <f t="shared" si="13"/>
        <v>-</v>
      </c>
      <c r="H57" s="32">
        <f>IFERROR(GETPIVOTDATA("Sum of "&amp;H$5,Pivot!$A$3,"MANUFACTURER",$A57),0)</f>
        <v>0</v>
      </c>
      <c r="I57" s="32">
        <f>IFERROR(GETPIVOTDATA("Sum of "&amp;I$5,Pivot!$A$3,"MANUFACTURER",$A57),0)</f>
        <v>0</v>
      </c>
      <c r="J57" s="33" t="str">
        <f t="shared" si="14"/>
        <v>-</v>
      </c>
      <c r="K57" s="34">
        <f t="shared" si="15"/>
        <v>-1</v>
      </c>
      <c r="L57" s="34">
        <f t="shared" si="16"/>
        <v>-1</v>
      </c>
      <c r="M57" s="34" t="str">
        <f t="shared" si="17"/>
        <v>N.A.</v>
      </c>
    </row>
    <row r="58" spans="1:13" x14ac:dyDescent="0.25">
      <c r="A58" s="23" t="s">
        <v>660</v>
      </c>
      <c r="B58" s="32">
        <f>IFERROR(GETPIVOTDATA("Sum of "&amp;B$5,Pivot!$A$3,"MANUFACTURER",$A58),0)</f>
        <v>471.64440000000002</v>
      </c>
      <c r="C58" s="32">
        <f>IFERROR(GETPIVOTDATA("Sum of "&amp;C$5,Pivot!$A$3,"MANUFACTURER",$A58),0)</f>
        <v>13724.1564</v>
      </c>
      <c r="D58" s="33">
        <f t="shared" si="12"/>
        <v>34.366002998916571</v>
      </c>
      <c r="E58" s="32">
        <f>IFERROR(GETPIVOTDATA("Sum of "&amp;E$5,Pivot!$A$3,"MANUFACTURER",$A58),0)</f>
        <v>448.00139999999999</v>
      </c>
      <c r="F58" s="32">
        <f>IFERROR(GETPIVOTDATA("Sum of "&amp;F$5,Pivot!$A$3,"MANUFACTURER",$A58),0)</f>
        <v>13181.3513</v>
      </c>
      <c r="G58" s="33">
        <f t="shared" si="13"/>
        <v>33.98751689441734</v>
      </c>
      <c r="H58" s="32">
        <f>IFERROR(GETPIVOTDATA("Sum of "&amp;H$5,Pivot!$A$3,"MANUFACTURER",$A58),0)</f>
        <v>276.14019999999999</v>
      </c>
      <c r="I58" s="32">
        <f>IFERROR(GETPIVOTDATA("Sum of "&amp;I$5,Pivot!$A$3,"MANUFACTURER",$A58),0)</f>
        <v>8823.5239999999976</v>
      </c>
      <c r="J58" s="33">
        <f t="shared" si="14"/>
        <v>31.295908528157238</v>
      </c>
      <c r="K58" s="34">
        <f t="shared" si="15"/>
        <v>-5.0128868274488259E-2</v>
      </c>
      <c r="L58" s="34">
        <f t="shared" si="16"/>
        <v>-3.9551072151873701E-2</v>
      </c>
      <c r="M58" s="34">
        <f t="shared" si="17"/>
        <v>-1.1013387402403541E-2</v>
      </c>
    </row>
    <row r="59" spans="1:13" x14ac:dyDescent="0.25">
      <c r="A59" s="23" t="s">
        <v>700</v>
      </c>
      <c r="B59" s="32">
        <f>IFERROR(GETPIVOTDATA("Sum of "&amp;B$5,Pivot!$A$3,"MANUFACTURER",$A59),0)</f>
        <v>0.17230000000000001</v>
      </c>
      <c r="C59" s="32">
        <f>IFERROR(GETPIVOTDATA("Sum of "&amp;C$5,Pivot!$A$3,"MANUFACTURER",$A59),0)</f>
        <v>7.7868000000000004</v>
      </c>
      <c r="D59" s="33">
        <f t="shared" si="12"/>
        <v>22.12718960291776</v>
      </c>
      <c r="E59" s="32">
        <f>IFERROR(GETPIVOTDATA("Sum of "&amp;E$5,Pivot!$A$3,"MANUFACTURER",$A59),0)</f>
        <v>0.6331</v>
      </c>
      <c r="F59" s="32">
        <f>IFERROR(GETPIVOTDATA("Sum of "&amp;F$5,Pivot!$A$3,"MANUFACTURER",$A59),0)</f>
        <v>27.705500000000001</v>
      </c>
      <c r="G59" s="33">
        <f t="shared" si="13"/>
        <v>22.851058454097561</v>
      </c>
      <c r="H59" s="32">
        <f>IFERROR(GETPIVOTDATA("Sum of "&amp;H$5,Pivot!$A$3,"MANUFACTURER",$A59),0)</f>
        <v>0.15670000000000001</v>
      </c>
      <c r="I59" s="32">
        <f>IFERROR(GETPIVOTDATA("Sum of "&amp;I$5,Pivot!$A$3,"MANUFACTURER",$A59),0)</f>
        <v>6.8449999999999998</v>
      </c>
      <c r="J59" s="33">
        <f t="shared" si="14"/>
        <v>22.892622352081812</v>
      </c>
      <c r="K59" s="34">
        <f t="shared" si="15"/>
        <v>2.6744051073708643</v>
      </c>
      <c r="L59" s="34">
        <f t="shared" si="16"/>
        <v>2.5580084245132788</v>
      </c>
      <c r="M59" s="34">
        <f t="shared" si="17"/>
        <v>3.2713998667248223E-2</v>
      </c>
    </row>
    <row r="60" spans="1:13" x14ac:dyDescent="0.25">
      <c r="A60" s="23" t="s">
        <v>701</v>
      </c>
      <c r="B60" s="32">
        <f>IFERROR(GETPIVOTDATA("Sum of "&amp;B$5,Pivot!$A$3,"MANUFACTURER",$A60),0)</f>
        <v>23.7456</v>
      </c>
      <c r="C60" s="32">
        <f>IFERROR(GETPIVOTDATA("Sum of "&amp;C$5,Pivot!$A$3,"MANUFACTURER",$A60),0)</f>
        <v>713.0412</v>
      </c>
      <c r="D60" s="33">
        <f t="shared" si="12"/>
        <v>33.301862501072868</v>
      </c>
      <c r="E60" s="32">
        <f>IFERROR(GETPIVOTDATA("Sum of "&amp;E$5,Pivot!$A$3,"MANUFACTURER",$A60),0)</f>
        <v>29.356499999999997</v>
      </c>
      <c r="F60" s="32">
        <f>IFERROR(GETPIVOTDATA("Sum of "&amp;F$5,Pivot!$A$3,"MANUFACTURER",$A60),0)</f>
        <v>960.05749999999989</v>
      </c>
      <c r="G60" s="33">
        <f t="shared" si="13"/>
        <v>30.577856013832506</v>
      </c>
      <c r="H60" s="32">
        <f>IFERROR(GETPIVOTDATA("Sum of "&amp;H$5,Pivot!$A$3,"MANUFACTURER",$A60),0)</f>
        <v>11.906700000000001</v>
      </c>
      <c r="I60" s="32">
        <f>IFERROR(GETPIVOTDATA("Sum of "&amp;I$5,Pivot!$A$3,"MANUFACTURER",$A60),0)</f>
        <v>372.1223</v>
      </c>
      <c r="J60" s="33">
        <f t="shared" si="14"/>
        <v>31.996738706602642</v>
      </c>
      <c r="K60" s="34">
        <f t="shared" si="15"/>
        <v>0.23629219729128748</v>
      </c>
      <c r="L60" s="34">
        <f t="shared" si="16"/>
        <v>0.34642640565510074</v>
      </c>
      <c r="M60" s="34">
        <f t="shared" si="17"/>
        <v>-8.1797421605251164E-2</v>
      </c>
    </row>
    <row r="61" spans="1:13" x14ac:dyDescent="0.25">
      <c r="A61" s="23" t="s">
        <v>702</v>
      </c>
      <c r="B61" s="35">
        <f>IFERROR(GETPIVOTDATA("Sum of "&amp;B$5,Pivot!$A$3,"MANUFACTURER",$A61),0)</f>
        <v>0.13550000000000001</v>
      </c>
      <c r="C61" s="35">
        <f>IFERROR(GETPIVOTDATA("Sum of "&amp;C$5,Pivot!$A$3,"MANUFACTURER",$A61),0)</f>
        <v>3.2519</v>
      </c>
      <c r="D61" s="36">
        <f t="shared" si="12"/>
        <v>41.667947968879737</v>
      </c>
      <c r="E61" s="35">
        <f>IFERROR(GETPIVOTDATA("Sum of "&amp;E$5,Pivot!$A$3,"MANUFACTURER",$A61),0)</f>
        <v>0</v>
      </c>
      <c r="F61" s="35">
        <f>IFERROR(GETPIVOTDATA("Sum of "&amp;F$5,Pivot!$A$3,"MANUFACTURER",$A61),0)</f>
        <v>0</v>
      </c>
      <c r="G61" s="36" t="str">
        <f t="shared" si="13"/>
        <v>-</v>
      </c>
      <c r="H61" s="35">
        <f>IFERROR(GETPIVOTDATA("Sum of "&amp;H$5,Pivot!$A$3,"MANUFACTURER",$A61),0)</f>
        <v>0</v>
      </c>
      <c r="I61" s="35">
        <f>IFERROR(GETPIVOTDATA("Sum of "&amp;I$5,Pivot!$A$3,"MANUFACTURER",$A61),0)</f>
        <v>0</v>
      </c>
      <c r="J61" s="36" t="str">
        <f t="shared" si="14"/>
        <v>-</v>
      </c>
      <c r="K61" s="37">
        <f t="shared" si="15"/>
        <v>-1</v>
      </c>
      <c r="L61" s="37">
        <f t="shared" si="16"/>
        <v>-1</v>
      </c>
      <c r="M61" s="37" t="str">
        <f t="shared" si="17"/>
        <v>N.A.</v>
      </c>
    </row>
    <row r="62" spans="1:13" x14ac:dyDescent="0.25">
      <c r="A62" s="23" t="s">
        <v>703</v>
      </c>
      <c r="B62" s="32">
        <f>IFERROR(GETPIVOTDATA("Sum of "&amp;B$5,Pivot!$A$3,"MANUFACTURER",$A62),0)</f>
        <v>336.51569999999998</v>
      </c>
      <c r="C62" s="32">
        <f>IFERROR(GETPIVOTDATA("Sum of "&amp;C$5,Pivot!$A$3,"MANUFACTURER",$A62),0)</f>
        <v>10227.005499999999</v>
      </c>
      <c r="D62" s="33">
        <f t="shared" si="12"/>
        <v>32.904617094417326</v>
      </c>
      <c r="E62" s="32">
        <f>IFERROR(GETPIVOTDATA("Sum of "&amp;E$5,Pivot!$A$3,"MANUFACTURER",$A62),0)</f>
        <v>318.62270000000001</v>
      </c>
      <c r="F62" s="32">
        <f>IFERROR(GETPIVOTDATA("Sum of "&amp;F$5,Pivot!$A$3,"MANUFACTURER",$A62),0)</f>
        <v>9928.9133000000002</v>
      </c>
      <c r="G62" s="33">
        <f t="shared" si="13"/>
        <v>32.0903899926289</v>
      </c>
      <c r="H62" s="32">
        <f>IFERROR(GETPIVOTDATA("Sum of "&amp;H$5,Pivot!$A$3,"MANUFACTURER",$A62),0)</f>
        <v>125.76549999999999</v>
      </c>
      <c r="I62" s="32">
        <f>IFERROR(GETPIVOTDATA("Sum of "&amp;I$5,Pivot!$A$3,"MANUFACTURER",$A62),0)</f>
        <v>3640.5186999999996</v>
      </c>
      <c r="J62" s="33">
        <f t="shared" si="14"/>
        <v>34.546038727942808</v>
      </c>
      <c r="K62" s="34">
        <f t="shared" si="15"/>
        <v>-5.3171367636041911E-2</v>
      </c>
      <c r="L62" s="34">
        <f t="shared" si="16"/>
        <v>-2.9147554482101268E-2</v>
      </c>
      <c r="M62" s="34">
        <f t="shared" si="17"/>
        <v>-2.4745071472859315E-2</v>
      </c>
    </row>
    <row r="63" spans="1:13" x14ac:dyDescent="0.25">
      <c r="A63" s="23" t="s">
        <v>704</v>
      </c>
      <c r="B63" s="32">
        <f>IFERROR(GETPIVOTDATA("Sum of "&amp;B$5,Pivot!$A$3,"MANUFACTURER",$A63),0)</f>
        <v>0</v>
      </c>
      <c r="C63" s="32">
        <f>IFERROR(GETPIVOTDATA("Sum of "&amp;C$5,Pivot!$A$3,"MANUFACTURER",$A63),0)</f>
        <v>0</v>
      </c>
      <c r="D63" s="33" t="str">
        <f t="shared" si="12"/>
        <v>-</v>
      </c>
      <c r="E63" s="32">
        <f>IFERROR(GETPIVOTDATA("Sum of "&amp;E$5,Pivot!$A$3,"MANUFACTURER",$A63),0)</f>
        <v>6.2138</v>
      </c>
      <c r="F63" s="32">
        <f>IFERROR(GETPIVOTDATA("Sum of "&amp;F$5,Pivot!$A$3,"MANUFACTURER",$A63),0)</f>
        <v>384.83499999999998</v>
      </c>
      <c r="G63" s="33">
        <f t="shared" si="13"/>
        <v>16.146660256993258</v>
      </c>
      <c r="H63" s="32">
        <f>IFERROR(GETPIVOTDATA("Sum of "&amp;H$5,Pivot!$A$3,"MANUFACTURER",$A63),0)</f>
        <v>8.77E-2</v>
      </c>
      <c r="I63" s="32">
        <f>IFERROR(GETPIVOTDATA("Sum of "&amp;I$5,Pivot!$A$3,"MANUFACTURER",$A63),0)</f>
        <v>5.7408999999999999</v>
      </c>
      <c r="J63" s="33">
        <f t="shared" si="14"/>
        <v>15.276350398021217</v>
      </c>
      <c r="K63" s="34" t="str">
        <f t="shared" si="15"/>
        <v>N.A.</v>
      </c>
      <c r="L63" s="34" t="str">
        <f t="shared" si="16"/>
        <v>N.A.</v>
      </c>
      <c r="M63" s="34" t="str">
        <f t="shared" si="17"/>
        <v>N.A.</v>
      </c>
    </row>
    <row r="64" spans="1:13" x14ac:dyDescent="0.25">
      <c r="A64" s="23" t="s">
        <v>653</v>
      </c>
      <c r="B64" s="32">
        <f>IFERROR(GETPIVOTDATA("Sum of "&amp;B$5,Pivot!$A$3,"MANUFACTURER",$A64),0)</f>
        <v>104.6661</v>
      </c>
      <c r="C64" s="32">
        <f>IFERROR(GETPIVOTDATA("Sum of "&amp;C$5,Pivot!$A$3,"MANUFACTURER",$A64),0)</f>
        <v>5728.6423999999997</v>
      </c>
      <c r="D64" s="33">
        <f t="shared" si="12"/>
        <v>18.270663918557741</v>
      </c>
      <c r="E64" s="32">
        <f>IFERROR(GETPIVOTDATA("Sum of "&amp;E$5,Pivot!$A$3,"MANUFACTURER",$A64),0)</f>
        <v>94.424999999999997</v>
      </c>
      <c r="F64" s="32">
        <f>IFERROR(GETPIVOTDATA("Sum of "&amp;F$5,Pivot!$A$3,"MANUFACTURER",$A64),0)</f>
        <v>5002.3732</v>
      </c>
      <c r="G64" s="33">
        <f t="shared" si="13"/>
        <v>18.87604067605352</v>
      </c>
      <c r="H64" s="32">
        <f>IFERROR(GETPIVOTDATA("Sum of "&amp;H$5,Pivot!$A$3,"MANUFACTURER",$A64),0)</f>
        <v>45.948399999999999</v>
      </c>
      <c r="I64" s="32">
        <f>IFERROR(GETPIVOTDATA("Sum of "&amp;I$5,Pivot!$A$3,"MANUFACTURER",$A64),0)</f>
        <v>2228.9191000000001</v>
      </c>
      <c r="J64" s="33">
        <f t="shared" si="14"/>
        <v>20.614655776425444</v>
      </c>
      <c r="K64" s="34">
        <f t="shared" si="15"/>
        <v>-9.7845434195025893E-2</v>
      </c>
      <c r="L64" s="34">
        <f t="shared" si="16"/>
        <v>-0.12677858893758143</v>
      </c>
      <c r="M64" s="34">
        <f t="shared" si="17"/>
        <v>3.3133812771898752E-2</v>
      </c>
    </row>
    <row r="65" spans="1:13" x14ac:dyDescent="0.25">
      <c r="A65" s="23" t="s">
        <v>731</v>
      </c>
      <c r="B65" s="32">
        <f>IFERROR(GETPIVOTDATA("Sum of "&amp;B$5,Pivot!$A$3,"MANUFACTURER",$A65),0)</f>
        <v>632.96199999999999</v>
      </c>
      <c r="C65" s="32">
        <f>IFERROR(GETPIVOTDATA("Sum of "&amp;C$5,Pivot!$A$3,"MANUFACTURER",$A65),0)</f>
        <v>36136.763999999996</v>
      </c>
      <c r="D65" s="33">
        <f t="shared" si="12"/>
        <v>17.515735498618529</v>
      </c>
      <c r="E65" s="32">
        <f>IFERROR(GETPIVOTDATA("Sum of "&amp;E$5,Pivot!$A$3,"MANUFACTURER",$A65),0)</f>
        <v>529.41079999999999</v>
      </c>
      <c r="F65" s="32">
        <f>IFERROR(GETPIVOTDATA("Sum of "&amp;F$5,Pivot!$A$3,"MANUFACTURER",$A65),0)</f>
        <v>28913.011900000001</v>
      </c>
      <c r="G65" s="33">
        <f t="shared" si="13"/>
        <v>18.310468720140495</v>
      </c>
      <c r="H65" s="32">
        <f>IFERROR(GETPIVOTDATA("Sum of "&amp;H$5,Pivot!$A$3,"MANUFACTURER",$A65),0)</f>
        <v>262.13729999999993</v>
      </c>
      <c r="I65" s="32">
        <f>IFERROR(GETPIVOTDATA("Sum of "&amp;I$5,Pivot!$A$3,"MANUFACTURER",$A65),0)</f>
        <v>13646.294400000001</v>
      </c>
      <c r="J65" s="33">
        <f t="shared" si="14"/>
        <v>19.209412629995725</v>
      </c>
      <c r="K65" s="34">
        <f t="shared" si="15"/>
        <v>-0.16359781471873514</v>
      </c>
      <c r="L65" s="34">
        <f t="shared" si="16"/>
        <v>-0.19990035909136727</v>
      </c>
      <c r="M65" s="34">
        <f t="shared" si="17"/>
        <v>4.5372529265736317E-2</v>
      </c>
    </row>
    <row r="66" spans="1:13" x14ac:dyDescent="0.25">
      <c r="A66" s="23" t="s">
        <v>707</v>
      </c>
      <c r="B66" s="32">
        <f>IFERROR(GETPIVOTDATA("Sum of "&amp;B$5,Pivot!$A$3,"MANUFACTURER",$A66),0)</f>
        <v>0.31309999999999999</v>
      </c>
      <c r="C66" s="32">
        <f>IFERROR(GETPIVOTDATA("Sum of "&amp;C$5,Pivot!$A$3,"MANUFACTURER",$A66),0)</f>
        <v>2.3519999999999999</v>
      </c>
      <c r="D66" s="33">
        <f t="shared" si="12"/>
        <v>133.12074829931973</v>
      </c>
      <c r="E66" s="32">
        <f>IFERROR(GETPIVOTDATA("Sum of "&amp;E$5,Pivot!$A$3,"MANUFACTURER",$A66),0)</f>
        <v>4.0300000000000002E-2</v>
      </c>
      <c r="F66" s="32">
        <f>IFERROR(GETPIVOTDATA("Sum of "&amp;F$5,Pivot!$A$3,"MANUFACTURER",$A66),0)</f>
        <v>0.30399999999999999</v>
      </c>
      <c r="G66" s="33">
        <f t="shared" si="13"/>
        <v>132.56578947368422</v>
      </c>
      <c r="H66" s="32">
        <f>IFERROR(GETPIVOTDATA("Sum of "&amp;H$5,Pivot!$A$3,"MANUFACTURER",$A66),0)</f>
        <v>0</v>
      </c>
      <c r="I66" s="32">
        <f>IFERROR(GETPIVOTDATA("Sum of "&amp;I$5,Pivot!$A$3,"MANUFACTURER",$A66),0)</f>
        <v>0</v>
      </c>
      <c r="J66" s="33" t="str">
        <f t="shared" si="14"/>
        <v>-</v>
      </c>
      <c r="K66" s="34">
        <f t="shared" si="15"/>
        <v>-0.87128712871287128</v>
      </c>
      <c r="L66" s="34">
        <f t="shared" si="16"/>
        <v>-0.87074829931972786</v>
      </c>
      <c r="M66" s="34">
        <f t="shared" si="17"/>
        <v>-4.168837936425196E-3</v>
      </c>
    </row>
    <row r="67" spans="1:13" x14ac:dyDescent="0.25">
      <c r="A67" s="23" t="s">
        <v>677</v>
      </c>
      <c r="B67" s="32">
        <f>IFERROR(GETPIVOTDATA("Sum of "&amp;B$5,Pivot!$A$3,"MANUFACTURER",$A67),0)</f>
        <v>1012.9229999999999</v>
      </c>
      <c r="C67" s="32">
        <f>IFERROR(GETPIVOTDATA("Sum of "&amp;C$5,Pivot!$A$3,"MANUFACTURER",$A67),0)</f>
        <v>57405.587100000004</v>
      </c>
      <c r="D67" s="33">
        <f t="shared" si="12"/>
        <v>17.645024659977736</v>
      </c>
      <c r="E67" s="32">
        <f>IFERROR(GETPIVOTDATA("Sum of "&amp;E$5,Pivot!$A$3,"MANUFACTURER",$A67),0)</f>
        <v>822.98120000000006</v>
      </c>
      <c r="F67" s="32">
        <f>IFERROR(GETPIVOTDATA("Sum of "&amp;F$5,Pivot!$A$3,"MANUFACTURER",$A67),0)</f>
        <v>44546.771699999998</v>
      </c>
      <c r="G67" s="33">
        <f t="shared" si="13"/>
        <v>18.474541893683398</v>
      </c>
      <c r="H67" s="32">
        <f>IFERROR(GETPIVOTDATA("Sum of "&amp;H$5,Pivot!$A$3,"MANUFACTURER",$A67),0)</f>
        <v>367.98779999999999</v>
      </c>
      <c r="I67" s="32">
        <f>IFERROR(GETPIVOTDATA("Sum of "&amp;I$5,Pivot!$A$3,"MANUFACTURER",$A67),0)</f>
        <v>18766.2333</v>
      </c>
      <c r="J67" s="33">
        <f t="shared" si="14"/>
        <v>19.609038964681314</v>
      </c>
      <c r="K67" s="34">
        <f t="shared" si="15"/>
        <v>-0.18751849844460033</v>
      </c>
      <c r="L67" s="34">
        <f t="shared" si="16"/>
        <v>-0.22399937096018319</v>
      </c>
      <c r="M67" s="34">
        <f t="shared" si="17"/>
        <v>4.7011395545803136E-2</v>
      </c>
    </row>
    <row r="68" spans="1:13" x14ac:dyDescent="0.25">
      <c r="A68" s="23" t="s">
        <v>709</v>
      </c>
      <c r="B68" s="32">
        <f>IFERROR(GETPIVOTDATA("Sum of "&amp;B$5,Pivot!$A$3,"MANUFACTURER",$A68),0)</f>
        <v>8.7314000000000007</v>
      </c>
      <c r="C68" s="32">
        <f>IFERROR(GETPIVOTDATA("Sum of "&amp;C$5,Pivot!$A$3,"MANUFACTURER",$A68),0)</f>
        <v>524.32740000000001</v>
      </c>
      <c r="D68" s="33">
        <f t="shared" si="12"/>
        <v>16.652572419446322</v>
      </c>
      <c r="E68" s="32">
        <f>IFERROR(GETPIVOTDATA("Sum of "&amp;E$5,Pivot!$A$3,"MANUFACTURER",$A68),0)</f>
        <v>3.2121000000000004</v>
      </c>
      <c r="F68" s="32">
        <f>IFERROR(GETPIVOTDATA("Sum of "&amp;F$5,Pivot!$A$3,"MANUFACTURER",$A68),0)</f>
        <v>172.9469</v>
      </c>
      <c r="G68" s="33">
        <f t="shared" si="13"/>
        <v>18.572752677266841</v>
      </c>
      <c r="H68" s="32">
        <f>IFERROR(GETPIVOTDATA("Sum of "&amp;H$5,Pivot!$A$3,"MANUFACTURER",$A68),0)</f>
        <v>0</v>
      </c>
      <c r="I68" s="32">
        <f>IFERROR(GETPIVOTDATA("Sum of "&amp;I$5,Pivot!$A$3,"MANUFACTURER",$A68),0)</f>
        <v>0</v>
      </c>
      <c r="J68" s="33" t="str">
        <f t="shared" si="14"/>
        <v>-</v>
      </c>
      <c r="K68" s="34">
        <f t="shared" si="15"/>
        <v>-0.63212085118079575</v>
      </c>
      <c r="L68" s="34">
        <f t="shared" si="16"/>
        <v>-0.67015475445303829</v>
      </c>
      <c r="M68" s="34">
        <f t="shared" si="17"/>
        <v>0.11530832651285738</v>
      </c>
    </row>
    <row r="69" spans="1:13" x14ac:dyDescent="0.25">
      <c r="A69" s="23" t="s">
        <v>710</v>
      </c>
      <c r="B69" s="32">
        <f>IFERROR(GETPIVOTDATA("Sum of "&amp;B$5,Pivot!$A$3,"MANUFACTURER",$A69),0)</f>
        <v>0.15809999999999999</v>
      </c>
      <c r="C69" s="32">
        <f>IFERROR(GETPIVOTDATA("Sum of "&amp;C$5,Pivot!$A$3,"MANUFACTURER",$A69),0)</f>
        <v>2.1</v>
      </c>
      <c r="D69" s="33">
        <f t="shared" si="12"/>
        <v>75.285714285714278</v>
      </c>
      <c r="E69" s="32">
        <f>IFERROR(GETPIVOTDATA("Sum of "&amp;E$5,Pivot!$A$3,"MANUFACTURER",$A69),0)</f>
        <v>2E-3</v>
      </c>
      <c r="F69" s="32">
        <f>IFERROR(GETPIVOTDATA("Sum of "&amp;F$5,Pivot!$A$3,"MANUFACTURER",$A69),0)</f>
        <v>0.02</v>
      </c>
      <c r="G69" s="33">
        <f t="shared" si="13"/>
        <v>100</v>
      </c>
      <c r="H69" s="32">
        <f>IFERROR(GETPIVOTDATA("Sum of "&amp;H$5,Pivot!$A$3,"MANUFACTURER",$A69),0)</f>
        <v>1E-3</v>
      </c>
      <c r="I69" s="32">
        <f>IFERROR(GETPIVOTDATA("Sum of "&amp;I$5,Pivot!$A$3,"MANUFACTURER",$A69),0)</f>
        <v>0.02</v>
      </c>
      <c r="J69" s="33">
        <f t="shared" si="14"/>
        <v>50</v>
      </c>
      <c r="K69" s="34">
        <f t="shared" si="15"/>
        <v>-0.98734977862112583</v>
      </c>
      <c r="L69" s="34">
        <f t="shared" si="16"/>
        <v>-0.99047619047619051</v>
      </c>
      <c r="M69" s="34">
        <f t="shared" si="17"/>
        <v>0.32827324478178377</v>
      </c>
    </row>
    <row r="70" spans="1:13" x14ac:dyDescent="0.25">
      <c r="A70" s="23" t="s">
        <v>711</v>
      </c>
      <c r="B70" s="32">
        <f>IFERROR(GETPIVOTDATA("Sum of "&amp;B$5,Pivot!$A$3,"MANUFACTURER",$A70),0)</f>
        <v>6.0000000000000001E-3</v>
      </c>
      <c r="C70" s="32">
        <f>IFERROR(GETPIVOTDATA("Sum of "&amp;C$5,Pivot!$A$3,"MANUFACTURER",$A70),0)</f>
        <v>0.33839999999999998</v>
      </c>
      <c r="D70" s="33">
        <f t="shared" si="12"/>
        <v>17.730496453900709</v>
      </c>
      <c r="E70" s="32">
        <f>IFERROR(GETPIVOTDATA("Sum of "&amp;E$5,Pivot!$A$3,"MANUFACTURER",$A70),0)</f>
        <v>0.35439999999999999</v>
      </c>
      <c r="F70" s="32">
        <f>IFERROR(GETPIVOTDATA("Sum of "&amp;F$5,Pivot!$A$3,"MANUFACTURER",$A70),0)</f>
        <v>16.541699999999999</v>
      </c>
      <c r="G70" s="33">
        <f t="shared" si="13"/>
        <v>21.424641965456996</v>
      </c>
      <c r="H70" s="32">
        <f>IFERROR(GETPIVOTDATA("Sum of "&amp;H$5,Pivot!$A$3,"MANUFACTURER",$A70),0)</f>
        <v>0</v>
      </c>
      <c r="I70" s="32">
        <f>IFERROR(GETPIVOTDATA("Sum of "&amp;I$5,Pivot!$A$3,"MANUFACTURER",$A70),0)</f>
        <v>0</v>
      </c>
      <c r="J70" s="33" t="str">
        <f t="shared" si="14"/>
        <v>-</v>
      </c>
      <c r="K70" s="34">
        <f t="shared" si="15"/>
        <v>58.066666666666663</v>
      </c>
      <c r="L70" s="34">
        <f t="shared" si="16"/>
        <v>47.88209219858156</v>
      </c>
      <c r="M70" s="34">
        <f t="shared" si="17"/>
        <v>0.20834980685177462</v>
      </c>
    </row>
    <row r="71" spans="1:13" x14ac:dyDescent="0.25">
      <c r="A71" s="23" t="s">
        <v>712</v>
      </c>
      <c r="B71" s="32">
        <f>IFERROR(GETPIVOTDATA("Sum of "&amp;B$5,Pivot!$A$3,"MANUFACTURER",$A71),0)</f>
        <v>0</v>
      </c>
      <c r="C71" s="32">
        <f>IFERROR(GETPIVOTDATA("Sum of "&amp;C$5,Pivot!$A$3,"MANUFACTURER",$A71),0)</f>
        <v>0</v>
      </c>
      <c r="D71" s="33" t="str">
        <f t="shared" ref="D71:D104" si="18">IFERROR(($B71/$C71)*1000,"-")</f>
        <v>-</v>
      </c>
      <c r="E71" s="32">
        <f>IFERROR(GETPIVOTDATA("Sum of "&amp;E$5,Pivot!$A$3,"MANUFACTURER",$A71),0)</f>
        <v>0</v>
      </c>
      <c r="F71" s="32">
        <f>IFERROR(GETPIVOTDATA("Sum of "&amp;F$5,Pivot!$A$3,"MANUFACTURER",$A71),0)</f>
        <v>0</v>
      </c>
      <c r="G71" s="33" t="str">
        <f t="shared" ref="G71:G104" si="19">IFERROR(($E71/$F71)*1000,"-")</f>
        <v>-</v>
      </c>
      <c r="H71" s="32">
        <f>IFERROR(GETPIVOTDATA("Sum of "&amp;H$5,Pivot!$A$3,"MANUFACTURER",$A71),0)</f>
        <v>9.8000000000000004E-2</v>
      </c>
      <c r="I71" s="32">
        <f>IFERROR(GETPIVOTDATA("Sum of "&amp;I$5,Pivot!$A$3,"MANUFACTURER",$A71),0)</f>
        <v>3.3592</v>
      </c>
      <c r="J71" s="33">
        <f t="shared" ref="J71:J104" si="20">IFERROR(($H71/$I71)*1000,"-")</f>
        <v>29.173612764944036</v>
      </c>
      <c r="K71" s="34" t="str">
        <f t="shared" ref="K71:K104" si="21">IFERROR($E71/$B71-1,"N.A.")</f>
        <v>N.A.</v>
      </c>
      <c r="L71" s="34" t="str">
        <f t="shared" ref="L71:L104" si="22">IFERROR($F71/$C71-1,"N.A.")</f>
        <v>N.A.</v>
      </c>
      <c r="M71" s="34" t="str">
        <f t="shared" ref="M71:M104" si="23">IFERROR($G71/$D71-1,"N.A.")</f>
        <v>N.A.</v>
      </c>
    </row>
    <row r="72" spans="1:13" x14ac:dyDescent="0.25">
      <c r="A72" s="23" t="s">
        <v>713</v>
      </c>
      <c r="B72" s="32">
        <f>IFERROR(GETPIVOTDATA("Sum of "&amp;B$5,Pivot!$A$3,"MANUFACTURER",$A72),0)</f>
        <v>0</v>
      </c>
      <c r="C72" s="32">
        <f>IFERROR(GETPIVOTDATA("Sum of "&amp;C$5,Pivot!$A$3,"MANUFACTURER",$A72),0)</f>
        <v>0</v>
      </c>
      <c r="D72" s="33" t="str">
        <f t="shared" si="18"/>
        <v>-</v>
      </c>
      <c r="E72" s="32">
        <f>IFERROR(GETPIVOTDATA("Sum of "&amp;E$5,Pivot!$A$3,"MANUFACTURER",$A72),0)</f>
        <v>0.79349999999999998</v>
      </c>
      <c r="F72" s="32">
        <f>IFERROR(GETPIVOTDATA("Sum of "&amp;F$5,Pivot!$A$3,"MANUFACTURER",$A72),0)</f>
        <v>47.268799999999999</v>
      </c>
      <c r="G72" s="33">
        <f t="shared" si="19"/>
        <v>16.786971533019667</v>
      </c>
      <c r="H72" s="32">
        <f>IFERROR(GETPIVOTDATA("Sum of "&amp;H$5,Pivot!$A$3,"MANUFACTURER",$A72),0)</f>
        <v>0.7298</v>
      </c>
      <c r="I72" s="32">
        <f>IFERROR(GETPIVOTDATA("Sum of "&amp;I$5,Pivot!$A$3,"MANUFACTURER",$A72),0)</f>
        <v>43.602699999999999</v>
      </c>
      <c r="J72" s="33">
        <f t="shared" si="20"/>
        <v>16.737495613803731</v>
      </c>
      <c r="K72" s="34" t="str">
        <f t="shared" si="21"/>
        <v>N.A.</v>
      </c>
      <c r="L72" s="34" t="str">
        <f t="shared" si="22"/>
        <v>N.A.</v>
      </c>
      <c r="M72" s="34" t="str">
        <f t="shared" si="23"/>
        <v>N.A.</v>
      </c>
    </row>
    <row r="73" spans="1:13" x14ac:dyDescent="0.25">
      <c r="A73" s="23" t="s">
        <v>714</v>
      </c>
      <c r="B73" s="32">
        <f>IFERROR(GETPIVOTDATA("Sum of "&amp;B$5,Pivot!$A$3,"MANUFACTURER",$A73),0)</f>
        <v>0.36020000000000002</v>
      </c>
      <c r="C73" s="32">
        <f>IFERROR(GETPIVOTDATA("Sum of "&amp;C$5,Pivot!$A$3,"MANUFACTURER",$A73),0)</f>
        <v>19.065100000000001</v>
      </c>
      <c r="D73" s="33">
        <f t="shared" si="18"/>
        <v>18.893160801674263</v>
      </c>
      <c r="E73" s="32">
        <f>IFERROR(GETPIVOTDATA("Sum of "&amp;E$5,Pivot!$A$3,"MANUFACTURER",$A73),0)</f>
        <v>5.21E-2</v>
      </c>
      <c r="F73" s="32">
        <f>IFERROR(GETPIVOTDATA("Sum of "&amp;F$5,Pivot!$A$3,"MANUFACTURER",$A73),0)</f>
        <v>2.6206</v>
      </c>
      <c r="G73" s="33">
        <f t="shared" si="19"/>
        <v>19.880943295428526</v>
      </c>
      <c r="H73" s="32">
        <f>IFERROR(GETPIVOTDATA("Sum of "&amp;H$5,Pivot!$A$3,"MANUFACTURER",$A73),0)</f>
        <v>9.4000000000000004E-3</v>
      </c>
      <c r="I73" s="32">
        <f>IFERROR(GETPIVOTDATA("Sum of "&amp;I$5,Pivot!$A$3,"MANUFACTURER",$A73),0)</f>
        <v>0.48</v>
      </c>
      <c r="J73" s="33">
        <f t="shared" si="20"/>
        <v>19.583333333333336</v>
      </c>
      <c r="K73" s="34">
        <f t="shared" si="21"/>
        <v>-0.85535813436979458</v>
      </c>
      <c r="L73" s="34">
        <f t="shared" si="22"/>
        <v>-0.86254464964778577</v>
      </c>
      <c r="M73" s="34">
        <f t="shared" si="23"/>
        <v>5.2282543091822342E-2</v>
      </c>
    </row>
    <row r="74" spans="1:13" x14ac:dyDescent="0.25">
      <c r="A74" s="23" t="s">
        <v>715</v>
      </c>
      <c r="B74" s="32">
        <f>IFERROR(GETPIVOTDATA("Sum of "&amp;B$5,Pivot!$A$3,"MANUFACTURER",$A74),0)</f>
        <v>0</v>
      </c>
      <c r="C74" s="32">
        <f>IFERROR(GETPIVOTDATA("Sum of "&amp;C$5,Pivot!$A$3,"MANUFACTURER",$A74),0)</f>
        <v>0</v>
      </c>
      <c r="D74" s="33" t="str">
        <f t="shared" si="18"/>
        <v>-</v>
      </c>
      <c r="E74" s="32">
        <f>IFERROR(GETPIVOTDATA("Sum of "&amp;E$5,Pivot!$A$3,"MANUFACTURER",$A74),0)</f>
        <v>0</v>
      </c>
      <c r="F74" s="32">
        <f>IFERROR(GETPIVOTDATA("Sum of "&amp;F$5,Pivot!$A$3,"MANUFACTURER",$A74),0)</f>
        <v>0</v>
      </c>
      <c r="G74" s="33" t="str">
        <f t="shared" si="19"/>
        <v>-</v>
      </c>
      <c r="H74" s="32">
        <f>IFERROR(GETPIVOTDATA("Sum of "&amp;H$5,Pivot!$A$3,"MANUFACTURER",$A74),0)</f>
        <v>2.0999999999999999E-3</v>
      </c>
      <c r="I74" s="32">
        <f>IFERROR(GETPIVOTDATA("Sum of "&amp;I$5,Pivot!$A$3,"MANUFACTURER",$A74),0)</f>
        <v>0.17710000000000001</v>
      </c>
      <c r="J74" s="33">
        <f t="shared" si="20"/>
        <v>11.857707509881422</v>
      </c>
      <c r="K74" s="34" t="str">
        <f t="shared" si="21"/>
        <v>N.A.</v>
      </c>
      <c r="L74" s="34" t="str">
        <f t="shared" si="22"/>
        <v>N.A.</v>
      </c>
      <c r="M74" s="34" t="str">
        <f t="shared" si="23"/>
        <v>N.A.</v>
      </c>
    </row>
    <row r="75" spans="1:13" x14ac:dyDescent="0.25">
      <c r="A75" s="23" t="s">
        <v>716</v>
      </c>
      <c r="B75" s="32">
        <f>IFERROR(GETPIVOTDATA("Sum of "&amp;B$5,Pivot!$A$3,"MANUFACTURER",$A75),0)</f>
        <v>2.1507000000000001</v>
      </c>
      <c r="C75" s="32">
        <f>IFERROR(GETPIVOTDATA("Sum of "&amp;C$5,Pivot!$A$3,"MANUFACTURER",$A75),0)</f>
        <v>55.849800000000002</v>
      </c>
      <c r="D75" s="33">
        <f t="shared" si="18"/>
        <v>38.508642824146193</v>
      </c>
      <c r="E75" s="32">
        <f>IFERROR(GETPIVOTDATA("Sum of "&amp;E$5,Pivot!$A$3,"MANUFACTURER",$A75),0)</f>
        <v>0.15629999999999999</v>
      </c>
      <c r="F75" s="32">
        <f>IFERROR(GETPIVOTDATA("Sum of "&amp;F$5,Pivot!$A$3,"MANUFACTURER",$A75),0)</f>
        <v>3.1030000000000002</v>
      </c>
      <c r="G75" s="33">
        <f t="shared" si="19"/>
        <v>50.370609087979368</v>
      </c>
      <c r="H75" s="32">
        <f>IFERROR(GETPIVOTDATA("Sum of "&amp;H$5,Pivot!$A$3,"MANUFACTURER",$A75),0)</f>
        <v>5.8099999999999999E-2</v>
      </c>
      <c r="I75" s="32">
        <f>IFERROR(GETPIVOTDATA("Sum of "&amp;I$5,Pivot!$A$3,"MANUFACTURER",$A75),0)</f>
        <v>1.1613</v>
      </c>
      <c r="J75" s="33">
        <f t="shared" si="20"/>
        <v>50.030138637733579</v>
      </c>
      <c r="K75" s="34">
        <f t="shared" si="21"/>
        <v>-0.92732598688798995</v>
      </c>
      <c r="L75" s="34">
        <f t="shared" si="22"/>
        <v>-0.94444026657212743</v>
      </c>
      <c r="M75" s="34">
        <f t="shared" si="23"/>
        <v>0.30803386964329293</v>
      </c>
    </row>
    <row r="76" spans="1:13" x14ac:dyDescent="0.25">
      <c r="A76" s="23" t="s">
        <v>717</v>
      </c>
      <c r="B76" s="32">
        <f>IFERROR(GETPIVOTDATA("Sum of "&amp;B$5,Pivot!$A$3,"MANUFACTURER",$A76),0)</f>
        <v>1.4567000000000001</v>
      </c>
      <c r="C76" s="32">
        <f>IFERROR(GETPIVOTDATA("Sum of "&amp;C$5,Pivot!$A$3,"MANUFACTURER",$A76),0)</f>
        <v>8.1128999999999998</v>
      </c>
      <c r="D76" s="33">
        <f t="shared" si="18"/>
        <v>179.55355051831037</v>
      </c>
      <c r="E76" s="32">
        <f>IFERROR(GETPIVOTDATA("Sum of "&amp;E$5,Pivot!$A$3,"MANUFACTURER",$A76),0)</f>
        <v>0.97109999999999996</v>
      </c>
      <c r="F76" s="32">
        <f>IFERROR(GETPIVOTDATA("Sum of "&amp;F$5,Pivot!$A$3,"MANUFACTURER",$A76),0)</f>
        <v>4.8048999999999999</v>
      </c>
      <c r="G76" s="33">
        <f t="shared" si="19"/>
        <v>202.10618327124394</v>
      </c>
      <c r="H76" s="32">
        <f>IFERROR(GETPIVOTDATA("Sum of "&amp;H$5,Pivot!$A$3,"MANUFACTURER",$A76),0)</f>
        <v>0.44120000000000004</v>
      </c>
      <c r="I76" s="32">
        <f>IFERROR(GETPIVOTDATA("Sum of "&amp;I$5,Pivot!$A$3,"MANUFACTURER",$A76),0)</f>
        <v>2.4375</v>
      </c>
      <c r="J76" s="33">
        <f t="shared" si="20"/>
        <v>181.00512820512822</v>
      </c>
      <c r="K76" s="34">
        <f t="shared" si="21"/>
        <v>-0.33335621610489474</v>
      </c>
      <c r="L76" s="34">
        <f t="shared" si="22"/>
        <v>-0.4077456889644886</v>
      </c>
      <c r="M76" s="34">
        <f t="shared" si="23"/>
        <v>0.1256039364737247</v>
      </c>
    </row>
    <row r="77" spans="1:13" x14ac:dyDescent="0.25">
      <c r="A77" s="23" t="s">
        <v>718</v>
      </c>
      <c r="B77" s="32">
        <f>IFERROR(GETPIVOTDATA("Sum of "&amp;B$5,Pivot!$A$3,"MANUFACTURER",$A77),0)</f>
        <v>26.606399999999997</v>
      </c>
      <c r="C77" s="32">
        <f>IFERROR(GETPIVOTDATA("Sum of "&amp;C$5,Pivot!$A$3,"MANUFACTURER",$A77),0)</f>
        <v>773.97840000000008</v>
      </c>
      <c r="D77" s="33">
        <f t="shared" si="18"/>
        <v>34.376153132955636</v>
      </c>
      <c r="E77" s="32">
        <f>IFERROR(GETPIVOTDATA("Sum of "&amp;E$5,Pivot!$A$3,"MANUFACTURER",$A77),0)</f>
        <v>12.7163</v>
      </c>
      <c r="F77" s="32">
        <f>IFERROR(GETPIVOTDATA("Sum of "&amp;F$5,Pivot!$A$3,"MANUFACTURER",$A77),0)</f>
        <v>348.97550000000001</v>
      </c>
      <c r="G77" s="33">
        <f t="shared" si="19"/>
        <v>36.438947719825599</v>
      </c>
      <c r="H77" s="32">
        <f>IFERROR(GETPIVOTDATA("Sum of "&amp;H$5,Pivot!$A$3,"MANUFACTURER",$A77),0)</f>
        <v>6.1868999999999996</v>
      </c>
      <c r="I77" s="32">
        <f>IFERROR(GETPIVOTDATA("Sum of "&amp;I$5,Pivot!$A$3,"MANUFACTURER",$A77),0)</f>
        <v>165.1816</v>
      </c>
      <c r="J77" s="33">
        <f t="shared" si="20"/>
        <v>37.455140281968447</v>
      </c>
      <c r="K77" s="34">
        <f t="shared" si="21"/>
        <v>-0.52205860244151769</v>
      </c>
      <c r="L77" s="34">
        <f t="shared" si="22"/>
        <v>-0.54911467813572057</v>
      </c>
      <c r="M77" s="34">
        <f t="shared" si="23"/>
        <v>6.0006556838740899E-2</v>
      </c>
    </row>
    <row r="78" spans="1:13" x14ac:dyDescent="0.25">
      <c r="A78" s="23" t="s">
        <v>719</v>
      </c>
      <c r="B78" s="32">
        <f>IFERROR(GETPIVOTDATA("Sum of "&amp;B$5,Pivot!$A$3,"MANUFACTURER",$A78),0)</f>
        <v>0</v>
      </c>
      <c r="C78" s="32">
        <f>IFERROR(GETPIVOTDATA("Sum of "&amp;C$5,Pivot!$A$3,"MANUFACTURER",$A78),0)</f>
        <v>0</v>
      </c>
      <c r="D78" s="33" t="str">
        <f t="shared" si="18"/>
        <v>-</v>
      </c>
      <c r="E78" s="32">
        <f>IFERROR(GETPIVOTDATA("Sum of "&amp;E$5,Pivot!$A$3,"MANUFACTURER",$A78),0)</f>
        <v>0</v>
      </c>
      <c r="F78" s="32">
        <f>IFERROR(GETPIVOTDATA("Sum of "&amp;F$5,Pivot!$A$3,"MANUFACTURER",$A78),0)</f>
        <v>0</v>
      </c>
      <c r="G78" s="33" t="str">
        <f t="shared" si="19"/>
        <v>-</v>
      </c>
      <c r="H78" s="32">
        <f>IFERROR(GETPIVOTDATA("Sum of "&amp;H$5,Pivot!$A$3,"MANUFACTURER",$A78),0)</f>
        <v>0.624</v>
      </c>
      <c r="I78" s="32">
        <f>IFERROR(GETPIVOTDATA("Sum of "&amp;I$5,Pivot!$A$3,"MANUFACTURER",$A78),0)</f>
        <v>34.035699999999999</v>
      </c>
      <c r="J78" s="33">
        <f t="shared" si="20"/>
        <v>18.333690801129404</v>
      </c>
      <c r="K78" s="34" t="str">
        <f t="shared" si="21"/>
        <v>N.A.</v>
      </c>
      <c r="L78" s="34" t="str">
        <f t="shared" si="22"/>
        <v>N.A.</v>
      </c>
      <c r="M78" s="34" t="str">
        <f t="shared" si="23"/>
        <v>N.A.</v>
      </c>
    </row>
    <row r="79" spans="1:13" x14ac:dyDescent="0.25">
      <c r="A79" s="23" t="s">
        <v>737</v>
      </c>
      <c r="B79" s="32">
        <f>IFERROR(GETPIVOTDATA("Sum of "&amp;B$5,Pivot!$A$3,"MANUFACTURER",$A79),0)</f>
        <v>55.096399999999996</v>
      </c>
      <c r="C79" s="32">
        <f>IFERROR(GETPIVOTDATA("Sum of "&amp;C$5,Pivot!$A$3,"MANUFACTURER",$A79),0)</f>
        <v>2000.4356</v>
      </c>
      <c r="D79" s="33">
        <f t="shared" si="18"/>
        <v>27.542201308554993</v>
      </c>
      <c r="E79" s="32">
        <f>IFERROR(GETPIVOTDATA("Sum of "&amp;E$5,Pivot!$A$3,"MANUFACTURER",$A79),0)</f>
        <v>43.348199999999991</v>
      </c>
      <c r="F79" s="32">
        <f>IFERROR(GETPIVOTDATA("Sum of "&amp;F$5,Pivot!$A$3,"MANUFACTURER",$A79),0)</f>
        <v>1647.0114000000001</v>
      </c>
      <c r="G79" s="33">
        <f t="shared" si="19"/>
        <v>26.319307808069809</v>
      </c>
      <c r="H79" s="32">
        <f>IFERROR(GETPIVOTDATA("Sum of "&amp;H$5,Pivot!$A$3,"MANUFACTURER",$A79),0)</f>
        <v>24.530200000000001</v>
      </c>
      <c r="I79" s="32">
        <f>IFERROR(GETPIVOTDATA("Sum of "&amp;I$5,Pivot!$A$3,"MANUFACTURER",$A79),0)</f>
        <v>929.35159999999996</v>
      </c>
      <c r="J79" s="33">
        <f t="shared" si="20"/>
        <v>26.394961820693052</v>
      </c>
      <c r="K79" s="34">
        <f t="shared" si="21"/>
        <v>-0.21322990249816698</v>
      </c>
      <c r="L79" s="34">
        <f t="shared" si="22"/>
        <v>-0.1766736204854582</v>
      </c>
      <c r="M79" s="34">
        <f t="shared" si="23"/>
        <v>-4.4400717531076106E-2</v>
      </c>
    </row>
    <row r="80" spans="1:13" x14ac:dyDescent="0.25">
      <c r="A80" s="23" t="s">
        <v>662</v>
      </c>
      <c r="B80" s="32">
        <f>IFERROR(GETPIVOTDATA("Sum of "&amp;B$5,Pivot!$A$3,"MANUFACTURER",$A80),0)</f>
        <v>113.3091</v>
      </c>
      <c r="C80" s="32">
        <f>IFERROR(GETPIVOTDATA("Sum of "&amp;C$5,Pivot!$A$3,"MANUFACTURER",$A80),0)</f>
        <v>1483.433</v>
      </c>
      <c r="D80" s="33">
        <f t="shared" si="18"/>
        <v>76.383025050676366</v>
      </c>
      <c r="E80" s="32">
        <f>IFERROR(GETPIVOTDATA("Sum of "&amp;E$5,Pivot!$A$3,"MANUFACTURER",$A80),0)</f>
        <v>81.313800000000001</v>
      </c>
      <c r="F80" s="32">
        <f>IFERROR(GETPIVOTDATA("Sum of "&amp;F$5,Pivot!$A$3,"MANUFACTURER",$A80),0)</f>
        <v>1045.7730999999999</v>
      </c>
      <c r="G80" s="33">
        <f t="shared" si="19"/>
        <v>77.754725188475419</v>
      </c>
      <c r="H80" s="32">
        <f>IFERROR(GETPIVOTDATA("Sum of "&amp;H$5,Pivot!$A$3,"MANUFACTURER",$A80),0)</f>
        <v>48.2973</v>
      </c>
      <c r="I80" s="32">
        <f>IFERROR(GETPIVOTDATA("Sum of "&amp;I$5,Pivot!$A$3,"MANUFACTURER",$A80),0)</f>
        <v>598.3963</v>
      </c>
      <c r="J80" s="33">
        <f t="shared" si="20"/>
        <v>80.711227659662995</v>
      </c>
      <c r="K80" s="34">
        <f t="shared" si="21"/>
        <v>-0.28237184833345252</v>
      </c>
      <c r="L80" s="34">
        <f t="shared" si="22"/>
        <v>-0.29503179449290939</v>
      </c>
      <c r="M80" s="34">
        <f t="shared" si="23"/>
        <v>1.7958180327225737E-2</v>
      </c>
    </row>
    <row r="81" spans="1:13" x14ac:dyDescent="0.25">
      <c r="A81" s="23" t="s">
        <v>722</v>
      </c>
      <c r="B81" s="32">
        <f>IFERROR(GETPIVOTDATA("Sum of "&amp;B$5,Pivot!$A$3,"MANUFACTURER",$A81),0)</f>
        <v>12.300700000000001</v>
      </c>
      <c r="C81" s="32">
        <f>IFERROR(GETPIVOTDATA("Sum of "&amp;C$5,Pivot!$A$3,"MANUFACTURER",$A81),0)</f>
        <v>127.5915</v>
      </c>
      <c r="D81" s="33">
        <f t="shared" si="18"/>
        <v>96.406892308656921</v>
      </c>
      <c r="E81" s="32">
        <f>IFERROR(GETPIVOTDATA("Sum of "&amp;E$5,Pivot!$A$3,"MANUFACTURER",$A81),0)</f>
        <v>12.5441</v>
      </c>
      <c r="F81" s="32">
        <f>IFERROR(GETPIVOTDATA("Sum of "&amp;F$5,Pivot!$A$3,"MANUFACTURER",$A81),0)</f>
        <v>142.67039999999997</v>
      </c>
      <c r="G81" s="33">
        <f t="shared" si="19"/>
        <v>87.923633774069472</v>
      </c>
      <c r="H81" s="32">
        <f>IFERROR(GETPIVOTDATA("Sum of "&amp;H$5,Pivot!$A$3,"MANUFACTURER",$A81),0)</f>
        <v>8.6649999999999991</v>
      </c>
      <c r="I81" s="32">
        <f>IFERROR(GETPIVOTDATA("Sum of "&amp;I$5,Pivot!$A$3,"MANUFACTURER",$A81),0)</f>
        <v>110.3914</v>
      </c>
      <c r="J81" s="33">
        <f t="shared" si="20"/>
        <v>78.493433365280254</v>
      </c>
      <c r="K81" s="34">
        <f t="shared" si="21"/>
        <v>1.9787491768761045E-2</v>
      </c>
      <c r="L81" s="34">
        <f t="shared" si="22"/>
        <v>0.11818107005560696</v>
      </c>
      <c r="M81" s="34">
        <f t="shared" si="23"/>
        <v>-8.7994315877617857E-2</v>
      </c>
    </row>
    <row r="82" spans="1:13" x14ac:dyDescent="0.25">
      <c r="A82" s="23" t="s">
        <v>733</v>
      </c>
      <c r="B82" s="32">
        <f>IFERROR(GETPIVOTDATA("Sum of "&amp;B$5,Pivot!$A$3,"MANUFACTURER",$A82),0)</f>
        <v>466.31510000000003</v>
      </c>
      <c r="C82" s="32">
        <f>IFERROR(GETPIVOTDATA("Sum of "&amp;C$5,Pivot!$A$3,"MANUFACTURER",$A82),0)</f>
        <v>27928.056799999998</v>
      </c>
      <c r="D82" s="33">
        <f t="shared" si="18"/>
        <v>16.697012016962098</v>
      </c>
      <c r="E82" s="32">
        <f>IFERROR(GETPIVOTDATA("Sum of "&amp;E$5,Pivot!$A$3,"MANUFACTURER",$A82),0)</f>
        <v>321.99379999999996</v>
      </c>
      <c r="F82" s="32">
        <f>IFERROR(GETPIVOTDATA("Sum of "&amp;F$5,Pivot!$A$3,"MANUFACTURER",$A82),0)</f>
        <v>19049.502499999999</v>
      </c>
      <c r="G82" s="33">
        <f t="shared" si="19"/>
        <v>16.903003109923738</v>
      </c>
      <c r="H82" s="32">
        <f>IFERROR(GETPIVOTDATA("Sum of "&amp;H$5,Pivot!$A$3,"MANUFACTURER",$A82),0)</f>
        <v>119.93090000000001</v>
      </c>
      <c r="I82" s="32">
        <f>IFERROR(GETPIVOTDATA("Sum of "&amp;I$5,Pivot!$A$3,"MANUFACTURER",$A82),0)</f>
        <v>6464.4498999999996</v>
      </c>
      <c r="J82" s="33">
        <f t="shared" si="20"/>
        <v>18.552375199009589</v>
      </c>
      <c r="K82" s="34">
        <f t="shared" si="21"/>
        <v>-0.309493087399486</v>
      </c>
      <c r="L82" s="34">
        <f t="shared" si="22"/>
        <v>-0.31790805796413302</v>
      </c>
      <c r="M82" s="34">
        <f t="shared" si="23"/>
        <v>1.2337003336428065E-2</v>
      </c>
    </row>
    <row r="83" spans="1:13" x14ac:dyDescent="0.25">
      <c r="A83" s="23" t="s">
        <v>724</v>
      </c>
      <c r="B83" s="32">
        <f>IFERROR(GETPIVOTDATA("Sum of "&amp;B$5,Pivot!$A$3,"MANUFACTURER",$A83),0)</f>
        <v>65.863799999999998</v>
      </c>
      <c r="C83" s="32">
        <f>IFERROR(GETPIVOTDATA("Sum of "&amp;C$5,Pivot!$A$3,"MANUFACTURER",$A83),0)</f>
        <v>4126.7389000000003</v>
      </c>
      <c r="D83" s="33">
        <f t="shared" si="18"/>
        <v>15.960253749031709</v>
      </c>
      <c r="E83" s="32">
        <f>IFERROR(GETPIVOTDATA("Sum of "&amp;E$5,Pivot!$A$3,"MANUFACTURER",$A83),0)</f>
        <v>45.340400000000002</v>
      </c>
      <c r="F83" s="32">
        <f>IFERROR(GETPIVOTDATA("Sum of "&amp;F$5,Pivot!$A$3,"MANUFACTURER",$A83),0)</f>
        <v>2357.3103000000001</v>
      </c>
      <c r="G83" s="33">
        <f t="shared" si="19"/>
        <v>19.233954901906635</v>
      </c>
      <c r="H83" s="32">
        <f>IFERROR(GETPIVOTDATA("Sum of "&amp;H$5,Pivot!$A$3,"MANUFACTURER",$A83),0)</f>
        <v>13.16</v>
      </c>
      <c r="I83" s="32">
        <f>IFERROR(GETPIVOTDATA("Sum of "&amp;I$5,Pivot!$A$3,"MANUFACTURER",$A83),0)</f>
        <v>741.50080000000003</v>
      </c>
      <c r="J83" s="33">
        <f t="shared" si="20"/>
        <v>17.747789348305488</v>
      </c>
      <c r="K83" s="34">
        <f t="shared" si="21"/>
        <v>-0.31160364266865859</v>
      </c>
      <c r="L83" s="34">
        <f t="shared" si="22"/>
        <v>-0.4287716385449053</v>
      </c>
      <c r="M83" s="34">
        <f t="shared" si="23"/>
        <v>0.20511585870453586</v>
      </c>
    </row>
    <row r="84" spans="1:13" x14ac:dyDescent="0.25">
      <c r="A84" s="23" t="s">
        <v>725</v>
      </c>
      <c r="B84" s="32">
        <f>IFERROR(GETPIVOTDATA("Sum of "&amp;B$5,Pivot!$A$3,"MANUFACTURER",$A84),0)</f>
        <v>2.9096000000000002</v>
      </c>
      <c r="C84" s="32">
        <f>IFERROR(GETPIVOTDATA("Sum of "&amp;C$5,Pivot!$A$3,"MANUFACTURER",$A84),0)</f>
        <v>55.366500000000002</v>
      </c>
      <c r="D84" s="33">
        <f t="shared" si="18"/>
        <v>52.551633207806169</v>
      </c>
      <c r="E84" s="32">
        <f>IFERROR(GETPIVOTDATA("Sum of "&amp;E$5,Pivot!$A$3,"MANUFACTURER",$A84),0)</f>
        <v>6.0198</v>
      </c>
      <c r="F84" s="32">
        <f>IFERROR(GETPIVOTDATA("Sum of "&amp;F$5,Pivot!$A$3,"MANUFACTURER",$A84),0)</f>
        <v>108.4705</v>
      </c>
      <c r="G84" s="33">
        <f t="shared" si="19"/>
        <v>55.497116727589528</v>
      </c>
      <c r="H84" s="32">
        <f>IFERROR(GETPIVOTDATA("Sum of "&amp;H$5,Pivot!$A$3,"MANUFACTURER",$A84),0)</f>
        <v>5.5109000000000004</v>
      </c>
      <c r="I84" s="32">
        <f>IFERROR(GETPIVOTDATA("Sum of "&amp;I$5,Pivot!$A$3,"MANUFACTURER",$A84),0)</f>
        <v>98.710099999999997</v>
      </c>
      <c r="J84" s="33">
        <f t="shared" si="20"/>
        <v>55.82914007786438</v>
      </c>
      <c r="K84" s="34">
        <f t="shared" si="21"/>
        <v>1.0689441847676657</v>
      </c>
      <c r="L84" s="34">
        <f t="shared" si="22"/>
        <v>0.95913593960246724</v>
      </c>
      <c r="M84" s="34">
        <f t="shared" si="23"/>
        <v>5.6049324064505468E-2</v>
      </c>
    </row>
    <row r="85" spans="1:13" x14ac:dyDescent="0.25">
      <c r="A85" s="23" t="s">
        <v>726</v>
      </c>
      <c r="B85" s="32">
        <f>IFERROR(GETPIVOTDATA("Sum of "&amp;B$5,Pivot!$A$3,"MANUFACTURER",$A85),0)</f>
        <v>0</v>
      </c>
      <c r="C85" s="32">
        <f>IFERROR(GETPIVOTDATA("Sum of "&amp;C$5,Pivot!$A$3,"MANUFACTURER",$A85),0)</f>
        <v>0</v>
      </c>
      <c r="D85" s="33" t="str">
        <f t="shared" si="18"/>
        <v>-</v>
      </c>
      <c r="E85" s="32">
        <f>IFERROR(GETPIVOTDATA("Sum of "&amp;E$5,Pivot!$A$3,"MANUFACTURER",$A85),0)</f>
        <v>0</v>
      </c>
      <c r="F85" s="32">
        <f>IFERROR(GETPIVOTDATA("Sum of "&amp;F$5,Pivot!$A$3,"MANUFACTURER",$A85),0)</f>
        <v>0</v>
      </c>
      <c r="G85" s="33" t="str">
        <f t="shared" si="19"/>
        <v>-</v>
      </c>
      <c r="H85" s="32">
        <f>IFERROR(GETPIVOTDATA("Sum of "&amp;H$5,Pivot!$A$3,"MANUFACTURER",$A85),0)</f>
        <v>9.1999999999999998E-3</v>
      </c>
      <c r="I85" s="32">
        <f>IFERROR(GETPIVOTDATA("Sum of "&amp;I$5,Pivot!$A$3,"MANUFACTURER",$A85),0)</f>
        <v>0.30320000000000003</v>
      </c>
      <c r="J85" s="33">
        <f t="shared" si="20"/>
        <v>30.343007915567281</v>
      </c>
      <c r="K85" s="34" t="str">
        <f t="shared" si="21"/>
        <v>N.A.</v>
      </c>
      <c r="L85" s="34" t="str">
        <f t="shared" si="22"/>
        <v>N.A.</v>
      </c>
      <c r="M85" s="34" t="str">
        <f t="shared" si="23"/>
        <v>N.A.</v>
      </c>
    </row>
    <row r="86" spans="1:13" x14ac:dyDescent="0.25">
      <c r="A86" s="23" t="s">
        <v>727</v>
      </c>
      <c r="B86" s="32">
        <f>IFERROR(GETPIVOTDATA("Sum of "&amp;B$5,Pivot!$A$3,"MANUFACTURER",$A86),0)</f>
        <v>60.899099999999997</v>
      </c>
      <c r="C86" s="32">
        <f>IFERROR(GETPIVOTDATA("Sum of "&amp;C$5,Pivot!$A$3,"MANUFACTURER",$A86),0)</f>
        <v>1646.9926999999998</v>
      </c>
      <c r="D86" s="33">
        <f t="shared" si="18"/>
        <v>36.975938023283284</v>
      </c>
      <c r="E86" s="32">
        <f>IFERROR(GETPIVOTDATA("Sum of "&amp;E$5,Pivot!$A$3,"MANUFACTURER",$A86),0)</f>
        <v>35.979600000000005</v>
      </c>
      <c r="F86" s="32">
        <f>IFERROR(GETPIVOTDATA("Sum of "&amp;F$5,Pivot!$A$3,"MANUFACTURER",$A86),0)</f>
        <v>1006.4904</v>
      </c>
      <c r="G86" s="33">
        <f t="shared" si="19"/>
        <v>35.747583881575025</v>
      </c>
      <c r="H86" s="32">
        <f>IFERROR(GETPIVOTDATA("Sum of "&amp;H$5,Pivot!$A$3,"MANUFACTURER",$A86),0)</f>
        <v>13.2828</v>
      </c>
      <c r="I86" s="32">
        <f>IFERROR(GETPIVOTDATA("Sum of "&amp;I$5,Pivot!$A$3,"MANUFACTURER",$A86),0)</f>
        <v>408.45429999999999</v>
      </c>
      <c r="J86" s="33">
        <f t="shared" si="20"/>
        <v>32.519672335436304</v>
      </c>
      <c r="K86" s="34">
        <f t="shared" si="21"/>
        <v>-0.40919323930895524</v>
      </c>
      <c r="L86" s="34">
        <f t="shared" si="22"/>
        <v>-0.38889200905383481</v>
      </c>
      <c r="M86" s="34">
        <f t="shared" si="23"/>
        <v>-3.322036457695221E-2</v>
      </c>
    </row>
    <row r="87" spans="1:13" x14ac:dyDescent="0.25">
      <c r="A87" s="23" t="s">
        <v>728</v>
      </c>
      <c r="B87" s="32">
        <f>IFERROR(GETPIVOTDATA("Sum of "&amp;B$5,Pivot!$A$3,"MANUFACTURER",$A87),0)</f>
        <v>26.3474</v>
      </c>
      <c r="C87" s="32">
        <f>IFERROR(GETPIVOTDATA("Sum of "&amp;C$5,Pivot!$A$3,"MANUFACTURER",$A87),0)</f>
        <v>920.46799999999996</v>
      </c>
      <c r="D87" s="33">
        <f t="shared" si="18"/>
        <v>28.623917398540744</v>
      </c>
      <c r="E87" s="32">
        <f>IFERROR(GETPIVOTDATA("Sum of "&amp;E$5,Pivot!$A$3,"MANUFACTURER",$A87),0)</f>
        <v>72.591800000000006</v>
      </c>
      <c r="F87" s="32">
        <f>IFERROR(GETPIVOTDATA("Sum of "&amp;F$5,Pivot!$A$3,"MANUFACTURER",$A87),0)</f>
        <v>3084.2015000000001</v>
      </c>
      <c r="G87" s="33">
        <f t="shared" si="19"/>
        <v>23.536659326571236</v>
      </c>
      <c r="H87" s="32">
        <f>IFERROR(GETPIVOTDATA("Sum of "&amp;H$5,Pivot!$A$3,"MANUFACTURER",$A87),0)</f>
        <v>62.007400000000004</v>
      </c>
      <c r="I87" s="32">
        <f>IFERROR(GETPIVOTDATA("Sum of "&amp;I$5,Pivot!$A$3,"MANUFACTURER",$A87),0)</f>
        <v>2719.9431</v>
      </c>
      <c r="J87" s="33">
        <f t="shared" si="20"/>
        <v>22.797315135011466</v>
      </c>
      <c r="K87" s="34">
        <f t="shared" si="21"/>
        <v>1.7551788791303888</v>
      </c>
      <c r="L87" s="34">
        <f t="shared" si="22"/>
        <v>2.3506884541342017</v>
      </c>
      <c r="M87" s="34">
        <f t="shared" si="23"/>
        <v>-0.1777275276873479</v>
      </c>
    </row>
    <row r="88" spans="1:13" x14ac:dyDescent="0.25">
      <c r="A88" s="23" t="s">
        <v>729</v>
      </c>
      <c r="B88" s="32">
        <f>IFERROR(GETPIVOTDATA("Sum of "&amp;B$5,Pivot!$A$3,"MANUFACTURER",$A88),0)</f>
        <v>0.97350000000000003</v>
      </c>
      <c r="C88" s="32">
        <f>IFERROR(GETPIVOTDATA("Sum of "&amp;C$5,Pivot!$A$3,"MANUFACTURER",$A88),0)</f>
        <v>4.9279999999999999</v>
      </c>
      <c r="D88" s="33">
        <f t="shared" si="18"/>
        <v>197.54464285714289</v>
      </c>
      <c r="E88" s="32">
        <f>IFERROR(GETPIVOTDATA("Sum of "&amp;E$5,Pivot!$A$3,"MANUFACTURER",$A88),0)</f>
        <v>1.3668</v>
      </c>
      <c r="F88" s="32">
        <f>IFERROR(GETPIVOTDATA("Sum of "&amp;F$5,Pivot!$A$3,"MANUFACTURER",$A88),0)</f>
        <v>7.3565000000000005</v>
      </c>
      <c r="G88" s="33">
        <f t="shared" si="19"/>
        <v>185.79487528036429</v>
      </c>
      <c r="H88" s="32">
        <f>IFERROR(GETPIVOTDATA("Sum of "&amp;H$5,Pivot!$A$3,"MANUFACTURER",$A88),0)</f>
        <v>0.25619999999999998</v>
      </c>
      <c r="I88" s="32">
        <f>IFERROR(GETPIVOTDATA("Sum of "&amp;I$5,Pivot!$A$3,"MANUFACTURER",$A88),0)</f>
        <v>1.4279999999999999</v>
      </c>
      <c r="J88" s="33">
        <f t="shared" si="20"/>
        <v>179.41176470588235</v>
      </c>
      <c r="K88" s="34">
        <f t="shared" si="21"/>
        <v>0.40400616332819728</v>
      </c>
      <c r="L88" s="34">
        <f t="shared" si="22"/>
        <v>0.49279626623376638</v>
      </c>
      <c r="M88" s="34">
        <f t="shared" si="23"/>
        <v>-5.9479049428212583E-2</v>
      </c>
    </row>
    <row r="89" spans="1:13" x14ac:dyDescent="0.25">
      <c r="A89" s="23" t="s">
        <v>730</v>
      </c>
      <c r="B89" s="32">
        <f>IFERROR(GETPIVOTDATA("Sum of "&amp;B$5,Pivot!$A$3,"MANUFACTURER",$A89),0)</f>
        <v>18.511199999999999</v>
      </c>
      <c r="C89" s="32">
        <f>IFERROR(GETPIVOTDATA("Sum of "&amp;C$5,Pivot!$A$3,"MANUFACTURER",$A89),0)</f>
        <v>978.49419999999998</v>
      </c>
      <c r="D89" s="33">
        <f t="shared" si="18"/>
        <v>18.918047751330565</v>
      </c>
      <c r="E89" s="32">
        <f>IFERROR(GETPIVOTDATA("Sum of "&amp;E$5,Pivot!$A$3,"MANUFACTURER",$A89),0)</f>
        <v>14.1861</v>
      </c>
      <c r="F89" s="32">
        <f>IFERROR(GETPIVOTDATA("Sum of "&amp;F$5,Pivot!$A$3,"MANUFACTURER",$A89),0)</f>
        <v>734.42629999999997</v>
      </c>
      <c r="G89" s="33">
        <f t="shared" si="19"/>
        <v>19.315893235304891</v>
      </c>
      <c r="H89" s="32">
        <f>IFERROR(GETPIVOTDATA("Sum of "&amp;H$5,Pivot!$A$3,"MANUFACTURER",$A89),0)</f>
        <v>5.5843999999999996</v>
      </c>
      <c r="I89" s="32">
        <f>IFERROR(GETPIVOTDATA("Sum of "&amp;I$5,Pivot!$A$3,"MANUFACTURER",$A89),0)</f>
        <v>305.17070000000001</v>
      </c>
      <c r="J89" s="33">
        <f t="shared" si="20"/>
        <v>18.299266607180833</v>
      </c>
      <c r="K89" s="34">
        <f t="shared" si="21"/>
        <v>-0.23364773758589386</v>
      </c>
      <c r="L89" s="34">
        <f t="shared" si="22"/>
        <v>-0.2494321376662223</v>
      </c>
      <c r="M89" s="34">
        <f t="shared" si="23"/>
        <v>2.1029943956365482E-2</v>
      </c>
    </row>
    <row r="90" spans="1:13" x14ac:dyDescent="0.25">
      <c r="A90" s="23" t="s">
        <v>693</v>
      </c>
      <c r="B90" s="32">
        <f>IFERROR(GETPIVOTDATA("Sum of "&amp;B$5,Pivot!$A$3,"MANUFACTURER",$A90),0)</f>
        <v>41.451899999999995</v>
      </c>
      <c r="C90" s="32">
        <f>IFERROR(GETPIVOTDATA("Sum of "&amp;C$5,Pivot!$A$3,"MANUFACTURER",$A90),0)</f>
        <v>1547.7049999999999</v>
      </c>
      <c r="D90" s="33">
        <f t="shared" si="18"/>
        <v>26.782817138925054</v>
      </c>
      <c r="E90" s="32">
        <f>IFERROR(GETPIVOTDATA("Sum of "&amp;E$5,Pivot!$A$3,"MANUFACTURER",$A90),0)</f>
        <v>23.849699999999999</v>
      </c>
      <c r="F90" s="32">
        <f>IFERROR(GETPIVOTDATA("Sum of "&amp;F$5,Pivot!$A$3,"MANUFACTURER",$A90),0)</f>
        <v>1096.4467999999999</v>
      </c>
      <c r="G90" s="33">
        <f t="shared" si="19"/>
        <v>21.751807748447074</v>
      </c>
      <c r="H90" s="32">
        <f>IFERROR(GETPIVOTDATA("Sum of "&amp;H$5,Pivot!$A$3,"MANUFACTURER",$A90),0)</f>
        <v>14.791499999999999</v>
      </c>
      <c r="I90" s="32">
        <f>IFERROR(GETPIVOTDATA("Sum of "&amp;I$5,Pivot!$A$3,"MANUFACTURER",$A90),0)</f>
        <v>817.30310000000009</v>
      </c>
      <c r="J90" s="33">
        <f t="shared" si="20"/>
        <v>18.097936983231801</v>
      </c>
      <c r="K90" s="34">
        <f t="shared" si="21"/>
        <v>-0.42464157252140433</v>
      </c>
      <c r="L90" s="34">
        <f t="shared" si="22"/>
        <v>-0.29156602840980683</v>
      </c>
      <c r="M90" s="34">
        <f t="shared" si="23"/>
        <v>-0.18784466788469822</v>
      </c>
    </row>
    <row r="91" spans="1:13" x14ac:dyDescent="0.25">
      <c r="A91" s="23" t="s">
        <v>669</v>
      </c>
      <c r="B91" s="32">
        <f>IFERROR(GETPIVOTDATA("Sum of "&amp;B$5,Pivot!$A$3,"MANUFACTURER",$A91),0)</f>
        <v>212.4264</v>
      </c>
      <c r="C91" s="32">
        <f>IFERROR(GETPIVOTDATA("Sum of "&amp;C$5,Pivot!$A$3,"MANUFACTURER",$A91),0)</f>
        <v>11963.1037</v>
      </c>
      <c r="D91" s="33">
        <f t="shared" si="18"/>
        <v>17.756796674762587</v>
      </c>
      <c r="E91" s="32">
        <f>IFERROR(GETPIVOTDATA("Sum of "&amp;E$5,Pivot!$A$3,"MANUFACTURER",$A91),0)</f>
        <v>118.9335</v>
      </c>
      <c r="F91" s="32">
        <f>IFERROR(GETPIVOTDATA("Sum of "&amp;F$5,Pivot!$A$3,"MANUFACTURER",$A91),0)</f>
        <v>6284.8912</v>
      </c>
      <c r="G91" s="33">
        <f t="shared" si="19"/>
        <v>18.923716611036959</v>
      </c>
      <c r="H91" s="32">
        <f>IFERROR(GETPIVOTDATA("Sum of "&amp;H$5,Pivot!$A$3,"MANUFACTURER",$A91),0)</f>
        <v>32.277000000000001</v>
      </c>
      <c r="I91" s="32">
        <f>IFERROR(GETPIVOTDATA("Sum of "&amp;I$5,Pivot!$A$3,"MANUFACTURER",$A91),0)</f>
        <v>1340.7376999999999</v>
      </c>
      <c r="J91" s="33">
        <f t="shared" si="20"/>
        <v>24.074060123766195</v>
      </c>
      <c r="K91" s="34">
        <f t="shared" si="21"/>
        <v>-0.44011902475398545</v>
      </c>
      <c r="L91" s="34">
        <f t="shared" si="22"/>
        <v>-0.47464375820799742</v>
      </c>
      <c r="M91" s="34">
        <f t="shared" si="23"/>
        <v>6.5716804536760431E-2</v>
      </c>
    </row>
    <row r="92" spans="1:13" x14ac:dyDescent="0.25">
      <c r="A92" s="23" t="s">
        <v>681</v>
      </c>
      <c r="B92" s="32">
        <f>IFERROR(GETPIVOTDATA("Sum of "&amp;B$5,Pivot!$A$3,"MANUFACTURER",$A92),0)</f>
        <v>77.652300000000011</v>
      </c>
      <c r="C92" s="32">
        <f>IFERROR(GETPIVOTDATA("Sum of "&amp;C$5,Pivot!$A$3,"MANUFACTURER",$A92),0)</f>
        <v>3136.2814000000003</v>
      </c>
      <c r="D92" s="33">
        <f t="shared" si="18"/>
        <v>24.759353545252669</v>
      </c>
      <c r="E92" s="32">
        <f>IFERROR(GETPIVOTDATA("Sum of "&amp;E$5,Pivot!$A$3,"MANUFACTURER",$A92),0)</f>
        <v>36.366199999999999</v>
      </c>
      <c r="F92" s="32">
        <f>IFERROR(GETPIVOTDATA("Sum of "&amp;F$5,Pivot!$A$3,"MANUFACTURER",$A92),0)</f>
        <v>1512.1393</v>
      </c>
      <c r="G92" s="33">
        <f t="shared" si="19"/>
        <v>24.049503904832047</v>
      </c>
      <c r="H92" s="32">
        <f>IFERROR(GETPIVOTDATA("Sum of "&amp;H$5,Pivot!$A$3,"MANUFACTURER",$A92),0)</f>
        <v>17.4221</v>
      </c>
      <c r="I92" s="32">
        <f>IFERROR(GETPIVOTDATA("Sum of "&amp;I$5,Pivot!$A$3,"MANUFACTURER",$A92),0)</f>
        <v>684.81539999999995</v>
      </c>
      <c r="J92" s="33">
        <f t="shared" si="20"/>
        <v>25.440578585119436</v>
      </c>
      <c r="K92" s="34">
        <f t="shared" si="21"/>
        <v>-0.53167903590750054</v>
      </c>
      <c r="L92" s="34">
        <f t="shared" si="22"/>
        <v>-0.51785598702973523</v>
      </c>
      <c r="M92" s="34">
        <f t="shared" si="23"/>
        <v>-2.8669958572352439E-2</v>
      </c>
    </row>
    <row r="93" spans="1:13" x14ac:dyDescent="0.25">
      <c r="A93" s="23" t="s">
        <v>734</v>
      </c>
      <c r="B93" s="32">
        <f>IFERROR(GETPIVOTDATA("Sum of "&amp;B$5,Pivot!$A$3,"MANUFACTURER",$A93),0)</f>
        <v>0.14579999999999999</v>
      </c>
      <c r="C93" s="32">
        <f>IFERROR(GETPIVOTDATA("Sum of "&amp;C$5,Pivot!$A$3,"MANUFACTURER",$A93),0)</f>
        <v>2.8886000000000003</v>
      </c>
      <c r="D93" s="33">
        <f t="shared" si="18"/>
        <v>50.474278197050467</v>
      </c>
      <c r="E93" s="32">
        <f>IFERROR(GETPIVOTDATA("Sum of "&amp;E$5,Pivot!$A$3,"MANUFACTURER",$A93),0)</f>
        <v>0.29949999999999999</v>
      </c>
      <c r="F93" s="32">
        <f>IFERROR(GETPIVOTDATA("Sum of "&amp;F$5,Pivot!$A$3,"MANUFACTURER",$A93),0)</f>
        <v>6.5742999999999991</v>
      </c>
      <c r="G93" s="33">
        <f t="shared" si="19"/>
        <v>45.556180886177998</v>
      </c>
      <c r="H93" s="32">
        <f>IFERROR(GETPIVOTDATA("Sum of "&amp;H$5,Pivot!$A$3,"MANUFACTURER",$A93),0)</f>
        <v>5.04E-2</v>
      </c>
      <c r="I93" s="32">
        <f>IFERROR(GETPIVOTDATA("Sum of "&amp;I$5,Pivot!$A$3,"MANUFACTURER",$A93),0)</f>
        <v>1.1331</v>
      </c>
      <c r="J93" s="33">
        <f t="shared" si="20"/>
        <v>44.47974583002383</v>
      </c>
      <c r="K93" s="34">
        <f t="shared" si="21"/>
        <v>1.054183813443073</v>
      </c>
      <c r="L93" s="34">
        <f t="shared" si="22"/>
        <v>1.2759468254517756</v>
      </c>
      <c r="M93" s="34">
        <f t="shared" si="23"/>
        <v>-9.7437694733787494E-2</v>
      </c>
    </row>
    <row r="94" spans="1:13" x14ac:dyDescent="0.25">
      <c r="A94" s="23" t="s">
        <v>735</v>
      </c>
      <c r="B94" s="35">
        <f>IFERROR(GETPIVOTDATA("Sum of "&amp;B$5,Pivot!$A$3,"MANUFACTURER",$A94),0)</f>
        <v>5.2523</v>
      </c>
      <c r="C94" s="35">
        <f>IFERROR(GETPIVOTDATA("Sum of "&amp;C$5,Pivot!$A$3,"MANUFACTURER",$A94),0)</f>
        <v>269.2595</v>
      </c>
      <c r="D94" s="36">
        <f t="shared" si="18"/>
        <v>19.506461239064915</v>
      </c>
      <c r="E94" s="35">
        <f>IFERROR(GETPIVOTDATA("Sum of "&amp;E$5,Pivot!$A$3,"MANUFACTURER",$A94),0)</f>
        <v>0</v>
      </c>
      <c r="F94" s="35">
        <f>IFERROR(GETPIVOTDATA("Sum of "&amp;F$5,Pivot!$A$3,"MANUFACTURER",$A94),0)</f>
        <v>0</v>
      </c>
      <c r="G94" s="36" t="str">
        <f t="shared" si="19"/>
        <v>-</v>
      </c>
      <c r="H94" s="35">
        <f>IFERROR(GETPIVOTDATA("Sum of "&amp;H$5,Pivot!$A$3,"MANUFACTURER",$A94),0)</f>
        <v>0</v>
      </c>
      <c r="I94" s="35">
        <f>IFERROR(GETPIVOTDATA("Sum of "&amp;I$5,Pivot!$A$3,"MANUFACTURER",$A94),0)</f>
        <v>0</v>
      </c>
      <c r="J94" s="36" t="str">
        <f t="shared" si="20"/>
        <v>-</v>
      </c>
      <c r="K94" s="37">
        <f t="shared" si="21"/>
        <v>-1</v>
      </c>
      <c r="L94" s="37">
        <f t="shared" si="22"/>
        <v>-1</v>
      </c>
      <c r="M94" s="37" t="str">
        <f t="shared" si="23"/>
        <v>N.A.</v>
      </c>
    </row>
    <row r="95" spans="1:13" x14ac:dyDescent="0.25">
      <c r="A95" s="23" t="s">
        <v>736</v>
      </c>
      <c r="B95" s="32">
        <f>IFERROR(GETPIVOTDATA("Sum of "&amp;B$5,Pivot!$A$3,"MANUFACTURER",$A95),0)</f>
        <v>0</v>
      </c>
      <c r="C95" s="32">
        <f>IFERROR(GETPIVOTDATA("Sum of "&amp;C$5,Pivot!$A$3,"MANUFACTURER",$A95),0)</f>
        <v>0</v>
      </c>
      <c r="D95" s="33" t="str">
        <f t="shared" si="18"/>
        <v>-</v>
      </c>
      <c r="E95" s="32">
        <f>IFERROR(GETPIVOTDATA("Sum of "&amp;E$5,Pivot!$A$3,"MANUFACTURER",$A95),0)</f>
        <v>0</v>
      </c>
      <c r="F95" s="32">
        <f>IFERROR(GETPIVOTDATA("Sum of "&amp;F$5,Pivot!$A$3,"MANUFACTURER",$A95),0)</f>
        <v>0</v>
      </c>
      <c r="G95" s="33" t="str">
        <f t="shared" si="19"/>
        <v>-</v>
      </c>
      <c r="H95" s="32">
        <f>IFERROR(GETPIVOTDATA("Sum of "&amp;H$5,Pivot!$A$3,"MANUFACTURER",$A95),0)</f>
        <v>3.1633</v>
      </c>
      <c r="I95" s="32">
        <f>IFERROR(GETPIVOTDATA("Sum of "&amp;I$5,Pivot!$A$3,"MANUFACTURER",$A95),0)</f>
        <v>171.71680000000001</v>
      </c>
      <c r="J95" s="33">
        <f t="shared" si="20"/>
        <v>18.42161046560383</v>
      </c>
      <c r="K95" s="34" t="str">
        <f t="shared" si="21"/>
        <v>N.A.</v>
      </c>
      <c r="L95" s="34" t="str">
        <f t="shared" si="22"/>
        <v>N.A.</v>
      </c>
      <c r="M95" s="34" t="str">
        <f t="shared" si="23"/>
        <v>N.A.</v>
      </c>
    </row>
    <row r="96" spans="1:13" x14ac:dyDescent="0.25">
      <c r="A96" s="23" t="s">
        <v>685</v>
      </c>
      <c r="B96" s="32">
        <f>IFERROR(GETPIVOTDATA("Sum of "&amp;B$5,Pivot!$A$3,"MANUFACTURER",$A96),0)</f>
        <v>113.4866</v>
      </c>
      <c r="C96" s="32">
        <f>IFERROR(GETPIVOTDATA("Sum of "&amp;C$5,Pivot!$A$3,"MANUFACTURER",$A96),0)</f>
        <v>2663.5763000000002</v>
      </c>
      <c r="D96" s="33">
        <f t="shared" si="18"/>
        <v>42.606851547672953</v>
      </c>
      <c r="E96" s="32">
        <f>IFERROR(GETPIVOTDATA("Sum of "&amp;E$5,Pivot!$A$3,"MANUFACTURER",$A96),0)</f>
        <v>49.046299999999995</v>
      </c>
      <c r="F96" s="32">
        <f>IFERROR(GETPIVOTDATA("Sum of "&amp;F$5,Pivot!$A$3,"MANUFACTURER",$A96),0)</f>
        <v>1050.6374999999998</v>
      </c>
      <c r="G96" s="33">
        <f t="shared" si="19"/>
        <v>46.682419007507349</v>
      </c>
      <c r="H96" s="32">
        <f>IFERROR(GETPIVOTDATA("Sum of "&amp;H$5,Pivot!$A$3,"MANUFACTURER",$A96),0)</f>
        <v>12.332899999999999</v>
      </c>
      <c r="I96" s="32">
        <f>IFERROR(GETPIVOTDATA("Sum of "&amp;I$5,Pivot!$A$3,"MANUFACTURER",$A96),0)</f>
        <v>244.38699999999997</v>
      </c>
      <c r="J96" s="33">
        <f t="shared" si="20"/>
        <v>50.464631915772934</v>
      </c>
      <c r="K96" s="34">
        <f t="shared" si="21"/>
        <v>-0.56782298526874542</v>
      </c>
      <c r="L96" s="34">
        <f t="shared" si="22"/>
        <v>-0.60555381875112801</v>
      </c>
      <c r="M96" s="34">
        <f t="shared" si="23"/>
        <v>9.5655212994891992E-2</v>
      </c>
    </row>
    <row r="97" spans="1:13" x14ac:dyDescent="0.25">
      <c r="A97" s="23" t="s">
        <v>738</v>
      </c>
      <c r="B97" s="32">
        <f>IFERROR(GETPIVOTDATA("Sum of "&amp;B$5,Pivot!$A$3,"MANUFACTURER",$A97),0)</f>
        <v>34.924300000000002</v>
      </c>
      <c r="C97" s="32">
        <f>IFERROR(GETPIVOTDATA("Sum of "&amp;C$5,Pivot!$A$3,"MANUFACTURER",$A97),0)</f>
        <v>2361.752</v>
      </c>
      <c r="D97" s="33">
        <f t="shared" si="18"/>
        <v>14.787454398260275</v>
      </c>
      <c r="E97" s="32">
        <f>IFERROR(GETPIVOTDATA("Sum of "&amp;E$5,Pivot!$A$3,"MANUFACTURER",$A97),0)</f>
        <v>13.6989</v>
      </c>
      <c r="F97" s="32">
        <f>IFERROR(GETPIVOTDATA("Sum of "&amp;F$5,Pivot!$A$3,"MANUFACTURER",$A97),0)</f>
        <v>920.36569999999995</v>
      </c>
      <c r="G97" s="33">
        <f t="shared" si="19"/>
        <v>14.884192229241052</v>
      </c>
      <c r="H97" s="32">
        <f>IFERROR(GETPIVOTDATA("Sum of "&amp;H$5,Pivot!$A$3,"MANUFACTURER",$A97),0)</f>
        <v>2.1793999999999998</v>
      </c>
      <c r="I97" s="32">
        <f>IFERROR(GETPIVOTDATA("Sum of "&amp;I$5,Pivot!$A$3,"MANUFACTURER",$A97),0)</f>
        <v>151.65029999999999</v>
      </c>
      <c r="J97" s="33">
        <f t="shared" si="20"/>
        <v>14.371221158151352</v>
      </c>
      <c r="K97" s="34">
        <f t="shared" si="21"/>
        <v>-0.60775448613143279</v>
      </c>
      <c r="L97" s="34">
        <f t="shared" si="22"/>
        <v>-0.61030383376408703</v>
      </c>
      <c r="M97" s="34">
        <f t="shared" si="23"/>
        <v>6.5418853289689327E-3</v>
      </c>
    </row>
    <row r="98" spans="1:13" x14ac:dyDescent="0.25">
      <c r="A98" s="23" t="s">
        <v>739</v>
      </c>
      <c r="B98" s="32">
        <f>IFERROR(GETPIVOTDATA("Sum of "&amp;B$5,Pivot!$A$3,"MANUFACTURER",$A98),0)</f>
        <v>0</v>
      </c>
      <c r="C98" s="32">
        <f>IFERROR(GETPIVOTDATA("Sum of "&amp;C$5,Pivot!$A$3,"MANUFACTURER",$A98),0)</f>
        <v>0</v>
      </c>
      <c r="D98" s="33" t="str">
        <f t="shared" si="18"/>
        <v>-</v>
      </c>
      <c r="E98" s="32">
        <f>IFERROR(GETPIVOTDATA("Sum of "&amp;E$5,Pivot!$A$3,"MANUFACTURER",$A98),0)</f>
        <v>0</v>
      </c>
      <c r="F98" s="32">
        <f>IFERROR(GETPIVOTDATA("Sum of "&amp;F$5,Pivot!$A$3,"MANUFACTURER",$A98),0)</f>
        <v>0</v>
      </c>
      <c r="G98" s="33" t="str">
        <f t="shared" si="19"/>
        <v>-</v>
      </c>
      <c r="H98" s="32">
        <f>IFERROR(GETPIVOTDATA("Sum of "&amp;H$5,Pivot!$A$3,"MANUFACTURER",$A98),0)</f>
        <v>1.9407000000000001</v>
      </c>
      <c r="I98" s="32">
        <f>IFERROR(GETPIVOTDATA("Sum of "&amp;I$5,Pivot!$A$3,"MANUFACTURER",$A98),0)</f>
        <v>110.1146</v>
      </c>
      <c r="J98" s="33">
        <f t="shared" si="20"/>
        <v>17.62436588790224</v>
      </c>
      <c r="K98" s="34" t="str">
        <f t="shared" si="21"/>
        <v>N.A.</v>
      </c>
      <c r="L98" s="34" t="str">
        <f t="shared" si="22"/>
        <v>N.A.</v>
      </c>
      <c r="M98" s="34" t="str">
        <f t="shared" si="23"/>
        <v>N.A.</v>
      </c>
    </row>
    <row r="99" spans="1:13" x14ac:dyDescent="0.25">
      <c r="A99" s="23" t="s">
        <v>740</v>
      </c>
      <c r="B99" s="32">
        <f>IFERROR(GETPIVOTDATA("Sum of "&amp;B$5,Pivot!$A$3,"MANUFACTURER",$A99),0)</f>
        <v>2.0785999999999998</v>
      </c>
      <c r="C99" s="32">
        <f>IFERROR(GETPIVOTDATA("Sum of "&amp;C$5,Pivot!$A$3,"MANUFACTURER",$A99),0)</f>
        <v>104.04649999999999</v>
      </c>
      <c r="D99" s="33">
        <f t="shared" si="18"/>
        <v>19.977606166473642</v>
      </c>
      <c r="E99" s="32">
        <f>IFERROR(GETPIVOTDATA("Sum of "&amp;E$5,Pivot!$A$3,"MANUFACTURER",$A99),0)</f>
        <v>7.1199999999999999E-2</v>
      </c>
      <c r="F99" s="32">
        <f>IFERROR(GETPIVOTDATA("Sum of "&amp;F$5,Pivot!$A$3,"MANUFACTURER",$A99),0)</f>
        <v>3.8216000000000001</v>
      </c>
      <c r="G99" s="33">
        <f t="shared" si="19"/>
        <v>18.630939920452164</v>
      </c>
      <c r="H99" s="32">
        <f>IFERROR(GETPIVOTDATA("Sum of "&amp;H$5,Pivot!$A$3,"MANUFACTURER",$A99),0)</f>
        <v>0</v>
      </c>
      <c r="I99" s="32">
        <f>IFERROR(GETPIVOTDATA("Sum of "&amp;I$5,Pivot!$A$3,"MANUFACTURER",$A99),0)</f>
        <v>0</v>
      </c>
      <c r="J99" s="33" t="str">
        <f t="shared" si="20"/>
        <v>-</v>
      </c>
      <c r="K99" s="34">
        <f t="shared" si="21"/>
        <v>-0.96574617531030504</v>
      </c>
      <c r="L99" s="34">
        <f t="shared" si="22"/>
        <v>-0.96327026858183595</v>
      </c>
      <c r="M99" s="34">
        <f t="shared" si="23"/>
        <v>-6.7408789361432575E-2</v>
      </c>
    </row>
    <row r="100" spans="1:13" x14ac:dyDescent="0.25">
      <c r="A100" s="23" t="s">
        <v>742</v>
      </c>
      <c r="B100" s="32">
        <f>IFERROR(GETPIVOTDATA("Sum of "&amp;B$5,Pivot!$A$3,"MANUFACTURER",$A100),0)</f>
        <v>25.839099999999998</v>
      </c>
      <c r="C100" s="32">
        <f>IFERROR(GETPIVOTDATA("Sum of "&amp;C$5,Pivot!$A$3,"MANUFACTURER",$A100),0)</f>
        <v>1539.4739</v>
      </c>
      <c r="D100" s="33">
        <f t="shared" si="18"/>
        <v>16.784370296891684</v>
      </c>
      <c r="E100" s="32">
        <f>IFERROR(GETPIVOTDATA("Sum of "&amp;E$5,Pivot!$A$3,"MANUFACTURER",$A100),0)</f>
        <v>9.0121000000000002</v>
      </c>
      <c r="F100" s="32">
        <f>IFERROR(GETPIVOTDATA("Sum of "&amp;F$5,Pivot!$A$3,"MANUFACTURER",$A100),0)</f>
        <v>509.45670000000001</v>
      </c>
      <c r="G100" s="33">
        <f t="shared" si="19"/>
        <v>17.689628971412095</v>
      </c>
      <c r="H100" s="32">
        <f>IFERROR(GETPIVOTDATA("Sum of "&amp;H$5,Pivot!$A$3,"MANUFACTURER",$A100),0)</f>
        <v>10.0204</v>
      </c>
      <c r="I100" s="32">
        <f>IFERROR(GETPIVOTDATA("Sum of "&amp;I$5,Pivot!$A$3,"MANUFACTURER",$A100),0)</f>
        <v>585.52229999999997</v>
      </c>
      <c r="J100" s="33">
        <f t="shared" si="20"/>
        <v>17.113609507272397</v>
      </c>
      <c r="K100" s="34">
        <f t="shared" si="21"/>
        <v>-0.65122237229624869</v>
      </c>
      <c r="L100" s="34">
        <f t="shared" si="22"/>
        <v>-0.66907090792510349</v>
      </c>
      <c r="M100" s="34">
        <f t="shared" si="23"/>
        <v>5.3934622420005685E-2</v>
      </c>
    </row>
    <row r="101" spans="1:13" x14ac:dyDescent="0.25">
      <c r="A101" s="23" t="s">
        <v>743</v>
      </c>
      <c r="B101" s="32">
        <f>IFERROR(GETPIVOTDATA("Sum of "&amp;B$5,Pivot!$A$3,"MANUFACTURER",$A101),0)</f>
        <v>19.4956</v>
      </c>
      <c r="C101" s="32">
        <f>IFERROR(GETPIVOTDATA("Sum of "&amp;C$5,Pivot!$A$3,"MANUFACTURER",$A101),0)</f>
        <v>286.04970000000003</v>
      </c>
      <c r="D101" s="33">
        <f t="shared" si="18"/>
        <v>68.15458991916438</v>
      </c>
      <c r="E101" s="32">
        <f>IFERROR(GETPIVOTDATA("Sum of "&amp;E$5,Pivot!$A$3,"MANUFACTURER",$A101),0)</f>
        <v>39.761499999999998</v>
      </c>
      <c r="F101" s="32">
        <f>IFERROR(GETPIVOTDATA("Sum of "&amp;F$5,Pivot!$A$3,"MANUFACTURER",$A101),0)</f>
        <v>652.10879999999997</v>
      </c>
      <c r="G101" s="33">
        <f t="shared" si="19"/>
        <v>60.973720949632941</v>
      </c>
      <c r="H101" s="32">
        <f>IFERROR(GETPIVOTDATA("Sum of "&amp;H$5,Pivot!$A$3,"MANUFACTURER",$A101),0)</f>
        <v>26.269500000000001</v>
      </c>
      <c r="I101" s="32">
        <f>IFERROR(GETPIVOTDATA("Sum of "&amp;I$5,Pivot!$A$3,"MANUFACTURER",$A101),0)</f>
        <v>499.83789999999999</v>
      </c>
      <c r="J101" s="33">
        <f t="shared" si="20"/>
        <v>52.556038667736082</v>
      </c>
      <c r="K101" s="34">
        <f t="shared" si="21"/>
        <v>1.039511479513326</v>
      </c>
      <c r="L101" s="34">
        <f t="shared" si="22"/>
        <v>1.2797045408542638</v>
      </c>
      <c r="M101" s="34">
        <f t="shared" si="23"/>
        <v>-0.10536148743684615</v>
      </c>
    </row>
    <row r="102" spans="1:13" x14ac:dyDescent="0.25">
      <c r="A102" s="23" t="s">
        <v>744</v>
      </c>
      <c r="B102" s="35">
        <f>IFERROR(GETPIVOTDATA("Sum of "&amp;B$5,Pivot!$A$3,"MANUFACTURER",$A102),0)</f>
        <v>1.8396999999999999</v>
      </c>
      <c r="C102" s="35">
        <f>IFERROR(GETPIVOTDATA("Sum of "&amp;C$5,Pivot!$A$3,"MANUFACTURER",$A102),0)</f>
        <v>115.49760000000001</v>
      </c>
      <c r="D102" s="36">
        <f t="shared" si="18"/>
        <v>15.928469509323136</v>
      </c>
      <c r="E102" s="35">
        <f>IFERROR(GETPIVOTDATA("Sum of "&amp;E$5,Pivot!$A$3,"MANUFACTURER",$A102),0)</f>
        <v>4.3616000000000001</v>
      </c>
      <c r="F102" s="35">
        <f>IFERROR(GETPIVOTDATA("Sum of "&amp;F$5,Pivot!$A$3,"MANUFACTURER",$A102),0)</f>
        <v>300.46589999999998</v>
      </c>
      <c r="G102" s="36">
        <f t="shared" si="19"/>
        <v>14.516123127449738</v>
      </c>
      <c r="H102" s="35">
        <f>IFERROR(GETPIVOTDATA("Sum of "&amp;H$5,Pivot!$A$3,"MANUFACTURER",$A102),0)</f>
        <v>0</v>
      </c>
      <c r="I102" s="35">
        <f>IFERROR(GETPIVOTDATA("Sum of "&amp;I$5,Pivot!$A$3,"MANUFACTURER",$A102),0)</f>
        <v>0</v>
      </c>
      <c r="J102" s="36" t="str">
        <f t="shared" si="20"/>
        <v>-</v>
      </c>
      <c r="K102" s="37">
        <f t="shared" si="21"/>
        <v>1.370821329564603</v>
      </c>
      <c r="L102" s="37">
        <f t="shared" si="22"/>
        <v>1.6014904205801677</v>
      </c>
      <c r="M102" s="37">
        <f t="shared" si="23"/>
        <v>-8.8668053201642061E-2</v>
      </c>
    </row>
    <row r="103" spans="1:13" x14ac:dyDescent="0.25">
      <c r="A103" s="30" t="s">
        <v>689</v>
      </c>
      <c r="B103" s="38">
        <f>IFERROR(GETPIVOTDATA("Sum of "&amp;B$5,Pivot!$A$3,"MANUFACTURER",$A103),0)</f>
        <v>34.405900000000003</v>
      </c>
      <c r="C103" s="38">
        <f>IFERROR(GETPIVOTDATA("Sum of "&amp;C$5,Pivot!$A$3,"MANUFACTURER",$A103),0)</f>
        <v>1027.0906</v>
      </c>
      <c r="D103" s="39">
        <f t="shared" si="18"/>
        <v>33.49840802749047</v>
      </c>
      <c r="E103" s="38">
        <f>IFERROR(GETPIVOTDATA("Sum of "&amp;E$5,Pivot!$A$3,"MANUFACTURER",$A103),0)</f>
        <v>2.0082999999999998</v>
      </c>
      <c r="F103" s="38">
        <f>IFERROR(GETPIVOTDATA("Sum of "&amp;F$5,Pivot!$A$3,"MANUFACTURER",$A103),0)</f>
        <v>44.666600000000003</v>
      </c>
      <c r="G103" s="39">
        <f t="shared" si="19"/>
        <v>44.962007405981197</v>
      </c>
      <c r="H103" s="38">
        <f>IFERROR(GETPIVOTDATA("Sum of "&amp;H$5,Pivot!$A$3,"MANUFACTURER",$A103),0)</f>
        <v>5.9499999999999997E-2</v>
      </c>
      <c r="I103" s="38">
        <f>IFERROR(GETPIVOTDATA("Sum of "&amp;I$5,Pivot!$A$3,"MANUFACTURER",$A103),0)</f>
        <v>0.51659999999999995</v>
      </c>
      <c r="J103" s="39">
        <f t="shared" si="20"/>
        <v>115.17615176151762</v>
      </c>
      <c r="K103" s="40">
        <f t="shared" si="21"/>
        <v>-0.94162919731790184</v>
      </c>
      <c r="L103" s="40">
        <f t="shared" si="22"/>
        <v>-0.9565115287784739</v>
      </c>
      <c r="M103" s="40">
        <f t="shared" si="23"/>
        <v>0.34221325888332133</v>
      </c>
    </row>
    <row r="104" spans="1:13" ht="12.6" thickBot="1" x14ac:dyDescent="0.3">
      <c r="A104" s="31" t="s">
        <v>817</v>
      </c>
      <c r="B104" s="41">
        <f>SUM($B$6:$B$103)</f>
        <v>11880.158900000006</v>
      </c>
      <c r="C104" s="41">
        <f>SUM($C$6:$C$103)</f>
        <v>470248.16190000006</v>
      </c>
      <c r="D104" s="42">
        <f t="shared" si="18"/>
        <v>25.263594549735558</v>
      </c>
      <c r="E104" s="41">
        <f>SUM($E$6:$E$103)</f>
        <v>12264.847399999997</v>
      </c>
      <c r="F104" s="41">
        <f>SUM($F$6:$F$103)</f>
        <v>475047.06149999995</v>
      </c>
      <c r="G104" s="42">
        <f t="shared" si="19"/>
        <v>25.8181733853331</v>
      </c>
      <c r="H104" s="41">
        <f>SUM($H$6:$H$103)</f>
        <v>6590.0513000000028</v>
      </c>
      <c r="I104" s="41">
        <f>SUM($I$6:$I$103)</f>
        <v>239949.39960000003</v>
      </c>
      <c r="J104" s="42">
        <f t="shared" si="20"/>
        <v>27.464337526935832</v>
      </c>
      <c r="K104" s="43">
        <f t="shared" si="21"/>
        <v>3.2380753762476289E-2</v>
      </c>
      <c r="L104" s="43">
        <f t="shared" si="22"/>
        <v>1.0205036380387611E-2</v>
      </c>
      <c r="M104" s="43">
        <f t="shared" si="23"/>
        <v>2.1951699490179832E-2</v>
      </c>
    </row>
    <row r="105" spans="1:13" x14ac:dyDescent="0.25">
      <c r="A105" s="23"/>
      <c r="B105" s="24"/>
      <c r="C105" s="24"/>
      <c r="D105" s="25"/>
      <c r="E105" s="24"/>
      <c r="F105" s="24"/>
      <c r="G105" s="25"/>
      <c r="H105" s="24"/>
      <c r="I105" s="24"/>
      <c r="J105" s="25"/>
      <c r="K105" s="26"/>
      <c r="L105" s="26"/>
    </row>
    <row r="106" spans="1:13" x14ac:dyDescent="0.25">
      <c r="A106" s="23"/>
      <c r="B106" s="24"/>
      <c r="C106" s="24"/>
      <c r="D106" s="25"/>
      <c r="E106" s="24"/>
      <c r="F106" s="24"/>
      <c r="G106" s="25"/>
      <c r="H106" s="24"/>
      <c r="I106" s="24"/>
      <c r="J106" s="25"/>
      <c r="K106" s="26"/>
      <c r="L106" s="26"/>
    </row>
    <row r="107" spans="1:13" x14ac:dyDescent="0.25">
      <c r="A107" s="23"/>
      <c r="B107" s="24"/>
      <c r="C107" s="24"/>
      <c r="D107" s="25"/>
      <c r="E107" s="24"/>
      <c r="F107" s="24"/>
      <c r="G107" s="25"/>
      <c r="H107" s="24"/>
      <c r="I107" s="24"/>
      <c r="J107" s="25"/>
      <c r="K107" s="26"/>
      <c r="L107" s="26"/>
    </row>
    <row r="108" spans="1:13" x14ac:dyDescent="0.25">
      <c r="A108" s="23"/>
      <c r="B108" s="24"/>
      <c r="C108" s="24"/>
      <c r="D108" s="25"/>
      <c r="E108" s="24"/>
      <c r="F108" s="24"/>
      <c r="G108" s="25"/>
      <c r="H108" s="24"/>
      <c r="I108" s="24"/>
      <c r="J108" s="25"/>
      <c r="K108" s="26"/>
      <c r="L108" s="26"/>
    </row>
    <row r="109" spans="1:13" x14ac:dyDescent="0.25">
      <c r="A109" s="23"/>
      <c r="B109" s="24"/>
      <c r="C109" s="24"/>
      <c r="D109" s="25"/>
      <c r="E109" s="24"/>
      <c r="F109" s="24"/>
      <c r="G109" s="25"/>
      <c r="H109" s="24"/>
      <c r="I109" s="24"/>
      <c r="J109" s="25"/>
      <c r="K109" s="26"/>
      <c r="L109" s="26"/>
    </row>
    <row r="110" spans="1:13" x14ac:dyDescent="0.25">
      <c r="A110" s="23"/>
      <c r="B110" s="24"/>
      <c r="C110" s="24"/>
      <c r="D110" s="25"/>
      <c r="E110" s="24"/>
      <c r="F110" s="24"/>
      <c r="G110" s="25"/>
      <c r="H110" s="24"/>
      <c r="I110" s="24"/>
      <c r="J110" s="25"/>
      <c r="K110" s="26"/>
      <c r="L110" s="26"/>
    </row>
    <row r="111" spans="1:13" x14ac:dyDescent="0.25">
      <c r="A111" s="23"/>
      <c r="B111" s="24"/>
      <c r="C111" s="24"/>
      <c r="D111" s="25"/>
      <c r="E111" s="24"/>
      <c r="F111" s="24"/>
      <c r="G111" s="25"/>
      <c r="H111" s="24"/>
      <c r="I111" s="24"/>
      <c r="J111" s="25"/>
      <c r="K111" s="26"/>
      <c r="L111" s="26"/>
    </row>
    <row r="112" spans="1:13" x14ac:dyDescent="0.25">
      <c r="A112" s="23"/>
      <c r="B112" s="24"/>
      <c r="C112" s="24"/>
      <c r="D112" s="25"/>
      <c r="E112" s="24"/>
      <c r="F112" s="24"/>
      <c r="G112" s="25"/>
      <c r="H112" s="24"/>
      <c r="I112" s="24"/>
      <c r="J112" s="25"/>
      <c r="K112" s="26"/>
      <c r="L112" s="26"/>
    </row>
    <row r="113" spans="1:12" x14ac:dyDescent="0.25">
      <c r="A113" s="23"/>
      <c r="B113" s="24"/>
      <c r="C113" s="24"/>
      <c r="D113" s="25"/>
      <c r="E113" s="24"/>
      <c r="F113" s="24"/>
      <c r="G113" s="25"/>
      <c r="H113" s="24"/>
      <c r="I113" s="24"/>
      <c r="J113" s="25"/>
      <c r="K113" s="26"/>
      <c r="L113" s="26"/>
    </row>
    <row r="114" spans="1:12" x14ac:dyDescent="0.25">
      <c r="A114" s="23"/>
      <c r="B114" s="24"/>
      <c r="C114" s="24"/>
      <c r="D114" s="25"/>
      <c r="E114" s="24"/>
      <c r="F114" s="24"/>
      <c r="G114" s="25"/>
      <c r="H114" s="24"/>
      <c r="I114" s="24"/>
      <c r="J114" s="25"/>
      <c r="K114" s="26"/>
      <c r="L114" s="26"/>
    </row>
    <row r="115" spans="1:12" x14ac:dyDescent="0.25">
      <c r="A115" s="23"/>
      <c r="B115" s="24"/>
      <c r="C115" s="24"/>
      <c r="D115" s="25"/>
      <c r="E115" s="24"/>
      <c r="F115" s="24"/>
      <c r="G115" s="25"/>
      <c r="H115" s="24"/>
      <c r="I115" s="24"/>
      <c r="J115" s="25"/>
      <c r="K115" s="26"/>
      <c r="L115" s="26"/>
    </row>
    <row r="116" spans="1:12" x14ac:dyDescent="0.25">
      <c r="A116" s="23"/>
      <c r="B116" s="24"/>
      <c r="C116" s="24"/>
      <c r="D116" s="25"/>
      <c r="E116" s="24"/>
      <c r="F116" s="24"/>
      <c r="G116" s="25"/>
      <c r="H116" s="24"/>
      <c r="I116" s="24"/>
      <c r="J116" s="25"/>
      <c r="K116" s="26"/>
      <c r="L116" s="26"/>
    </row>
    <row r="117" spans="1:12" x14ac:dyDescent="0.25">
      <c r="A117" s="23"/>
      <c r="B117" s="24"/>
      <c r="C117" s="24"/>
      <c r="D117" s="25"/>
      <c r="E117" s="24"/>
      <c r="F117" s="24"/>
      <c r="G117" s="25"/>
      <c r="H117" s="24"/>
      <c r="I117" s="24"/>
      <c r="J117" s="25"/>
      <c r="K117" s="26"/>
      <c r="L117" s="26"/>
    </row>
    <row r="118" spans="1:12" x14ac:dyDescent="0.25">
      <c r="A118" s="23"/>
      <c r="B118" s="24"/>
      <c r="C118" s="24"/>
      <c r="D118" s="25"/>
      <c r="E118" s="24"/>
      <c r="F118" s="24"/>
      <c r="G118" s="25"/>
      <c r="H118" s="24"/>
      <c r="I118" s="24"/>
      <c r="J118" s="25"/>
      <c r="K118" s="26"/>
      <c r="L118" s="26"/>
    </row>
    <row r="119" spans="1:12" x14ac:dyDescent="0.25">
      <c r="A119" s="23"/>
      <c r="B119" s="24"/>
      <c r="C119" s="24"/>
      <c r="D119" s="25"/>
      <c r="E119" s="24"/>
      <c r="F119" s="24"/>
      <c r="G119" s="25"/>
      <c r="H119" s="24"/>
      <c r="I119" s="24"/>
      <c r="J119" s="25"/>
      <c r="K119" s="26"/>
      <c r="L119" s="26"/>
    </row>
    <row r="120" spans="1:12" x14ac:dyDescent="0.25">
      <c r="A120" s="23"/>
      <c r="B120" s="24"/>
      <c r="C120" s="24"/>
      <c r="D120" s="25"/>
      <c r="E120" s="24"/>
      <c r="F120" s="24"/>
      <c r="G120" s="25"/>
      <c r="H120" s="24"/>
      <c r="I120" s="24"/>
      <c r="J120" s="25"/>
      <c r="K120" s="26"/>
      <c r="L120" s="26"/>
    </row>
    <row r="121" spans="1:12" x14ac:dyDescent="0.25">
      <c r="A121" s="23"/>
      <c r="B121" s="24"/>
      <c r="C121" s="24"/>
      <c r="D121" s="25"/>
      <c r="E121" s="24"/>
      <c r="F121" s="24"/>
      <c r="G121" s="25"/>
      <c r="H121" s="24"/>
      <c r="I121" s="24"/>
      <c r="J121" s="25"/>
      <c r="K121" s="26"/>
      <c r="L121" s="26"/>
    </row>
    <row r="122" spans="1:12" x14ac:dyDescent="0.25">
      <c r="A122" s="23"/>
      <c r="B122" s="24"/>
      <c r="C122" s="24"/>
      <c r="D122" s="25"/>
      <c r="E122" s="24"/>
      <c r="F122" s="24"/>
      <c r="G122" s="25"/>
      <c r="H122" s="24"/>
      <c r="I122" s="24"/>
      <c r="J122" s="25"/>
      <c r="K122" s="26"/>
      <c r="L122" s="26"/>
    </row>
    <row r="123" spans="1:12" x14ac:dyDescent="0.25">
      <c r="A123" s="23"/>
      <c r="B123" s="24"/>
      <c r="C123" s="24"/>
      <c r="D123" s="25"/>
      <c r="E123" s="24"/>
      <c r="F123" s="24"/>
      <c r="G123" s="25"/>
      <c r="H123" s="24"/>
      <c r="I123" s="24"/>
      <c r="J123" s="25"/>
      <c r="K123" s="26"/>
      <c r="L123" s="26"/>
    </row>
    <row r="124" spans="1:12" x14ac:dyDescent="0.25">
      <c r="A124" s="23"/>
      <c r="B124" s="24"/>
      <c r="C124" s="24"/>
      <c r="D124" s="25"/>
      <c r="E124" s="24"/>
      <c r="F124" s="24"/>
      <c r="G124" s="25"/>
      <c r="H124" s="24"/>
      <c r="I124" s="24"/>
      <c r="J124" s="25"/>
      <c r="K124" s="26"/>
      <c r="L124" s="26"/>
    </row>
    <row r="125" spans="1:12" x14ac:dyDescent="0.25">
      <c r="A125" s="23"/>
      <c r="B125" s="24"/>
      <c r="C125" s="24"/>
      <c r="D125" s="25"/>
      <c r="E125" s="24"/>
      <c r="F125" s="24"/>
      <c r="G125" s="25"/>
      <c r="H125" s="24"/>
      <c r="I125" s="24"/>
      <c r="J125" s="25"/>
      <c r="K125" s="26"/>
      <c r="L125" s="26"/>
    </row>
    <row r="126" spans="1:12" x14ac:dyDescent="0.25">
      <c r="A126" s="23"/>
      <c r="B126" s="24"/>
      <c r="C126" s="24"/>
      <c r="D126" s="25"/>
      <c r="E126" s="24"/>
      <c r="F126" s="24"/>
      <c r="G126" s="25"/>
      <c r="H126" s="24"/>
      <c r="I126" s="24"/>
      <c r="J126" s="25"/>
      <c r="K126" s="26"/>
      <c r="L126" s="26"/>
    </row>
    <row r="127" spans="1:12" x14ac:dyDescent="0.25">
      <c r="A127" s="23"/>
      <c r="B127" s="24"/>
      <c r="C127" s="24"/>
      <c r="D127" s="25"/>
      <c r="E127" s="24"/>
      <c r="F127" s="24"/>
      <c r="G127" s="25"/>
      <c r="H127" s="24"/>
      <c r="I127" s="24"/>
      <c r="J127" s="25"/>
      <c r="K127" s="26"/>
      <c r="L127" s="26"/>
    </row>
    <row r="128" spans="1:12" x14ac:dyDescent="0.25">
      <c r="A128" s="23"/>
      <c r="B128" s="24"/>
      <c r="C128" s="24"/>
      <c r="D128" s="25"/>
      <c r="E128" s="24"/>
      <c r="F128" s="24"/>
      <c r="G128" s="25"/>
      <c r="H128" s="24"/>
      <c r="I128" s="24"/>
      <c r="J128" s="25"/>
      <c r="K128" s="26"/>
      <c r="L128" s="26"/>
    </row>
    <row r="129" spans="1:12" x14ac:dyDescent="0.25">
      <c r="A129" s="23"/>
      <c r="B129" s="24"/>
      <c r="C129" s="24"/>
      <c r="D129" s="25"/>
      <c r="E129" s="24"/>
      <c r="F129" s="24"/>
      <c r="G129" s="25"/>
      <c r="H129" s="24"/>
      <c r="I129" s="24"/>
      <c r="J129" s="25"/>
      <c r="K129" s="26"/>
      <c r="L129" s="26"/>
    </row>
    <row r="130" spans="1:12" x14ac:dyDescent="0.25">
      <c r="A130" s="23"/>
      <c r="B130" s="24"/>
      <c r="C130" s="24"/>
      <c r="D130" s="25"/>
      <c r="E130" s="24"/>
      <c r="F130" s="24"/>
      <c r="G130" s="25"/>
      <c r="H130" s="24"/>
      <c r="I130" s="24"/>
      <c r="J130" s="25"/>
      <c r="K130" s="26"/>
      <c r="L130" s="26"/>
    </row>
    <row r="131" spans="1:12" x14ac:dyDescent="0.25">
      <c r="A131" s="23"/>
      <c r="B131" s="24"/>
      <c r="C131" s="24"/>
      <c r="D131" s="25"/>
      <c r="E131" s="24"/>
      <c r="F131" s="24"/>
      <c r="G131" s="25"/>
      <c r="H131" s="24"/>
      <c r="I131" s="24"/>
      <c r="J131" s="25"/>
      <c r="K131" s="26"/>
      <c r="L131" s="26"/>
    </row>
  </sheetData>
  <mergeCells count="7">
    <mergeCell ref="K2:M3"/>
    <mergeCell ref="B3:C3"/>
    <mergeCell ref="B2:D2"/>
    <mergeCell ref="E3:F3"/>
    <mergeCell ref="E2:G2"/>
    <mergeCell ref="H2:J2"/>
    <mergeCell ref="H3:I3"/>
  </mergeCells>
  <conditionalFormatting sqref="A5:A131">
    <cfRule type="duplicateValues" dxfId="0" priority="7"/>
  </conditionalFormatting>
  <conditionalFormatting sqref="M6:M103">
    <cfRule type="colorScale" priority="6">
      <colorScale>
        <cfvo type="min"/>
        <cfvo type="percentile" val="50"/>
        <cfvo type="max"/>
        <color rgb="FFF8696B"/>
        <color rgb="FFFFEB84"/>
        <color rgb="FF63BE7B"/>
      </colorScale>
    </cfRule>
  </conditionalFormatting>
  <conditionalFormatting sqref="M104">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0AB67-5708-4363-9570-8641030C27D6}">
  <dimension ref="B1:K9"/>
  <sheetViews>
    <sheetView tabSelected="1" workbookViewId="0">
      <selection activeCell="D3" sqref="D3"/>
    </sheetView>
  </sheetViews>
  <sheetFormatPr defaultRowHeight="14.4" x14ac:dyDescent="0.3"/>
  <cols>
    <col min="2" max="10" width="22.88671875" style="45" customWidth="1"/>
    <col min="11" max="11" width="8.88671875" style="45"/>
  </cols>
  <sheetData>
    <row r="1" spans="2:10" x14ac:dyDescent="0.3">
      <c r="B1" s="44" t="s">
        <v>824</v>
      </c>
      <c r="C1" s="44" t="s">
        <v>844</v>
      </c>
    </row>
    <row r="2" spans="2:10" ht="28.8" x14ac:dyDescent="0.3">
      <c r="B2" s="45" t="s">
        <v>823</v>
      </c>
      <c r="C2" s="46">
        <v>3.2380753762476733E-2</v>
      </c>
    </row>
    <row r="3" spans="2:10" ht="28.8" x14ac:dyDescent="0.3">
      <c r="B3" s="45" t="s">
        <v>822</v>
      </c>
      <c r="C3" s="46">
        <v>1.0205036380388055E-2</v>
      </c>
    </row>
    <row r="4" spans="2:10" x14ac:dyDescent="0.3">
      <c r="B4" s="45" t="s">
        <v>821</v>
      </c>
      <c r="C4" s="46">
        <v>2.1951699490180054E-2</v>
      </c>
    </row>
    <row r="6" spans="2:10" ht="28.8" x14ac:dyDescent="0.3">
      <c r="B6" s="44" t="s">
        <v>831</v>
      </c>
      <c r="C6" s="45" t="s">
        <v>826</v>
      </c>
      <c r="D6" s="45" t="s">
        <v>830</v>
      </c>
      <c r="E6" s="45" t="s">
        <v>829</v>
      </c>
      <c r="F6" s="45" t="s">
        <v>832</v>
      </c>
      <c r="G6" s="45" t="s">
        <v>833</v>
      </c>
      <c r="H6" s="45" t="s">
        <v>834</v>
      </c>
      <c r="I6" s="45" t="s">
        <v>835</v>
      </c>
      <c r="J6" s="45" t="s">
        <v>836</v>
      </c>
    </row>
    <row r="7" spans="2:10" ht="57.6" x14ac:dyDescent="0.3">
      <c r="B7" s="45" t="s">
        <v>825</v>
      </c>
      <c r="C7" s="47">
        <v>7.6189999999999998</v>
      </c>
      <c r="D7" s="47">
        <v>-0.187</v>
      </c>
      <c r="E7" s="47">
        <v>9.5990000000000002</v>
      </c>
      <c r="F7" s="45" t="s">
        <v>838</v>
      </c>
      <c r="G7" s="45" t="s">
        <v>842</v>
      </c>
    </row>
    <row r="8" spans="2:10" ht="57.6" x14ac:dyDescent="0.3">
      <c r="B8" s="45" t="s">
        <v>827</v>
      </c>
      <c r="C8" s="47">
        <v>2.1230000000000002</v>
      </c>
      <c r="D8" s="47">
        <v>0.151</v>
      </c>
      <c r="E8" s="47">
        <v>1.7130000000000001</v>
      </c>
      <c r="F8" s="45" t="s">
        <v>837</v>
      </c>
      <c r="G8" s="45" t="s">
        <v>839</v>
      </c>
      <c r="H8" s="45" t="s">
        <v>840</v>
      </c>
      <c r="I8" s="45" t="s">
        <v>841</v>
      </c>
    </row>
    <row r="9" spans="2:10" ht="28.8" x14ac:dyDescent="0.3">
      <c r="B9" s="45" t="s">
        <v>828</v>
      </c>
      <c r="C9" s="47">
        <v>1.7549999999999999</v>
      </c>
      <c r="D9" s="47">
        <v>-0.17799999999999999</v>
      </c>
      <c r="E9" s="47">
        <v>2.351</v>
      </c>
      <c r="F9" s="45" t="s">
        <v>838</v>
      </c>
      <c r="G9" s="45" t="s">
        <v>843</v>
      </c>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Pivot</vt:lpstr>
      <vt:lpstr>Report</vt:lpstr>
      <vt:lpstr>Summarized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Sebi John</cp:lastModifiedBy>
  <dcterms:created xsi:type="dcterms:W3CDTF">2023-06-30T13:31:58Z</dcterms:created>
  <dcterms:modified xsi:type="dcterms:W3CDTF">2025-05-20T03:10:00Z</dcterms:modified>
</cp:coreProperties>
</file>