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zheng73/Desktop/实习/投入产出/政策影响/"/>
    </mc:Choice>
  </mc:AlternateContent>
  <xr:revisionPtr revIDLastSave="0" documentId="13_ncr:1_{FE925339-A788-2543-B4AC-5AFFE56118C9}" xr6:coauthVersionLast="47" xr6:coauthVersionMax="47" xr10:uidLastSave="{00000000-0000-0000-0000-000000000000}"/>
  <bookViews>
    <workbookView xWindow="8700" yWindow="1560" windowWidth="25860" windowHeight="20780" xr2:uid="{00000000-000D-0000-FFFF-FFFF00000000}"/>
  </bookViews>
  <sheets>
    <sheet name="Sheet1" sheetId="1" r:id="rId1"/>
    <sheet name="2002" sheetId="3" r:id="rId2"/>
    <sheet name="2007" sheetId="4" r:id="rId3"/>
    <sheet name="2012" sheetId="2" r:id="rId4"/>
    <sheet name="2015" sheetId="5" r:id="rId5"/>
    <sheet name="2017" sheetId="6" r:id="rId6"/>
    <sheet name="2018" sheetId="7" r:id="rId7"/>
    <sheet name="2019" sheetId="8" r:id="rId8"/>
    <sheet name="2020" sheetId="9" r:id="rId9"/>
    <sheet name="2021" sheetId="11" r:id="rId10"/>
    <sheet name="2022" sheetId="12" r:id="rId11"/>
    <sheet name="2023" sheetId="13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3" l="1"/>
  <c r="N33" i="13"/>
  <c r="M33" i="13"/>
  <c r="L33" i="13"/>
  <c r="K33" i="13"/>
  <c r="J33" i="13"/>
  <c r="H33" i="13"/>
  <c r="O32" i="13"/>
  <c r="N32" i="13"/>
  <c r="M32" i="13"/>
  <c r="L32" i="13"/>
  <c r="K32" i="13"/>
  <c r="J32" i="13"/>
  <c r="O31" i="13"/>
  <c r="N31" i="13"/>
  <c r="M31" i="13"/>
  <c r="L31" i="13"/>
  <c r="K31" i="13"/>
  <c r="J31" i="13"/>
  <c r="H31" i="13"/>
  <c r="O30" i="13"/>
  <c r="N30" i="13"/>
  <c r="M30" i="13"/>
  <c r="L30" i="13"/>
  <c r="K30" i="13"/>
  <c r="J30" i="13"/>
  <c r="O29" i="13"/>
  <c r="N29" i="13"/>
  <c r="M29" i="13"/>
  <c r="L29" i="13"/>
  <c r="K29" i="13"/>
  <c r="J29" i="13"/>
  <c r="H29" i="13"/>
  <c r="O28" i="13"/>
  <c r="N28" i="13"/>
  <c r="M28" i="13"/>
  <c r="L28" i="13"/>
  <c r="K28" i="13"/>
  <c r="J28" i="13"/>
  <c r="O27" i="13"/>
  <c r="N27" i="13"/>
  <c r="M27" i="13"/>
  <c r="L27" i="13"/>
  <c r="K27" i="13"/>
  <c r="J27" i="13"/>
  <c r="H27" i="13"/>
  <c r="O26" i="13"/>
  <c r="N26" i="13"/>
  <c r="M26" i="13"/>
  <c r="L26" i="13"/>
  <c r="K26" i="13"/>
  <c r="J26" i="13"/>
  <c r="H26" i="13"/>
  <c r="O25" i="13"/>
  <c r="N25" i="13"/>
  <c r="M25" i="13"/>
  <c r="L25" i="13"/>
  <c r="K25" i="13"/>
  <c r="J25" i="13"/>
  <c r="H25" i="13"/>
  <c r="O24" i="13"/>
  <c r="N24" i="13"/>
  <c r="M24" i="13"/>
  <c r="L24" i="13"/>
  <c r="K24" i="13"/>
  <c r="J24" i="13"/>
  <c r="O23" i="13"/>
  <c r="N23" i="13"/>
  <c r="M23" i="13"/>
  <c r="L23" i="13"/>
  <c r="K23" i="13"/>
  <c r="J23" i="13"/>
  <c r="H23" i="13"/>
  <c r="O22" i="13"/>
  <c r="N22" i="13"/>
  <c r="M22" i="13"/>
  <c r="L22" i="13"/>
  <c r="K22" i="13"/>
  <c r="J22" i="13"/>
  <c r="H22" i="13"/>
  <c r="O21" i="13"/>
  <c r="N21" i="13"/>
  <c r="M21" i="13"/>
  <c r="L21" i="13"/>
  <c r="K21" i="13"/>
  <c r="J21" i="13"/>
  <c r="H21" i="13"/>
  <c r="O20" i="13"/>
  <c r="N20" i="13"/>
  <c r="M20" i="13"/>
  <c r="L20" i="13"/>
  <c r="K20" i="13"/>
  <c r="J20" i="13"/>
  <c r="O19" i="13"/>
  <c r="N19" i="13"/>
  <c r="M19" i="13"/>
  <c r="L19" i="13"/>
  <c r="K19" i="13"/>
  <c r="J19" i="13"/>
  <c r="O18" i="13"/>
  <c r="N18" i="13"/>
  <c r="M18" i="13"/>
  <c r="L18" i="13"/>
  <c r="K18" i="13"/>
  <c r="J18" i="13"/>
  <c r="O17" i="13"/>
  <c r="N17" i="13"/>
  <c r="M17" i="13"/>
  <c r="L17" i="13"/>
  <c r="K17" i="13"/>
  <c r="J17" i="13"/>
  <c r="O16" i="13"/>
  <c r="N16" i="13"/>
  <c r="M16" i="13"/>
  <c r="L16" i="13"/>
  <c r="K16" i="13"/>
  <c r="J16" i="13"/>
  <c r="H16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H14" i="13"/>
  <c r="O13" i="13"/>
  <c r="N13" i="13"/>
  <c r="M13" i="13"/>
  <c r="L13" i="13"/>
  <c r="K13" i="13"/>
  <c r="J13" i="13"/>
  <c r="O12" i="13"/>
  <c r="N12" i="13"/>
  <c r="M12" i="13"/>
  <c r="L12" i="13"/>
  <c r="K12" i="13"/>
  <c r="J12" i="13"/>
  <c r="O11" i="13"/>
  <c r="N11" i="13"/>
  <c r="M11" i="13"/>
  <c r="L11" i="13"/>
  <c r="K11" i="13"/>
  <c r="J11" i="13"/>
  <c r="H11" i="13"/>
  <c r="O10" i="13"/>
  <c r="N10" i="13"/>
  <c r="M10" i="13"/>
  <c r="L10" i="13"/>
  <c r="K10" i="13"/>
  <c r="J10" i="13"/>
  <c r="O9" i="13"/>
  <c r="N9" i="13"/>
  <c r="M9" i="13"/>
  <c r="L9" i="13"/>
  <c r="K9" i="13"/>
  <c r="J9" i="13"/>
  <c r="H9" i="13"/>
  <c r="O8" i="13"/>
  <c r="N8" i="13"/>
  <c r="M8" i="13"/>
  <c r="L8" i="13"/>
  <c r="K8" i="13"/>
  <c r="J8" i="13"/>
  <c r="H8" i="13"/>
  <c r="O7" i="13"/>
  <c r="N7" i="13"/>
  <c r="M7" i="13"/>
  <c r="L7" i="13"/>
  <c r="K7" i="13"/>
  <c r="J7" i="13"/>
  <c r="O6" i="13"/>
  <c r="N6" i="13"/>
  <c r="M6" i="13"/>
  <c r="L6" i="13"/>
  <c r="K6" i="13"/>
  <c r="J6" i="13"/>
  <c r="H6" i="13"/>
  <c r="O5" i="13"/>
  <c r="N5" i="13"/>
  <c r="M5" i="13"/>
  <c r="L5" i="13"/>
  <c r="K5" i="13"/>
  <c r="J5" i="13"/>
  <c r="O4" i="13"/>
  <c r="N4" i="13"/>
  <c r="M4" i="13"/>
  <c r="L4" i="13"/>
  <c r="K4" i="13"/>
  <c r="J4" i="13"/>
  <c r="O3" i="13"/>
  <c r="N3" i="13"/>
  <c r="M3" i="13"/>
  <c r="L3" i="13"/>
  <c r="K3" i="13"/>
  <c r="J3" i="13"/>
  <c r="H3" i="13"/>
  <c r="O2" i="13"/>
  <c r="N2" i="13"/>
  <c r="M2" i="13"/>
  <c r="L2" i="13"/>
  <c r="K2" i="13"/>
  <c r="J2" i="13"/>
  <c r="P33" i="12"/>
  <c r="O33" i="12"/>
  <c r="N33" i="12"/>
  <c r="M33" i="12"/>
  <c r="L33" i="12"/>
  <c r="K33" i="12"/>
  <c r="P32" i="12"/>
  <c r="O32" i="12"/>
  <c r="N32" i="12"/>
  <c r="M32" i="12"/>
  <c r="L32" i="12"/>
  <c r="K32" i="12"/>
  <c r="P31" i="12"/>
  <c r="O31" i="12"/>
  <c r="N31" i="12"/>
  <c r="M31" i="12"/>
  <c r="L31" i="12"/>
  <c r="K31" i="12"/>
  <c r="P30" i="12"/>
  <c r="O30" i="12"/>
  <c r="N30" i="12"/>
  <c r="M30" i="12"/>
  <c r="L30" i="12"/>
  <c r="K30" i="12"/>
  <c r="P29" i="12"/>
  <c r="O29" i="12"/>
  <c r="N29" i="12"/>
  <c r="M29" i="12"/>
  <c r="L29" i="12"/>
  <c r="K29" i="12"/>
  <c r="P28" i="12"/>
  <c r="O28" i="12"/>
  <c r="N28" i="12"/>
  <c r="M28" i="12"/>
  <c r="L28" i="12"/>
  <c r="K28" i="12"/>
  <c r="P27" i="12"/>
  <c r="O27" i="12"/>
  <c r="N27" i="12"/>
  <c r="M27" i="12"/>
  <c r="L27" i="12"/>
  <c r="K27" i="12"/>
  <c r="P26" i="12"/>
  <c r="O26" i="12"/>
  <c r="N26" i="12"/>
  <c r="M26" i="12"/>
  <c r="L26" i="12"/>
  <c r="K26" i="12"/>
  <c r="P25" i="12"/>
  <c r="O25" i="12"/>
  <c r="N25" i="12"/>
  <c r="M25" i="12"/>
  <c r="L25" i="12"/>
  <c r="K25" i="12"/>
  <c r="P24" i="12"/>
  <c r="O24" i="12"/>
  <c r="N24" i="12"/>
  <c r="M24" i="12"/>
  <c r="L24" i="12"/>
  <c r="K24" i="12"/>
  <c r="P23" i="12"/>
  <c r="O23" i="12"/>
  <c r="N23" i="12"/>
  <c r="M23" i="12"/>
  <c r="L23" i="12"/>
  <c r="K23" i="12"/>
  <c r="P22" i="12"/>
  <c r="O22" i="12"/>
  <c r="N22" i="12"/>
  <c r="M22" i="12"/>
  <c r="L22" i="12"/>
  <c r="K22" i="12"/>
  <c r="P21" i="12"/>
  <c r="O21" i="12"/>
  <c r="N21" i="12"/>
  <c r="M21" i="12"/>
  <c r="L21" i="12"/>
  <c r="K21" i="12"/>
  <c r="P20" i="12"/>
  <c r="O20" i="12"/>
  <c r="N20" i="12"/>
  <c r="M20" i="12"/>
  <c r="L20" i="12"/>
  <c r="K20" i="12"/>
  <c r="P19" i="12"/>
  <c r="O19" i="12"/>
  <c r="N19" i="12"/>
  <c r="M19" i="12"/>
  <c r="L19" i="12"/>
  <c r="K19" i="12"/>
  <c r="P18" i="12"/>
  <c r="O18" i="12"/>
  <c r="N18" i="12"/>
  <c r="M18" i="12"/>
  <c r="L18" i="12"/>
  <c r="K18" i="12"/>
  <c r="P17" i="12"/>
  <c r="O17" i="12"/>
  <c r="N17" i="12"/>
  <c r="M17" i="12"/>
  <c r="L17" i="12"/>
  <c r="K17" i="12"/>
  <c r="P16" i="12"/>
  <c r="O16" i="12"/>
  <c r="N16" i="12"/>
  <c r="M16" i="12"/>
  <c r="L16" i="12"/>
  <c r="K16" i="12"/>
  <c r="P15" i="12"/>
  <c r="O15" i="12"/>
  <c r="N15" i="12"/>
  <c r="M15" i="12"/>
  <c r="L15" i="12"/>
  <c r="K15" i="12"/>
  <c r="P14" i="12"/>
  <c r="O14" i="12"/>
  <c r="N14" i="12"/>
  <c r="M14" i="12"/>
  <c r="L14" i="12"/>
  <c r="K14" i="12"/>
  <c r="P13" i="12"/>
  <c r="O13" i="12"/>
  <c r="N13" i="12"/>
  <c r="M13" i="12"/>
  <c r="L13" i="12"/>
  <c r="K13" i="12"/>
  <c r="P12" i="12"/>
  <c r="O12" i="12"/>
  <c r="N12" i="12"/>
  <c r="M12" i="12"/>
  <c r="L12" i="12"/>
  <c r="K12" i="12"/>
  <c r="P11" i="12"/>
  <c r="O11" i="12"/>
  <c r="N11" i="12"/>
  <c r="M11" i="12"/>
  <c r="L11" i="12"/>
  <c r="K11" i="12"/>
  <c r="P10" i="12"/>
  <c r="O10" i="12"/>
  <c r="N10" i="12"/>
  <c r="M10" i="12"/>
  <c r="L10" i="12"/>
  <c r="K10" i="12"/>
  <c r="P9" i="12"/>
  <c r="O9" i="12"/>
  <c r="N9" i="12"/>
  <c r="M9" i="12"/>
  <c r="L9" i="12"/>
  <c r="K9" i="12"/>
  <c r="P8" i="12"/>
  <c r="O8" i="12"/>
  <c r="N8" i="12"/>
  <c r="M8" i="12"/>
  <c r="L8" i="12"/>
  <c r="K8" i="12"/>
  <c r="P7" i="12"/>
  <c r="O7" i="12"/>
  <c r="N7" i="12"/>
  <c r="M7" i="12"/>
  <c r="L7" i="12"/>
  <c r="K7" i="12"/>
  <c r="P6" i="12"/>
  <c r="O6" i="12"/>
  <c r="N6" i="12"/>
  <c r="M6" i="12"/>
  <c r="L6" i="12"/>
  <c r="K6" i="12"/>
  <c r="P5" i="12"/>
  <c r="O5" i="12"/>
  <c r="N5" i="12"/>
  <c r="M5" i="12"/>
  <c r="L5" i="12"/>
  <c r="K5" i="12"/>
  <c r="P4" i="12"/>
  <c r="O4" i="12"/>
  <c r="N4" i="12"/>
  <c r="M4" i="12"/>
  <c r="L4" i="12"/>
  <c r="K4" i="12"/>
  <c r="P3" i="12"/>
  <c r="O3" i="12"/>
  <c r="N3" i="12"/>
  <c r="M3" i="12"/>
  <c r="L3" i="12"/>
  <c r="K3" i="12"/>
  <c r="P2" i="12"/>
  <c r="O2" i="12"/>
  <c r="N2" i="12"/>
  <c r="M2" i="12"/>
  <c r="L2" i="12"/>
  <c r="K2" i="12"/>
  <c r="P33" i="11"/>
  <c r="O33" i="11"/>
  <c r="N33" i="11"/>
  <c r="M33" i="11"/>
  <c r="L33" i="11"/>
  <c r="K33" i="11"/>
  <c r="P32" i="11"/>
  <c r="O32" i="11"/>
  <c r="N32" i="11"/>
  <c r="M32" i="11"/>
  <c r="L32" i="11"/>
  <c r="K32" i="11"/>
  <c r="P31" i="11"/>
  <c r="O31" i="11"/>
  <c r="N31" i="11"/>
  <c r="M31" i="11"/>
  <c r="L31" i="11"/>
  <c r="K31" i="11"/>
  <c r="P30" i="11"/>
  <c r="O30" i="11"/>
  <c r="N30" i="11"/>
  <c r="M30" i="11"/>
  <c r="L30" i="11"/>
  <c r="K30" i="11"/>
  <c r="P29" i="11"/>
  <c r="O29" i="11"/>
  <c r="N29" i="11"/>
  <c r="M29" i="11"/>
  <c r="L29" i="11"/>
  <c r="K29" i="11"/>
  <c r="P28" i="11"/>
  <c r="O28" i="11"/>
  <c r="N28" i="11"/>
  <c r="M28" i="11"/>
  <c r="L28" i="11"/>
  <c r="K28" i="11"/>
  <c r="P27" i="11"/>
  <c r="O27" i="11"/>
  <c r="N27" i="11"/>
  <c r="M27" i="11"/>
  <c r="L27" i="11"/>
  <c r="K27" i="11"/>
  <c r="P26" i="11"/>
  <c r="O26" i="11"/>
  <c r="N26" i="11"/>
  <c r="M26" i="11"/>
  <c r="L26" i="11"/>
  <c r="K26" i="11"/>
  <c r="P25" i="11"/>
  <c r="O25" i="11"/>
  <c r="N25" i="11"/>
  <c r="M25" i="11"/>
  <c r="L25" i="11"/>
  <c r="K25" i="11"/>
  <c r="P24" i="11"/>
  <c r="O24" i="11"/>
  <c r="N24" i="11"/>
  <c r="M24" i="11"/>
  <c r="L24" i="11"/>
  <c r="K24" i="11"/>
  <c r="P23" i="11"/>
  <c r="O23" i="11"/>
  <c r="N23" i="11"/>
  <c r="M23" i="11"/>
  <c r="L23" i="11"/>
  <c r="K23" i="11"/>
  <c r="P22" i="11"/>
  <c r="O22" i="11"/>
  <c r="N22" i="11"/>
  <c r="M22" i="11"/>
  <c r="L22" i="11"/>
  <c r="K22" i="11"/>
  <c r="P21" i="11"/>
  <c r="O21" i="11"/>
  <c r="N21" i="11"/>
  <c r="M21" i="11"/>
  <c r="L21" i="11"/>
  <c r="K21" i="11"/>
  <c r="P20" i="11"/>
  <c r="O20" i="11"/>
  <c r="N20" i="11"/>
  <c r="M20" i="11"/>
  <c r="L20" i="11"/>
  <c r="K20" i="11"/>
  <c r="P19" i="11"/>
  <c r="O19" i="11"/>
  <c r="N19" i="11"/>
  <c r="M19" i="11"/>
  <c r="L19" i="11"/>
  <c r="K19" i="11"/>
  <c r="P18" i="11"/>
  <c r="O18" i="11"/>
  <c r="N18" i="11"/>
  <c r="M18" i="11"/>
  <c r="L18" i="11"/>
  <c r="K18" i="11"/>
  <c r="P17" i="11"/>
  <c r="O17" i="11"/>
  <c r="N17" i="11"/>
  <c r="M17" i="11"/>
  <c r="L17" i="11"/>
  <c r="K17" i="11"/>
  <c r="P16" i="11"/>
  <c r="O16" i="11"/>
  <c r="N16" i="11"/>
  <c r="M16" i="11"/>
  <c r="L16" i="11"/>
  <c r="K16" i="11"/>
  <c r="P15" i="11"/>
  <c r="O15" i="11"/>
  <c r="N15" i="11"/>
  <c r="M15" i="11"/>
  <c r="L15" i="11"/>
  <c r="K15" i="11"/>
  <c r="P14" i="11"/>
  <c r="O14" i="11"/>
  <c r="N14" i="11"/>
  <c r="M14" i="11"/>
  <c r="L14" i="11"/>
  <c r="K14" i="11"/>
  <c r="P13" i="11"/>
  <c r="O13" i="11"/>
  <c r="N13" i="11"/>
  <c r="M13" i="11"/>
  <c r="L13" i="11"/>
  <c r="K13" i="11"/>
  <c r="P12" i="11"/>
  <c r="O12" i="11"/>
  <c r="N12" i="11"/>
  <c r="M12" i="11"/>
  <c r="L12" i="11"/>
  <c r="K12" i="11"/>
  <c r="P11" i="11"/>
  <c r="O11" i="11"/>
  <c r="N11" i="11"/>
  <c r="M11" i="11"/>
  <c r="L11" i="11"/>
  <c r="K11" i="11"/>
  <c r="P10" i="11"/>
  <c r="O10" i="11"/>
  <c r="N10" i="11"/>
  <c r="M10" i="11"/>
  <c r="L10" i="11"/>
  <c r="K10" i="11"/>
  <c r="P9" i="11"/>
  <c r="O9" i="11"/>
  <c r="N9" i="11"/>
  <c r="M9" i="11"/>
  <c r="L9" i="11"/>
  <c r="K9" i="11"/>
  <c r="P8" i="11"/>
  <c r="O8" i="11"/>
  <c r="N8" i="11"/>
  <c r="M8" i="11"/>
  <c r="L8" i="11"/>
  <c r="K8" i="11"/>
  <c r="P7" i="11"/>
  <c r="O7" i="11"/>
  <c r="N7" i="11"/>
  <c r="M7" i="11"/>
  <c r="L7" i="11"/>
  <c r="K7" i="11"/>
  <c r="P6" i="11"/>
  <c r="O6" i="11"/>
  <c r="N6" i="11"/>
  <c r="M6" i="11"/>
  <c r="L6" i="11"/>
  <c r="K6" i="11"/>
  <c r="P5" i="11"/>
  <c r="O5" i="11"/>
  <c r="N5" i="11"/>
  <c r="M5" i="11"/>
  <c r="L5" i="11"/>
  <c r="K5" i="11"/>
  <c r="P4" i="11"/>
  <c r="O4" i="11"/>
  <c r="N4" i="11"/>
  <c r="M4" i="11"/>
  <c r="L4" i="11"/>
  <c r="K4" i="11"/>
  <c r="P3" i="11"/>
  <c r="O3" i="11"/>
  <c r="N3" i="11"/>
  <c r="M3" i="11"/>
  <c r="L3" i="11"/>
  <c r="K3" i="11"/>
  <c r="P2" i="11"/>
  <c r="O2" i="11"/>
  <c r="N2" i="11"/>
  <c r="M2" i="11"/>
  <c r="L2" i="11"/>
  <c r="K2" i="11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P27" i="9"/>
  <c r="O27" i="9"/>
  <c r="N27" i="9"/>
  <c r="M27" i="9"/>
  <c r="L27" i="9"/>
  <c r="K27" i="9"/>
  <c r="P26" i="9"/>
  <c r="O26" i="9"/>
  <c r="N26" i="9"/>
  <c r="M26" i="9"/>
  <c r="L26" i="9"/>
  <c r="K26" i="9"/>
  <c r="P25" i="9"/>
  <c r="O25" i="9"/>
  <c r="N25" i="9"/>
  <c r="M25" i="9"/>
  <c r="L25" i="9"/>
  <c r="K25" i="9"/>
  <c r="P24" i="9"/>
  <c r="O24" i="9"/>
  <c r="N24" i="9"/>
  <c r="M24" i="9"/>
  <c r="L24" i="9"/>
  <c r="K24" i="9"/>
  <c r="P23" i="9"/>
  <c r="O23" i="9"/>
  <c r="N23" i="9"/>
  <c r="M23" i="9"/>
  <c r="L23" i="9"/>
  <c r="K23" i="9"/>
  <c r="P22" i="9"/>
  <c r="O22" i="9"/>
  <c r="N22" i="9"/>
  <c r="M22" i="9"/>
  <c r="L22" i="9"/>
  <c r="K22" i="9"/>
  <c r="P21" i="9"/>
  <c r="O21" i="9"/>
  <c r="N21" i="9"/>
  <c r="M21" i="9"/>
  <c r="L21" i="9"/>
  <c r="K21" i="9"/>
  <c r="P20" i="9"/>
  <c r="O20" i="9"/>
  <c r="N20" i="9"/>
  <c r="M20" i="9"/>
  <c r="L20" i="9"/>
  <c r="K20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P15" i="9"/>
  <c r="O15" i="9"/>
  <c r="N15" i="9"/>
  <c r="M15" i="9"/>
  <c r="L15" i="9"/>
  <c r="K15" i="9"/>
  <c r="P14" i="9"/>
  <c r="O14" i="9"/>
  <c r="N14" i="9"/>
  <c r="M14" i="9"/>
  <c r="L14" i="9"/>
  <c r="K14" i="9"/>
  <c r="P13" i="9"/>
  <c r="O13" i="9"/>
  <c r="N13" i="9"/>
  <c r="M13" i="9"/>
  <c r="L13" i="9"/>
  <c r="K13" i="9"/>
  <c r="P12" i="9"/>
  <c r="O12" i="9"/>
  <c r="N12" i="9"/>
  <c r="M12" i="9"/>
  <c r="L12" i="9"/>
  <c r="K12" i="9"/>
  <c r="P11" i="9"/>
  <c r="O11" i="9"/>
  <c r="N11" i="9"/>
  <c r="M11" i="9"/>
  <c r="L11" i="9"/>
  <c r="K11" i="9"/>
  <c r="P10" i="9"/>
  <c r="O10" i="9"/>
  <c r="N10" i="9"/>
  <c r="M10" i="9"/>
  <c r="L10" i="9"/>
  <c r="K10" i="9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P6" i="9"/>
  <c r="O6" i="9"/>
  <c r="N6" i="9"/>
  <c r="M6" i="9"/>
  <c r="L6" i="9"/>
  <c r="K6" i="9"/>
  <c r="P5" i="9"/>
  <c r="O5" i="9"/>
  <c r="N5" i="9"/>
  <c r="M5" i="9"/>
  <c r="L5" i="9"/>
  <c r="K5" i="9"/>
  <c r="P4" i="9"/>
  <c r="O4" i="9"/>
  <c r="N4" i="9"/>
  <c r="M4" i="9"/>
  <c r="L4" i="9"/>
  <c r="K4" i="9"/>
  <c r="P3" i="9"/>
  <c r="O3" i="9"/>
  <c r="N3" i="9"/>
  <c r="M3" i="9"/>
  <c r="L3" i="9"/>
  <c r="K3" i="9"/>
  <c r="P2" i="9"/>
  <c r="O2" i="9"/>
  <c r="N2" i="9"/>
  <c r="M2" i="9"/>
  <c r="L2" i="9"/>
  <c r="K2" i="9"/>
  <c r="P33" i="8"/>
  <c r="O33" i="8"/>
  <c r="N33" i="8"/>
  <c r="M33" i="8"/>
  <c r="L33" i="8"/>
  <c r="K33" i="8"/>
  <c r="P32" i="8"/>
  <c r="O32" i="8"/>
  <c r="N32" i="8"/>
  <c r="M32" i="8"/>
  <c r="L32" i="8"/>
  <c r="K32" i="8"/>
  <c r="P31" i="8"/>
  <c r="O31" i="8"/>
  <c r="N31" i="8"/>
  <c r="M31" i="8"/>
  <c r="L31" i="8"/>
  <c r="K31" i="8"/>
  <c r="P30" i="8"/>
  <c r="O30" i="8"/>
  <c r="N30" i="8"/>
  <c r="M30" i="8"/>
  <c r="L30" i="8"/>
  <c r="K30" i="8"/>
  <c r="P29" i="8"/>
  <c r="O29" i="8"/>
  <c r="N29" i="8"/>
  <c r="M29" i="8"/>
  <c r="L29" i="8"/>
  <c r="K29" i="8"/>
  <c r="P28" i="8"/>
  <c r="O28" i="8"/>
  <c r="N28" i="8"/>
  <c r="M28" i="8"/>
  <c r="L28" i="8"/>
  <c r="K28" i="8"/>
  <c r="P27" i="8"/>
  <c r="O27" i="8"/>
  <c r="N27" i="8"/>
  <c r="M27" i="8"/>
  <c r="L27" i="8"/>
  <c r="K27" i="8"/>
  <c r="P26" i="8"/>
  <c r="O26" i="8"/>
  <c r="N26" i="8"/>
  <c r="M26" i="8"/>
  <c r="L26" i="8"/>
  <c r="K26" i="8"/>
  <c r="P25" i="8"/>
  <c r="O25" i="8"/>
  <c r="N25" i="8"/>
  <c r="M25" i="8"/>
  <c r="L25" i="8"/>
  <c r="K25" i="8"/>
  <c r="P24" i="8"/>
  <c r="O24" i="8"/>
  <c r="N24" i="8"/>
  <c r="M24" i="8"/>
  <c r="L24" i="8"/>
  <c r="K24" i="8"/>
  <c r="P23" i="8"/>
  <c r="O23" i="8"/>
  <c r="N23" i="8"/>
  <c r="M23" i="8"/>
  <c r="L23" i="8"/>
  <c r="K23" i="8"/>
  <c r="P22" i="8"/>
  <c r="O22" i="8"/>
  <c r="N22" i="8"/>
  <c r="M22" i="8"/>
  <c r="L22" i="8"/>
  <c r="K22" i="8"/>
  <c r="P21" i="8"/>
  <c r="O21" i="8"/>
  <c r="N21" i="8"/>
  <c r="M21" i="8"/>
  <c r="L21" i="8"/>
  <c r="K21" i="8"/>
  <c r="P20" i="8"/>
  <c r="O20" i="8"/>
  <c r="N20" i="8"/>
  <c r="M20" i="8"/>
  <c r="L20" i="8"/>
  <c r="K20" i="8"/>
  <c r="P19" i="8"/>
  <c r="O19" i="8"/>
  <c r="N19" i="8"/>
  <c r="M19" i="8"/>
  <c r="L19" i="8"/>
  <c r="K19" i="8"/>
  <c r="P18" i="8"/>
  <c r="O18" i="8"/>
  <c r="N18" i="8"/>
  <c r="M18" i="8"/>
  <c r="L18" i="8"/>
  <c r="K18" i="8"/>
  <c r="P17" i="8"/>
  <c r="O17" i="8"/>
  <c r="N17" i="8"/>
  <c r="M17" i="8"/>
  <c r="L17" i="8"/>
  <c r="K17" i="8"/>
  <c r="P16" i="8"/>
  <c r="O16" i="8"/>
  <c r="N16" i="8"/>
  <c r="M16" i="8"/>
  <c r="L16" i="8"/>
  <c r="K16" i="8"/>
  <c r="P15" i="8"/>
  <c r="O15" i="8"/>
  <c r="N15" i="8"/>
  <c r="M15" i="8"/>
  <c r="L15" i="8"/>
  <c r="K15" i="8"/>
  <c r="P14" i="8"/>
  <c r="O14" i="8"/>
  <c r="N14" i="8"/>
  <c r="M14" i="8"/>
  <c r="L14" i="8"/>
  <c r="K14" i="8"/>
  <c r="P13" i="8"/>
  <c r="O13" i="8"/>
  <c r="N13" i="8"/>
  <c r="M13" i="8"/>
  <c r="L13" i="8"/>
  <c r="K13" i="8"/>
  <c r="P12" i="8"/>
  <c r="O12" i="8"/>
  <c r="N12" i="8"/>
  <c r="M12" i="8"/>
  <c r="L12" i="8"/>
  <c r="K12" i="8"/>
  <c r="P11" i="8"/>
  <c r="O11" i="8"/>
  <c r="N11" i="8"/>
  <c r="M11" i="8"/>
  <c r="L11" i="8"/>
  <c r="K11" i="8"/>
  <c r="P10" i="8"/>
  <c r="O10" i="8"/>
  <c r="N10" i="8"/>
  <c r="M10" i="8"/>
  <c r="L10" i="8"/>
  <c r="K10" i="8"/>
  <c r="P9" i="8"/>
  <c r="O9" i="8"/>
  <c r="N9" i="8"/>
  <c r="M9" i="8"/>
  <c r="L9" i="8"/>
  <c r="K9" i="8"/>
  <c r="P8" i="8"/>
  <c r="O8" i="8"/>
  <c r="N8" i="8"/>
  <c r="M8" i="8"/>
  <c r="L8" i="8"/>
  <c r="K8" i="8"/>
  <c r="P7" i="8"/>
  <c r="O7" i="8"/>
  <c r="N7" i="8"/>
  <c r="M7" i="8"/>
  <c r="L7" i="8"/>
  <c r="K7" i="8"/>
  <c r="P6" i="8"/>
  <c r="O6" i="8"/>
  <c r="N6" i="8"/>
  <c r="M6" i="8"/>
  <c r="L6" i="8"/>
  <c r="K6" i="8"/>
  <c r="P5" i="8"/>
  <c r="O5" i="8"/>
  <c r="N5" i="8"/>
  <c r="M5" i="8"/>
  <c r="L5" i="8"/>
  <c r="K5" i="8"/>
  <c r="P4" i="8"/>
  <c r="O4" i="8"/>
  <c r="N4" i="8"/>
  <c r="M4" i="8"/>
  <c r="L4" i="8"/>
  <c r="K4" i="8"/>
  <c r="P3" i="8"/>
  <c r="O3" i="8"/>
  <c r="N3" i="8"/>
  <c r="M3" i="8"/>
  <c r="L3" i="8"/>
  <c r="K3" i="8"/>
  <c r="P2" i="8"/>
  <c r="O2" i="8"/>
  <c r="N2" i="8"/>
  <c r="M2" i="8"/>
  <c r="L2" i="8"/>
  <c r="K2" i="8"/>
  <c r="P33" i="7"/>
  <c r="O33" i="7"/>
  <c r="N33" i="7"/>
  <c r="M33" i="7"/>
  <c r="L33" i="7"/>
  <c r="K33" i="7"/>
  <c r="P32" i="7"/>
  <c r="O32" i="7"/>
  <c r="N32" i="7"/>
  <c r="M32" i="7"/>
  <c r="L32" i="7"/>
  <c r="K32" i="7"/>
  <c r="P31" i="7"/>
  <c r="O31" i="7"/>
  <c r="N31" i="7"/>
  <c r="M31" i="7"/>
  <c r="L31" i="7"/>
  <c r="K31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P3" i="7"/>
  <c r="O3" i="7"/>
  <c r="N3" i="7"/>
  <c r="M3" i="7"/>
  <c r="L3" i="7"/>
  <c r="K3" i="7"/>
  <c r="P2" i="7"/>
  <c r="O2" i="7"/>
  <c r="N2" i="7"/>
  <c r="M2" i="7"/>
  <c r="L2" i="7"/>
  <c r="K2" i="7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J2" i="5"/>
  <c r="O33" i="2"/>
  <c r="N33" i="2"/>
  <c r="M33" i="2"/>
  <c r="L33" i="2"/>
  <c r="K33" i="2"/>
  <c r="J33" i="2"/>
  <c r="H33" i="2"/>
  <c r="O32" i="2"/>
  <c r="N32" i="2"/>
  <c r="M32" i="2"/>
  <c r="L32" i="2"/>
  <c r="K32" i="2"/>
  <c r="J32" i="2"/>
  <c r="H32" i="2"/>
  <c r="O31" i="2"/>
  <c r="N31" i="2"/>
  <c r="M31" i="2"/>
  <c r="L31" i="2"/>
  <c r="K31" i="2"/>
  <c r="J31" i="2"/>
  <c r="H31" i="2"/>
  <c r="O30" i="2"/>
  <c r="N30" i="2"/>
  <c r="M30" i="2"/>
  <c r="L30" i="2"/>
  <c r="K30" i="2"/>
  <c r="J30" i="2"/>
  <c r="H30" i="2"/>
  <c r="O29" i="2"/>
  <c r="N29" i="2"/>
  <c r="M29" i="2"/>
  <c r="L29" i="2"/>
  <c r="K29" i="2"/>
  <c r="J29" i="2"/>
  <c r="H29" i="2"/>
  <c r="O28" i="2"/>
  <c r="N28" i="2"/>
  <c r="M28" i="2"/>
  <c r="L28" i="2"/>
  <c r="K28" i="2"/>
  <c r="J28" i="2"/>
  <c r="H28" i="2"/>
  <c r="O27" i="2"/>
  <c r="N27" i="2"/>
  <c r="M27" i="2"/>
  <c r="L27" i="2"/>
  <c r="K27" i="2"/>
  <c r="J27" i="2"/>
  <c r="H27" i="2"/>
  <c r="O26" i="2"/>
  <c r="N26" i="2"/>
  <c r="M26" i="2"/>
  <c r="L26" i="2"/>
  <c r="K26" i="2"/>
  <c r="J26" i="2"/>
  <c r="H26" i="2"/>
  <c r="O25" i="2"/>
  <c r="N25" i="2"/>
  <c r="M25" i="2"/>
  <c r="L25" i="2"/>
  <c r="K25" i="2"/>
  <c r="J25" i="2"/>
  <c r="H25" i="2"/>
  <c r="O24" i="2"/>
  <c r="N24" i="2"/>
  <c r="M24" i="2"/>
  <c r="L24" i="2"/>
  <c r="K24" i="2"/>
  <c r="J24" i="2"/>
  <c r="H24" i="2"/>
  <c r="O23" i="2"/>
  <c r="N23" i="2"/>
  <c r="M23" i="2"/>
  <c r="L23" i="2"/>
  <c r="K23" i="2"/>
  <c r="J23" i="2"/>
  <c r="H23" i="2"/>
  <c r="O22" i="2"/>
  <c r="N22" i="2"/>
  <c r="M22" i="2"/>
  <c r="L22" i="2"/>
  <c r="K22" i="2"/>
  <c r="J22" i="2"/>
  <c r="H22" i="2"/>
  <c r="O21" i="2"/>
  <c r="N21" i="2"/>
  <c r="M21" i="2"/>
  <c r="L21" i="2"/>
  <c r="K21" i="2"/>
  <c r="J21" i="2"/>
  <c r="H21" i="2"/>
  <c r="O20" i="2"/>
  <c r="N20" i="2"/>
  <c r="M20" i="2"/>
  <c r="L20" i="2"/>
  <c r="K20" i="2"/>
  <c r="J20" i="2"/>
  <c r="H20" i="2"/>
  <c r="O19" i="2"/>
  <c r="N19" i="2"/>
  <c r="M19" i="2"/>
  <c r="L19" i="2"/>
  <c r="K19" i="2"/>
  <c r="J19" i="2"/>
  <c r="H19" i="2"/>
  <c r="O18" i="2"/>
  <c r="N18" i="2"/>
  <c r="M18" i="2"/>
  <c r="L18" i="2"/>
  <c r="K18" i="2"/>
  <c r="J18" i="2"/>
  <c r="H18" i="2"/>
  <c r="O17" i="2"/>
  <c r="N17" i="2"/>
  <c r="M17" i="2"/>
  <c r="L17" i="2"/>
  <c r="K17" i="2"/>
  <c r="J17" i="2"/>
  <c r="H17" i="2"/>
  <c r="O16" i="2"/>
  <c r="N16" i="2"/>
  <c r="M16" i="2"/>
  <c r="L16" i="2"/>
  <c r="K16" i="2"/>
  <c r="J16" i="2"/>
  <c r="H16" i="2"/>
  <c r="O15" i="2"/>
  <c r="N15" i="2"/>
  <c r="M15" i="2"/>
  <c r="L15" i="2"/>
  <c r="K15" i="2"/>
  <c r="J15" i="2"/>
  <c r="H15" i="2"/>
  <c r="O14" i="2"/>
  <c r="N14" i="2"/>
  <c r="M14" i="2"/>
  <c r="L14" i="2"/>
  <c r="K14" i="2"/>
  <c r="J14" i="2"/>
  <c r="H14" i="2"/>
  <c r="O13" i="2"/>
  <c r="N13" i="2"/>
  <c r="M13" i="2"/>
  <c r="L13" i="2"/>
  <c r="K13" i="2"/>
  <c r="J13" i="2"/>
  <c r="H13" i="2"/>
  <c r="O12" i="2"/>
  <c r="N12" i="2"/>
  <c r="M12" i="2"/>
  <c r="L12" i="2"/>
  <c r="K12" i="2"/>
  <c r="J12" i="2"/>
  <c r="H12" i="2"/>
  <c r="O11" i="2"/>
  <c r="N11" i="2"/>
  <c r="M11" i="2"/>
  <c r="L11" i="2"/>
  <c r="K11" i="2"/>
  <c r="J11" i="2"/>
  <c r="H11" i="2"/>
  <c r="O10" i="2"/>
  <c r="N10" i="2"/>
  <c r="M10" i="2"/>
  <c r="L10" i="2"/>
  <c r="K10" i="2"/>
  <c r="J10" i="2"/>
  <c r="H10" i="2"/>
  <c r="O9" i="2"/>
  <c r="N9" i="2"/>
  <c r="M9" i="2"/>
  <c r="L9" i="2"/>
  <c r="K9" i="2"/>
  <c r="J9" i="2"/>
  <c r="H9" i="2"/>
  <c r="O8" i="2"/>
  <c r="N8" i="2"/>
  <c r="M8" i="2"/>
  <c r="L8" i="2"/>
  <c r="K8" i="2"/>
  <c r="J8" i="2"/>
  <c r="H8" i="2"/>
  <c r="O7" i="2"/>
  <c r="N7" i="2"/>
  <c r="M7" i="2"/>
  <c r="L7" i="2"/>
  <c r="K7" i="2"/>
  <c r="J7" i="2"/>
  <c r="H7" i="2"/>
  <c r="O6" i="2"/>
  <c r="N6" i="2"/>
  <c r="M6" i="2"/>
  <c r="L6" i="2"/>
  <c r="K6" i="2"/>
  <c r="J6" i="2"/>
  <c r="H6" i="2"/>
  <c r="O5" i="2"/>
  <c r="N5" i="2"/>
  <c r="M5" i="2"/>
  <c r="L5" i="2"/>
  <c r="K5" i="2"/>
  <c r="J5" i="2"/>
  <c r="H5" i="2"/>
  <c r="O4" i="2"/>
  <c r="N4" i="2"/>
  <c r="M4" i="2"/>
  <c r="L4" i="2"/>
  <c r="K4" i="2"/>
  <c r="J4" i="2"/>
  <c r="H4" i="2"/>
  <c r="O3" i="2"/>
  <c r="N3" i="2"/>
  <c r="M3" i="2"/>
  <c r="L3" i="2"/>
  <c r="K3" i="2"/>
  <c r="J3" i="2"/>
  <c r="H3" i="2"/>
  <c r="O2" i="2"/>
  <c r="N2" i="2"/>
  <c r="M2" i="2"/>
  <c r="L2" i="2"/>
  <c r="K2" i="2"/>
  <c r="J2" i="2"/>
  <c r="H2" i="2"/>
  <c r="M33" i="4"/>
  <c r="L33" i="4"/>
  <c r="K33" i="4"/>
  <c r="J33" i="4"/>
  <c r="I33" i="4"/>
  <c r="M32" i="4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5" i="4"/>
  <c r="L25" i="4"/>
  <c r="K25" i="4"/>
  <c r="J25" i="4"/>
  <c r="I25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</calcChain>
</file>

<file path=xl/sharedStrings.xml><?xml version="1.0" encoding="utf-8"?>
<sst xmlns="http://schemas.openxmlformats.org/spreadsheetml/2006/main" count="1394" uniqueCount="262">
  <si>
    <t>地区</t>
  </si>
  <si>
    <t>水电</t>
  </si>
  <si>
    <t>火电</t>
  </si>
  <si>
    <t>核电</t>
  </si>
  <si>
    <t>风电</t>
  </si>
  <si>
    <t>太阳能发电</t>
  </si>
  <si>
    <t>其他</t>
  </si>
  <si>
    <t>全国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</si>
  <si>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</si>
  <si>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</si>
  <si>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</si>
  <si>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</si>
  <si>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</si>
  <si>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</si>
  <si>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</si>
  <si>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</si>
  <si>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</si>
  <si>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</si>
  <si>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</si>
  <si>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</si>
  <si>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</si>
  <si>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</si>
  <si>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</si>
  <si>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</si>
  <si>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</si>
  <si>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</si>
  <si>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</si>
  <si>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</si>
  <si>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</si>
  <si>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</si>
  <si>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</si>
  <si>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</si>
  <si>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</si>
  <si>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</si>
  <si>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</si>
  <si>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</si>
  <si>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</si>
  <si>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</si>
  <si>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</si>
  <si>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rPr>
        <sz val="9"/>
        <rFont val="MingLiU"/>
        <family val="1"/>
        <charset val="136"/>
      </rPr>
      <t>区</t>
    </r>
  </si>
  <si>
    <r>
      <rPr>
        <sz val="9"/>
        <rFont val="MingLiU"/>
        <family val="1"/>
        <charset val="136"/>
      </rPr>
      <t>合计</t>
    </r>
  </si>
  <si>
    <r>
      <rPr>
        <sz val="9"/>
        <rFont val="MingLiU"/>
        <family val="1"/>
        <charset val="136"/>
      </rPr>
      <t>水电</t>
    </r>
  </si>
  <si>
    <r>
      <rPr>
        <sz val="9"/>
        <rFont val="MingLiU"/>
        <family val="1"/>
        <charset val="136"/>
      </rPr>
      <t>火电</t>
    </r>
  </si>
  <si>
    <r>
      <rPr>
        <sz val="9"/>
        <rFont val="MingLiU"/>
        <family val="1"/>
        <charset val="136"/>
      </rPr>
      <t>核电</t>
    </r>
  </si>
  <si>
    <r>
      <rPr>
        <sz val="9"/>
        <rFont val="MingLiU"/>
        <family val="1"/>
        <charset val="136"/>
      </rPr>
      <t>其他</t>
    </r>
  </si>
  <si>
    <t>全部</t>
  </si>
  <si>
    <t>合计</t>
  </si>
  <si>
    <r>
      <rPr>
        <sz val="8"/>
        <rFont val="MingLiU"/>
        <family val="1"/>
        <charset val="136"/>
      </rPr>
      <t>合计</t>
    </r>
  </si>
  <si>
    <r>
      <rPr>
        <sz val="8"/>
        <rFont val="MingLiU"/>
        <family val="1"/>
        <charset val="136"/>
      </rPr>
      <t>水电</t>
    </r>
  </si>
  <si>
    <r>
      <rPr>
        <sz val="8"/>
        <rFont val="MingLiU"/>
        <family val="1"/>
        <charset val="136"/>
      </rPr>
      <t>火电</t>
    </r>
  </si>
  <si>
    <r>
      <rPr>
        <sz val="8"/>
        <rFont val="MingLiU"/>
        <family val="1"/>
        <charset val="136"/>
      </rPr>
      <t>核电</t>
    </r>
  </si>
  <si>
    <r>
      <rPr>
        <sz val="8"/>
        <rFont val="MingLiU"/>
        <family val="1"/>
        <charset val="136"/>
      </rPr>
      <t>风电</t>
    </r>
  </si>
  <si>
    <r>
      <rPr>
        <sz val="8"/>
        <rFont val="MingLiU"/>
        <family val="1"/>
        <charset val="136"/>
      </rPr>
      <t>太阳能发电</t>
    </r>
  </si>
  <si>
    <r>
      <rPr>
        <sz val="8"/>
        <rFont val="MingLiU"/>
        <family val="1"/>
        <charset val="136"/>
      </rPr>
      <t>其他</t>
    </r>
  </si>
  <si>
    <r>
      <rPr>
        <sz val="8"/>
        <rFont val="SimSun"/>
        <family val="3"/>
        <charset val="134"/>
      </rPr>
      <t>区</t>
    </r>
  </si>
  <si>
    <r>
      <rPr>
        <sz val="8"/>
        <rFont val="SimSun"/>
        <family val="3"/>
        <charset val="134"/>
      </rPr>
      <t>合计</t>
    </r>
  </si>
  <si>
    <r>
      <rPr>
        <sz val="8"/>
        <rFont val="SimSun"/>
        <family val="3"/>
        <charset val="134"/>
      </rPr>
      <t>水电</t>
    </r>
  </si>
  <si>
    <r>
      <rPr>
        <sz val="8"/>
        <rFont val="SimSun"/>
        <family val="3"/>
        <charset val="134"/>
      </rPr>
      <t>火电</t>
    </r>
  </si>
  <si>
    <r>
      <rPr>
        <sz val="8"/>
        <rFont val="SimSun"/>
        <family val="3"/>
        <charset val="134"/>
      </rPr>
      <t>核电</t>
    </r>
  </si>
  <si>
    <r>
      <rPr>
        <sz val="8"/>
        <rFont val="SimSun"/>
        <family val="3"/>
        <charset val="134"/>
      </rPr>
      <t>风电</t>
    </r>
  </si>
  <si>
    <r>
      <rPr>
        <sz val="8"/>
        <rFont val="SimSun"/>
        <family val="3"/>
        <charset val="134"/>
      </rPr>
      <t>太阳能发电</t>
    </r>
  </si>
  <si>
    <r>
      <rPr>
        <sz val="8"/>
        <rFont val="SimSun"/>
        <family val="3"/>
        <charset val="134"/>
      </rPr>
      <t>其他</t>
    </r>
  </si>
  <si>
    <r>
      <rPr>
        <sz val="8"/>
        <rFont val="MingLiU"/>
        <family val="1"/>
        <charset val="136"/>
      </rPr>
      <t>地</t>
    </r>
  </si>
  <si>
    <r>
      <rPr>
        <sz val="8"/>
        <rFont val="MingLiU"/>
        <family val="1"/>
        <charset val="136"/>
      </rPr>
      <t>区</t>
    </r>
  </si>
  <si>
    <r>
      <rPr>
        <sz val="8"/>
        <rFont val="MingLiU"/>
        <family val="1"/>
        <charset val="136"/>
      </rPr>
      <t>全</t>
    </r>
  </si>
  <si>
    <r>
      <rPr>
        <sz val="8"/>
        <rFont val="MingLiU"/>
        <family val="1"/>
        <charset val="136"/>
      </rPr>
      <t>国</t>
    </r>
  </si>
  <si>
    <r>
      <rPr>
        <sz val="8"/>
        <rFont val="MingLiU"/>
        <family val="1"/>
        <charset val="136"/>
      </rPr>
      <t>北</t>
    </r>
  </si>
  <si>
    <r>
      <rPr>
        <sz val="8"/>
        <rFont val="MingLiU"/>
        <family val="1"/>
        <charset val="136"/>
      </rPr>
      <t>京</t>
    </r>
  </si>
  <si>
    <r>
      <rPr>
        <sz val="8"/>
        <rFont val="MingLiU"/>
        <family val="1"/>
        <charset val="136"/>
      </rPr>
      <t>天</t>
    </r>
  </si>
  <si>
    <r>
      <rPr>
        <sz val="8"/>
        <rFont val="MingLiU"/>
        <family val="1"/>
        <charset val="136"/>
      </rPr>
      <t>津</t>
    </r>
  </si>
  <si>
    <r>
      <rPr>
        <sz val="8"/>
        <rFont val="MingLiU"/>
        <family val="1"/>
        <charset val="136"/>
      </rPr>
      <t>河</t>
    </r>
  </si>
  <si>
    <r>
      <rPr>
        <sz val="8"/>
        <rFont val="MingLiU"/>
        <family val="1"/>
        <charset val="136"/>
      </rPr>
      <t>山</t>
    </r>
  </si>
  <si>
    <r>
      <rPr>
        <sz val="8"/>
        <rFont val="MingLiU"/>
        <family val="1"/>
        <charset val="136"/>
      </rPr>
      <t>西</t>
    </r>
  </si>
  <si>
    <r>
      <rPr>
        <sz val="8"/>
        <rFont val="MingLiU"/>
        <family val="1"/>
        <charset val="136"/>
      </rPr>
      <t>内蒙古</t>
    </r>
  </si>
  <si>
    <r>
      <rPr>
        <sz val="8"/>
        <rFont val="MingLiU"/>
        <family val="1"/>
        <charset val="136"/>
      </rPr>
      <t>辽</t>
    </r>
  </si>
  <si>
    <r>
      <rPr>
        <sz val="8"/>
        <rFont val="MingLiU"/>
        <family val="1"/>
        <charset val="136"/>
      </rPr>
      <t>宁</t>
    </r>
  </si>
  <si>
    <r>
      <rPr>
        <sz val="8"/>
        <rFont val="MingLiU"/>
        <family val="1"/>
        <charset val="136"/>
      </rPr>
      <t>吉</t>
    </r>
  </si>
  <si>
    <r>
      <rPr>
        <sz val="8"/>
        <rFont val="MingLiU"/>
        <family val="1"/>
        <charset val="136"/>
      </rPr>
      <t>林</t>
    </r>
  </si>
  <si>
    <r>
      <rPr>
        <sz val="8"/>
        <rFont val="MingLiU"/>
        <family val="1"/>
        <charset val="136"/>
      </rPr>
      <t>黑龙江</t>
    </r>
  </si>
  <si>
    <r>
      <rPr>
        <sz val="8"/>
        <rFont val="MingLiU"/>
        <family val="1"/>
        <charset val="136"/>
      </rPr>
      <t>上</t>
    </r>
  </si>
  <si>
    <r>
      <rPr>
        <sz val="8"/>
        <rFont val="MingLiU"/>
        <family val="1"/>
        <charset val="136"/>
      </rPr>
      <t>海</t>
    </r>
  </si>
  <si>
    <r>
      <rPr>
        <sz val="8"/>
        <rFont val="MingLiU"/>
        <family val="1"/>
        <charset val="136"/>
      </rPr>
      <t>江</t>
    </r>
  </si>
  <si>
    <r>
      <rPr>
        <sz val="8"/>
        <rFont val="MingLiU"/>
        <family val="1"/>
        <charset val="136"/>
      </rPr>
      <t>苏</t>
    </r>
  </si>
  <si>
    <r>
      <rPr>
        <sz val="8"/>
        <rFont val="MingLiU"/>
        <family val="1"/>
        <charset val="136"/>
      </rPr>
      <t>浙</t>
    </r>
  </si>
  <si>
    <r>
      <rPr>
        <sz val="8"/>
        <rFont val="MingLiU"/>
        <family val="1"/>
        <charset val="136"/>
      </rPr>
      <t>安</t>
    </r>
  </si>
  <si>
    <r>
      <rPr>
        <sz val="8"/>
        <rFont val="MingLiU"/>
        <family val="1"/>
        <charset val="136"/>
      </rPr>
      <t>徽</t>
    </r>
  </si>
  <si>
    <r>
      <rPr>
        <sz val="8"/>
        <rFont val="MingLiU"/>
        <family val="1"/>
        <charset val="136"/>
      </rPr>
      <t>福</t>
    </r>
  </si>
  <si>
    <r>
      <rPr>
        <sz val="8"/>
        <rFont val="MingLiU"/>
        <family val="1"/>
        <charset val="136"/>
      </rPr>
      <t>建</t>
    </r>
  </si>
  <si>
    <r>
      <rPr>
        <sz val="8"/>
        <rFont val="MingLiU"/>
        <family val="1"/>
        <charset val="136"/>
      </rPr>
      <t>东</t>
    </r>
  </si>
  <si>
    <r>
      <rPr>
        <sz val="8"/>
        <rFont val="MingLiU"/>
        <family val="1"/>
        <charset val="136"/>
      </rPr>
      <t>南</t>
    </r>
  </si>
  <si>
    <r>
      <rPr>
        <sz val="8"/>
        <rFont val="MingLiU"/>
        <family val="1"/>
        <charset val="136"/>
      </rPr>
      <t>湖</t>
    </r>
  </si>
  <si>
    <r>
      <rPr>
        <sz val="8"/>
        <rFont val="MingLiU"/>
        <family val="1"/>
        <charset val="136"/>
      </rPr>
      <t>广</t>
    </r>
  </si>
  <si>
    <r>
      <rPr>
        <sz val="8"/>
        <rFont val="MingLiU"/>
        <family val="1"/>
        <charset val="136"/>
      </rPr>
      <t>重</t>
    </r>
  </si>
  <si>
    <r>
      <rPr>
        <sz val="8"/>
        <rFont val="MingLiU"/>
        <family val="1"/>
        <charset val="136"/>
      </rPr>
      <t>庆</t>
    </r>
  </si>
  <si>
    <r>
      <rPr>
        <sz val="8"/>
        <rFont val="MingLiU"/>
        <family val="1"/>
        <charset val="136"/>
      </rPr>
      <t>四</t>
    </r>
  </si>
  <si>
    <r>
      <rPr>
        <sz val="8"/>
        <rFont val="MingLiU"/>
        <family val="1"/>
        <charset val="136"/>
      </rPr>
      <t>川</t>
    </r>
  </si>
  <si>
    <r>
      <rPr>
        <sz val="8"/>
        <rFont val="MingLiU"/>
        <family val="1"/>
        <charset val="136"/>
      </rPr>
      <t>贵</t>
    </r>
  </si>
  <si>
    <r>
      <rPr>
        <sz val="8"/>
        <rFont val="MingLiU"/>
        <family val="1"/>
        <charset val="136"/>
      </rPr>
      <t>州</t>
    </r>
  </si>
  <si>
    <r>
      <rPr>
        <sz val="8"/>
        <rFont val="MingLiU"/>
        <family val="1"/>
        <charset val="136"/>
      </rPr>
      <t>云</t>
    </r>
  </si>
  <si>
    <r>
      <rPr>
        <sz val="8"/>
        <rFont val="MingLiU"/>
        <family val="1"/>
        <charset val="136"/>
      </rPr>
      <t>藏</t>
    </r>
  </si>
  <si>
    <r>
      <rPr>
        <sz val="8"/>
        <rFont val="MingLiU"/>
        <family val="1"/>
        <charset val="136"/>
      </rPr>
      <t>陕</t>
    </r>
  </si>
  <si>
    <r>
      <rPr>
        <sz val="8"/>
        <rFont val="MingLiU"/>
        <family val="1"/>
        <charset val="136"/>
      </rPr>
      <t>甘</t>
    </r>
  </si>
  <si>
    <r>
      <rPr>
        <sz val="8"/>
        <rFont val="MingLiU"/>
        <family val="1"/>
        <charset val="136"/>
      </rPr>
      <t>肃</t>
    </r>
  </si>
  <si>
    <r>
      <rPr>
        <sz val="8"/>
        <rFont val="MingLiU"/>
        <family val="1"/>
        <charset val="136"/>
      </rPr>
      <t>青</t>
    </r>
  </si>
  <si>
    <r>
      <rPr>
        <sz val="8"/>
        <rFont val="MingLiU"/>
        <family val="1"/>
        <charset val="136"/>
      </rPr>
      <t>夏</t>
    </r>
  </si>
  <si>
    <r>
      <rPr>
        <sz val="8"/>
        <rFont val="MingLiU"/>
        <family val="1"/>
        <charset val="136"/>
      </rPr>
      <t>新</t>
    </r>
  </si>
  <si>
    <r>
      <rPr>
        <sz val="8"/>
        <rFont val="MingLiU"/>
        <family val="1"/>
        <charset val="136"/>
      </rPr>
      <t>疆</t>
    </r>
  </si>
  <si>
    <r>
      <rPr>
        <sz val="9"/>
        <rFont val="SimSun"/>
        <family val="3"/>
        <charset val="134"/>
      </rPr>
      <t>地</t>
    </r>
  </si>
  <si>
    <r>
      <rPr>
        <sz val="9"/>
        <rFont val="SimSun"/>
        <family val="3"/>
        <charset val="134"/>
      </rPr>
      <t>区</t>
    </r>
  </si>
  <si>
    <r>
      <rPr>
        <sz val="9"/>
        <rFont val="SimSun"/>
        <family val="3"/>
        <charset val="134"/>
      </rPr>
      <t>合计</t>
    </r>
  </si>
  <si>
    <r>
      <rPr>
        <sz val="9"/>
        <rFont val="SimSun"/>
        <family val="3"/>
        <charset val="134"/>
      </rPr>
      <t>水电</t>
    </r>
  </si>
  <si>
    <r>
      <rPr>
        <sz val="9"/>
        <rFont val="SimSun"/>
        <family val="3"/>
        <charset val="134"/>
      </rPr>
      <t>火电</t>
    </r>
  </si>
  <si>
    <r>
      <rPr>
        <sz val="9"/>
        <rFont val="SimSun"/>
        <family val="3"/>
        <charset val="134"/>
      </rPr>
      <t>核电</t>
    </r>
  </si>
  <si>
    <r>
      <rPr>
        <sz val="9"/>
        <rFont val="SimSun"/>
        <family val="3"/>
        <charset val="134"/>
      </rPr>
      <t>风电</t>
    </r>
  </si>
  <si>
    <r>
      <rPr>
        <sz val="9"/>
        <rFont val="SimSun"/>
        <family val="3"/>
        <charset val="134"/>
      </rPr>
      <t>太阳能发电</t>
    </r>
  </si>
  <si>
    <r>
      <rPr>
        <sz val="9"/>
        <rFont val="SimSun"/>
        <family val="3"/>
        <charset val="134"/>
      </rPr>
      <t>其他</t>
    </r>
  </si>
  <si>
    <r>
      <rPr>
        <sz val="9"/>
        <rFont val="SimSun"/>
        <family val="3"/>
        <charset val="134"/>
      </rPr>
      <t>全</t>
    </r>
  </si>
  <si>
    <r>
      <rPr>
        <sz val="9"/>
        <rFont val="SimSun"/>
        <family val="3"/>
        <charset val="134"/>
      </rPr>
      <t>国</t>
    </r>
  </si>
  <si>
    <r>
      <rPr>
        <sz val="9"/>
        <rFont val="SimSun"/>
        <family val="3"/>
        <charset val="134"/>
      </rPr>
      <t>北</t>
    </r>
  </si>
  <si>
    <r>
      <rPr>
        <sz val="9"/>
        <rFont val="SimSun"/>
        <family val="3"/>
        <charset val="134"/>
      </rPr>
      <t>京</t>
    </r>
  </si>
  <si>
    <r>
      <rPr>
        <sz val="9"/>
        <rFont val="SimSun"/>
        <family val="3"/>
        <charset val="134"/>
      </rPr>
      <t>天</t>
    </r>
  </si>
  <si>
    <r>
      <rPr>
        <sz val="9"/>
        <rFont val="SimSun"/>
        <family val="3"/>
        <charset val="134"/>
      </rPr>
      <t>津</t>
    </r>
  </si>
  <si>
    <r>
      <rPr>
        <sz val="9"/>
        <rFont val="SimSun"/>
        <family val="3"/>
        <charset val="134"/>
      </rPr>
      <t>河</t>
    </r>
  </si>
  <si>
    <r>
      <rPr>
        <sz val="9"/>
        <rFont val="SimSun"/>
        <family val="3"/>
        <charset val="134"/>
      </rPr>
      <t>山</t>
    </r>
  </si>
  <si>
    <r>
      <rPr>
        <sz val="9"/>
        <rFont val="SimSun"/>
        <family val="3"/>
        <charset val="134"/>
      </rPr>
      <t>西</t>
    </r>
  </si>
  <si>
    <r>
      <rPr>
        <sz val="9"/>
        <rFont val="SimSun"/>
        <family val="3"/>
        <charset val="134"/>
      </rPr>
      <t>内蒙古</t>
    </r>
  </si>
  <si>
    <r>
      <rPr>
        <sz val="9"/>
        <rFont val="SimSun"/>
        <family val="3"/>
        <charset val="134"/>
      </rPr>
      <t>辽</t>
    </r>
  </si>
  <si>
    <r>
      <rPr>
        <sz val="9"/>
        <rFont val="SimSun"/>
        <family val="3"/>
        <charset val="134"/>
      </rPr>
      <t>宁</t>
    </r>
  </si>
  <si>
    <r>
      <rPr>
        <sz val="9"/>
        <rFont val="SimSun"/>
        <family val="3"/>
        <charset val="134"/>
      </rPr>
      <t>吉</t>
    </r>
  </si>
  <si>
    <r>
      <rPr>
        <sz val="9"/>
        <rFont val="SimSun"/>
        <family val="3"/>
        <charset val="134"/>
      </rPr>
      <t>林</t>
    </r>
  </si>
  <si>
    <r>
      <rPr>
        <sz val="9"/>
        <rFont val="SimSun"/>
        <family val="3"/>
        <charset val="134"/>
      </rPr>
      <t>黑龙江</t>
    </r>
  </si>
  <si>
    <r>
      <rPr>
        <sz val="9"/>
        <rFont val="SimSun"/>
        <family val="3"/>
        <charset val="134"/>
      </rPr>
      <t>上</t>
    </r>
  </si>
  <si>
    <r>
      <rPr>
        <sz val="9"/>
        <rFont val="SimSun"/>
        <family val="3"/>
        <charset val="134"/>
      </rPr>
      <t>海</t>
    </r>
  </si>
  <si>
    <r>
      <rPr>
        <sz val="9"/>
        <rFont val="SimSun"/>
        <family val="3"/>
        <charset val="134"/>
      </rPr>
      <t>江</t>
    </r>
  </si>
  <si>
    <r>
      <rPr>
        <sz val="9"/>
        <rFont val="SimSun"/>
        <family val="3"/>
        <charset val="134"/>
      </rPr>
      <t>苏</t>
    </r>
  </si>
  <si>
    <r>
      <rPr>
        <sz val="9"/>
        <rFont val="SimSun"/>
        <family val="3"/>
        <charset val="134"/>
      </rPr>
      <t>浙</t>
    </r>
  </si>
  <si>
    <r>
      <rPr>
        <sz val="9"/>
        <rFont val="SimSun"/>
        <family val="3"/>
        <charset val="134"/>
      </rPr>
      <t>安</t>
    </r>
  </si>
  <si>
    <r>
      <rPr>
        <sz val="9"/>
        <rFont val="SimSun"/>
        <family val="3"/>
        <charset val="134"/>
      </rPr>
      <t>徽</t>
    </r>
  </si>
  <si>
    <r>
      <rPr>
        <sz val="9"/>
        <rFont val="SimSun"/>
        <family val="3"/>
        <charset val="134"/>
      </rPr>
      <t>福</t>
    </r>
  </si>
  <si>
    <r>
      <rPr>
        <sz val="9"/>
        <rFont val="SimSun"/>
        <family val="3"/>
        <charset val="134"/>
      </rPr>
      <t>建</t>
    </r>
  </si>
  <si>
    <r>
      <rPr>
        <sz val="9"/>
        <rFont val="SimSun"/>
        <family val="3"/>
        <charset val="134"/>
      </rPr>
      <t>东</t>
    </r>
  </si>
  <si>
    <r>
      <rPr>
        <sz val="9"/>
        <rFont val="SimSun"/>
        <family val="3"/>
        <charset val="134"/>
      </rPr>
      <t>南</t>
    </r>
  </si>
  <si>
    <r>
      <rPr>
        <sz val="9"/>
        <rFont val="SimSun"/>
        <family val="3"/>
        <charset val="134"/>
      </rPr>
      <t>湖</t>
    </r>
  </si>
  <si>
    <r>
      <rPr>
        <sz val="9"/>
        <rFont val="SimSun"/>
        <family val="3"/>
        <charset val="134"/>
      </rPr>
      <t>广</t>
    </r>
  </si>
  <si>
    <r>
      <rPr>
        <sz val="9"/>
        <rFont val="SimSun"/>
        <family val="3"/>
        <charset val="134"/>
      </rPr>
      <t>重</t>
    </r>
  </si>
  <si>
    <r>
      <rPr>
        <sz val="9"/>
        <rFont val="SimSun"/>
        <family val="3"/>
        <charset val="134"/>
      </rPr>
      <t>庆</t>
    </r>
  </si>
  <si>
    <r>
      <rPr>
        <sz val="9"/>
        <rFont val="SimSun"/>
        <family val="3"/>
        <charset val="134"/>
      </rPr>
      <t>四</t>
    </r>
  </si>
  <si>
    <r>
      <rPr>
        <sz val="9"/>
        <rFont val="SimSun"/>
        <family val="3"/>
        <charset val="134"/>
      </rPr>
      <t>川</t>
    </r>
  </si>
  <si>
    <r>
      <rPr>
        <sz val="9"/>
        <rFont val="SimSun"/>
        <family val="3"/>
        <charset val="134"/>
      </rPr>
      <t>贵</t>
    </r>
  </si>
  <si>
    <r>
      <rPr>
        <sz val="9"/>
        <rFont val="SimSun"/>
        <family val="3"/>
        <charset val="134"/>
      </rPr>
      <t>州</t>
    </r>
  </si>
  <si>
    <r>
      <rPr>
        <sz val="9"/>
        <rFont val="SimSun"/>
        <family val="3"/>
        <charset val="134"/>
      </rPr>
      <t>云</t>
    </r>
  </si>
  <si>
    <r>
      <rPr>
        <sz val="9"/>
        <rFont val="SimSun"/>
        <family val="3"/>
        <charset val="134"/>
      </rPr>
      <t>藏</t>
    </r>
  </si>
  <si>
    <r>
      <rPr>
        <sz val="9"/>
        <rFont val="SimSun"/>
        <family val="3"/>
        <charset val="134"/>
      </rPr>
      <t>陕</t>
    </r>
  </si>
  <si>
    <r>
      <rPr>
        <sz val="9"/>
        <rFont val="SimSun"/>
        <family val="3"/>
        <charset val="134"/>
      </rPr>
      <t>甘</t>
    </r>
  </si>
  <si>
    <r>
      <rPr>
        <sz val="9"/>
        <rFont val="SimSun"/>
        <family val="3"/>
        <charset val="134"/>
      </rPr>
      <t>肃</t>
    </r>
  </si>
  <si>
    <r>
      <rPr>
        <sz val="9"/>
        <rFont val="SimSun"/>
        <family val="3"/>
        <charset val="134"/>
      </rPr>
      <t>青</t>
    </r>
  </si>
  <si>
    <r>
      <rPr>
        <sz val="9"/>
        <rFont val="SimSun"/>
        <family val="3"/>
        <charset val="134"/>
      </rPr>
      <t>夏</t>
    </r>
  </si>
  <si>
    <r>
      <rPr>
        <sz val="9"/>
        <rFont val="SimSun"/>
        <family val="3"/>
        <charset val="134"/>
      </rPr>
      <t>新</t>
    </r>
  </si>
  <si>
    <r>
      <rPr>
        <sz val="9"/>
        <rFont val="SimSun"/>
        <family val="3"/>
        <charset val="134"/>
      </rPr>
      <t>疆</t>
    </r>
  </si>
  <si>
    <r>
      <rPr>
        <sz val="8"/>
        <rFont val="SimSun"/>
        <family val="3"/>
        <charset val="134"/>
      </rPr>
      <t>地</t>
    </r>
  </si>
  <si>
    <r>
      <rPr>
        <sz val="8"/>
        <rFont val="SimSun"/>
        <family val="3"/>
        <charset val="134"/>
      </rPr>
      <t>全</t>
    </r>
  </si>
  <si>
    <r>
      <rPr>
        <sz val="8"/>
        <rFont val="SimSun"/>
        <family val="3"/>
        <charset val="134"/>
      </rPr>
      <t>国</t>
    </r>
  </si>
  <si>
    <r>
      <rPr>
        <sz val="8"/>
        <rFont val="SimSun"/>
        <family val="3"/>
        <charset val="134"/>
      </rPr>
      <t>北</t>
    </r>
  </si>
  <si>
    <r>
      <rPr>
        <sz val="8"/>
        <rFont val="SimSun"/>
        <family val="3"/>
        <charset val="134"/>
      </rPr>
      <t>京</t>
    </r>
  </si>
  <si>
    <r>
      <rPr>
        <sz val="8"/>
        <rFont val="SimSun"/>
        <family val="3"/>
        <charset val="134"/>
      </rPr>
      <t>天</t>
    </r>
  </si>
  <si>
    <r>
      <rPr>
        <sz val="8"/>
        <rFont val="SimSun"/>
        <family val="3"/>
        <charset val="134"/>
      </rPr>
      <t>津</t>
    </r>
  </si>
  <si>
    <r>
      <rPr>
        <sz val="8"/>
        <rFont val="SimSun"/>
        <family val="3"/>
        <charset val="134"/>
      </rPr>
      <t>河</t>
    </r>
  </si>
  <si>
    <r>
      <rPr>
        <sz val="8"/>
        <rFont val="SimSun"/>
        <family val="3"/>
        <charset val="134"/>
      </rPr>
      <t>山</t>
    </r>
  </si>
  <si>
    <r>
      <rPr>
        <sz val="8"/>
        <rFont val="SimSun"/>
        <family val="3"/>
        <charset val="134"/>
      </rPr>
      <t>西</t>
    </r>
  </si>
  <si>
    <r>
      <rPr>
        <sz val="8"/>
        <rFont val="SimSun"/>
        <family val="3"/>
        <charset val="134"/>
      </rPr>
      <t>内蒙古</t>
    </r>
  </si>
  <si>
    <r>
      <rPr>
        <sz val="8"/>
        <rFont val="SimSun"/>
        <family val="3"/>
        <charset val="134"/>
      </rPr>
      <t>辽</t>
    </r>
  </si>
  <si>
    <r>
      <rPr>
        <sz val="8"/>
        <rFont val="SimSun"/>
        <family val="3"/>
        <charset val="134"/>
      </rPr>
      <t>宁</t>
    </r>
  </si>
  <si>
    <r>
      <rPr>
        <sz val="8"/>
        <rFont val="SimSun"/>
        <family val="3"/>
        <charset val="134"/>
      </rPr>
      <t>吉</t>
    </r>
  </si>
  <si>
    <r>
      <rPr>
        <sz val="8"/>
        <rFont val="SimSun"/>
        <family val="3"/>
        <charset val="134"/>
      </rPr>
      <t>林</t>
    </r>
  </si>
  <si>
    <r>
      <rPr>
        <sz val="8"/>
        <rFont val="SimSun"/>
        <family val="3"/>
        <charset val="134"/>
      </rPr>
      <t>黑龙江</t>
    </r>
  </si>
  <si>
    <r>
      <rPr>
        <sz val="8"/>
        <rFont val="SimSun"/>
        <family val="3"/>
        <charset val="134"/>
      </rPr>
      <t>上</t>
    </r>
  </si>
  <si>
    <r>
      <rPr>
        <sz val="8"/>
        <rFont val="SimSun"/>
        <family val="3"/>
        <charset val="134"/>
      </rPr>
      <t>海</t>
    </r>
  </si>
  <si>
    <r>
      <rPr>
        <sz val="8"/>
        <rFont val="SimSun"/>
        <family val="3"/>
        <charset val="134"/>
      </rPr>
      <t>江</t>
    </r>
  </si>
  <si>
    <r>
      <rPr>
        <sz val="8"/>
        <rFont val="SimSun"/>
        <family val="3"/>
        <charset val="134"/>
      </rPr>
      <t>苏</t>
    </r>
  </si>
  <si>
    <r>
      <rPr>
        <sz val="8"/>
        <rFont val="SimSun"/>
        <family val="3"/>
        <charset val="134"/>
      </rPr>
      <t>浙</t>
    </r>
  </si>
  <si>
    <r>
      <rPr>
        <sz val="8"/>
        <rFont val="SimSun"/>
        <family val="3"/>
        <charset val="134"/>
      </rPr>
      <t>安</t>
    </r>
  </si>
  <si>
    <r>
      <rPr>
        <sz val="8"/>
        <rFont val="SimSun"/>
        <family val="3"/>
        <charset val="134"/>
      </rPr>
      <t>徽</t>
    </r>
  </si>
  <si>
    <r>
      <rPr>
        <sz val="8"/>
        <rFont val="SimSun"/>
        <family val="3"/>
        <charset val="134"/>
      </rPr>
      <t>福</t>
    </r>
  </si>
  <si>
    <r>
      <rPr>
        <sz val="8"/>
        <rFont val="SimSun"/>
        <family val="3"/>
        <charset val="134"/>
      </rPr>
      <t>建</t>
    </r>
  </si>
  <si>
    <r>
      <rPr>
        <sz val="8"/>
        <rFont val="SimSun"/>
        <family val="3"/>
        <charset val="134"/>
      </rPr>
      <t>东</t>
    </r>
  </si>
  <si>
    <r>
      <rPr>
        <sz val="8"/>
        <rFont val="SimSun"/>
        <family val="3"/>
        <charset val="134"/>
      </rPr>
      <t>南</t>
    </r>
  </si>
  <si>
    <r>
      <rPr>
        <sz val="8"/>
        <rFont val="SimSun"/>
        <family val="3"/>
        <charset val="134"/>
      </rPr>
      <t>湖</t>
    </r>
  </si>
  <si>
    <r>
      <rPr>
        <sz val="8"/>
        <rFont val="SimSun"/>
        <family val="3"/>
        <charset val="134"/>
      </rPr>
      <t>广</t>
    </r>
  </si>
  <si>
    <r>
      <rPr>
        <sz val="8"/>
        <rFont val="SimSun"/>
        <family val="3"/>
        <charset val="134"/>
      </rPr>
      <t>重</t>
    </r>
  </si>
  <si>
    <r>
      <rPr>
        <sz val="8"/>
        <rFont val="SimSun"/>
        <family val="3"/>
        <charset val="134"/>
      </rPr>
      <t>庆</t>
    </r>
  </si>
  <si>
    <r>
      <rPr>
        <sz val="8"/>
        <rFont val="SimSun"/>
        <family val="3"/>
        <charset val="134"/>
      </rPr>
      <t>四</t>
    </r>
  </si>
  <si>
    <r>
      <rPr>
        <sz val="8"/>
        <rFont val="SimSun"/>
        <family val="3"/>
        <charset val="134"/>
      </rPr>
      <t>川</t>
    </r>
  </si>
  <si>
    <r>
      <rPr>
        <sz val="8"/>
        <rFont val="SimSun"/>
        <family val="3"/>
        <charset val="134"/>
      </rPr>
      <t>贵</t>
    </r>
  </si>
  <si>
    <r>
      <rPr>
        <sz val="8"/>
        <rFont val="SimSun"/>
        <family val="3"/>
        <charset val="134"/>
      </rPr>
      <t>州</t>
    </r>
  </si>
  <si>
    <r>
      <rPr>
        <sz val="8"/>
        <rFont val="SimSun"/>
        <family val="3"/>
        <charset val="134"/>
      </rPr>
      <t>云</t>
    </r>
  </si>
  <si>
    <r>
      <rPr>
        <sz val="8"/>
        <rFont val="SimSun"/>
        <family val="3"/>
        <charset val="134"/>
      </rPr>
      <t>藏</t>
    </r>
  </si>
  <si>
    <r>
      <rPr>
        <sz val="8"/>
        <rFont val="SimSun"/>
        <family val="3"/>
        <charset val="134"/>
      </rPr>
      <t>陕</t>
    </r>
  </si>
  <si>
    <r>
      <rPr>
        <sz val="8"/>
        <rFont val="SimSun"/>
        <family val="3"/>
        <charset val="134"/>
      </rPr>
      <t>|</t>
    </r>
  </si>
  <si>
    <r>
      <rPr>
        <sz val="8"/>
        <rFont val="SimSun"/>
        <family val="3"/>
        <charset val="134"/>
      </rPr>
      <t>甘</t>
    </r>
  </si>
  <si>
    <r>
      <rPr>
        <sz val="8"/>
        <rFont val="SimSun"/>
        <family val="3"/>
        <charset val="134"/>
      </rPr>
      <t>肃</t>
    </r>
  </si>
  <si>
    <r>
      <rPr>
        <sz val="8"/>
        <rFont val="SimSun"/>
        <family val="3"/>
        <charset val="134"/>
      </rPr>
      <t>青</t>
    </r>
  </si>
  <si>
    <r>
      <rPr>
        <sz val="8"/>
        <rFont val="SimSun"/>
        <family val="3"/>
        <charset val="134"/>
      </rPr>
      <t>夏</t>
    </r>
  </si>
  <si>
    <r>
      <rPr>
        <sz val="8"/>
        <rFont val="SimSun"/>
        <family val="3"/>
        <charset val="134"/>
      </rPr>
      <t>新</t>
    </r>
  </si>
  <si>
    <r>
      <rPr>
        <sz val="8"/>
        <rFont val="SimSun"/>
        <family val="3"/>
        <charset val="134"/>
      </rPr>
      <t>疆</t>
    </r>
  </si>
  <si>
    <t>Province_index</t>
    <phoneticPr fontId="15" type="noConversion"/>
  </si>
  <si>
    <t>Province</t>
    <phoneticPr fontId="15" type="noConversion"/>
  </si>
  <si>
    <t>Year</t>
    <phoneticPr fontId="15" type="noConversion"/>
  </si>
  <si>
    <t>Hydro</t>
    <phoneticPr fontId="15" type="noConversion"/>
  </si>
  <si>
    <t>Nuclear</t>
    <phoneticPr fontId="15" type="noConversion"/>
  </si>
  <si>
    <t>Wind</t>
    <phoneticPr fontId="15" type="noConversion"/>
  </si>
  <si>
    <t>Solar</t>
    <phoneticPr fontId="15" type="noConversion"/>
  </si>
  <si>
    <t>Other</t>
    <phoneticPr fontId="15" type="noConversion"/>
  </si>
  <si>
    <t>Size of Energy Sector</t>
    <phoneticPr fontId="15" type="noConversion"/>
  </si>
  <si>
    <t>Thermal</t>
    <phoneticPr fontId="15" type="noConversion"/>
  </si>
  <si>
    <t>Population</t>
    <phoneticPr fontId="15" type="noConversion"/>
  </si>
  <si>
    <t>GDP_pc</t>
    <phoneticPr fontId="15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</si>
  <si>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</si>
  <si>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</si>
  <si>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</si>
  <si>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</si>
  <si>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</si>
  <si>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</si>
  <si>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</si>
  <si>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</si>
  <si>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</si>
  <si>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</si>
  <si>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</si>
  <si>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</si>
  <si>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</si>
  <si>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</si>
  <si>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</si>
  <si>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</si>
  <si>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</si>
  <si>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</si>
  <si>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</si>
  <si>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</si>
  <si>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</si>
  <si>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</si>
  <si>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</si>
  <si>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</si>
  <si>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</si>
  <si>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</si>
  <si>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</si>
  <si>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</si>
  <si>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</si>
  <si>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</si>
  <si>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</si>
  <si>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</si>
  <si>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</si>
  <si>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</si>
  <si>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</si>
  <si>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</si>
  <si>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</si>
  <si>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</si>
  <si>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</si>
  <si>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</si>
  <si>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</si>
  <si>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</si>
  <si>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VA-L</t>
    <phoneticPr fontId="15" type="noConversion"/>
  </si>
  <si>
    <t>VA-R</t>
    <phoneticPr fontId="15" type="noConversion"/>
  </si>
  <si>
    <t>00</t>
    <phoneticPr fontId="15" type="noConversion"/>
  </si>
  <si>
    <t>01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</si>
</sst>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%"/>
    <numFmt numFmtId="178" formatCode="0_);[Red]\(0\)"/>
  </numFmts>
  <fonts count="16">
    <font>
      <sz val="12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2"/>
      <color theme="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9"/>
      <name val="黑体"/>
      <family val="3"/>
      <charset val="134"/>
    </font>
    <font>
      <sz val="9"/>
      <name val="黑体"/>
      <family val="3"/>
      <charset val="134"/>
    </font>
    <font>
      <sz val="10"/>
      <name val="Arial"/>
      <family val="2"/>
    </font>
    <font>
      <i/>
      <sz val="9"/>
      <name val="黑体"/>
      <family val="3"/>
      <charset val="134"/>
    </font>
    <font>
      <sz val="9"/>
      <name val="MingLiU"/>
      <family val="1"/>
      <charset val="136"/>
    </font>
    <font>
      <sz val="11"/>
      <color theme="1"/>
      <name val="等线"/>
      <family val="4"/>
      <charset val="134"/>
      <scheme val="minor"/>
    </font>
    <font>
      <sz val="9"/>
      <name val="SimSun"/>
      <family val="3"/>
      <charset val="134"/>
    </font>
    <font>
      <sz val="8"/>
      <name val="SimSun"/>
      <family val="3"/>
      <charset val="134"/>
    </font>
    <font>
      <sz val="8"/>
      <name val="MingLiU"/>
      <family val="1"/>
      <charset val="136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9" fontId="1" fillId="0" borderId="1" xfId="1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justify" vertical="center"/>
    </xf>
    <xf numFmtId="0" fontId="2" fillId="0" borderId="6" xfId="0" applyFont="1" applyBorder="1" applyAlignment="1">
      <alignment horizontal="justify" vertical="center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top" indent="1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indent="2"/>
    </xf>
    <xf numFmtId="0" fontId="2" fillId="0" borderId="11" xfId="0" applyFont="1" applyBorder="1" applyAlignment="1">
      <alignment horizontal="justify" vertic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justify" vertical="center"/>
    </xf>
    <xf numFmtId="0" fontId="2" fillId="0" borderId="7" xfId="0" applyFont="1" applyBorder="1" applyAlignment="1">
      <alignment horizontal="left" vertical="top"/>
    </xf>
    <xf numFmtId="0" fontId="2" fillId="0" borderId="13" xfId="0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3"/>
    </xf>
    <xf numFmtId="0" fontId="2" fillId="0" borderId="9" xfId="0" applyFont="1" applyBorder="1" applyAlignment="1">
      <alignment horizontal="left" vertical="center" indent="2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top" indent="1"/>
    </xf>
    <xf numFmtId="0" fontId="2" fillId="0" borderId="12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top" indent="1"/>
    </xf>
    <xf numFmtId="0" fontId="2" fillId="0" borderId="7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/>
    </xf>
    <xf numFmtId="0" fontId="2" fillId="0" borderId="6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right"/>
    </xf>
    <xf numFmtId="0" fontId="2" fillId="0" borderId="2" xfId="0" applyFont="1" applyBorder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2" fillId="0" borderId="9" xfId="0" applyFont="1" applyBorder="1" applyAlignment="1">
      <alignment horizontal="left" vertical="top" indent="1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3" xfId="0" applyFont="1" applyBorder="1" applyAlignment="1">
      <alignment horizontal="left" vertical="top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49" fontId="4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top"/>
    </xf>
    <xf numFmtId="0" fontId="2" fillId="0" borderId="6" xfId="0" applyFont="1" applyBorder="1" applyAlignment="1">
      <alignment horizontal="left" vertical="top" indent="1"/>
    </xf>
    <xf numFmtId="49" fontId="1" fillId="0" borderId="17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5" fillId="0" borderId="15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8" xfId="0" applyFont="1" applyBorder="1" applyAlignment="1">
      <alignment horizontal="justify" vertical="top" wrapText="1"/>
    </xf>
    <xf numFmtId="0" fontId="6" fillId="0" borderId="18" xfId="0" applyFont="1" applyBorder="1" applyAlignment="1">
      <alignment horizontal="left" vertical="top" indent="2"/>
    </xf>
    <xf numFmtId="0" fontId="6" fillId="0" borderId="18" xfId="0" applyFont="1" applyBorder="1" applyAlignment="1">
      <alignment horizontal="left" vertical="top" indent="1"/>
    </xf>
    <xf numFmtId="0" fontId="6" fillId="0" borderId="18" xfId="0" applyFont="1" applyBorder="1" applyAlignment="1">
      <alignment horizontal="left" vertical="top" indent="3"/>
    </xf>
    <xf numFmtId="0" fontId="6" fillId="0" borderId="19" xfId="0" applyFont="1" applyBorder="1" applyAlignment="1">
      <alignment horizontal="justify" vertical="top"/>
    </xf>
    <xf numFmtId="0" fontId="6" fillId="0" borderId="19" xfId="0" applyFont="1" applyBorder="1" applyAlignment="1">
      <alignment horizontal="left" vertical="top" indent="3"/>
    </xf>
    <xf numFmtId="0" fontId="6" fillId="0" borderId="19" xfId="0" applyFont="1" applyBorder="1" applyAlignment="1">
      <alignment horizontal="left" vertical="top" indent="2"/>
    </xf>
    <xf numFmtId="0" fontId="7" fillId="0" borderId="19" xfId="0" applyFont="1" applyBorder="1" applyAlignment="1">
      <alignment horizontal="left" vertical="top" indent="1"/>
    </xf>
    <xf numFmtId="0" fontId="5" fillId="0" borderId="19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 indent="1"/>
    </xf>
    <xf numFmtId="0" fontId="8" fillId="0" borderId="19" xfId="0" applyFont="1" applyBorder="1" applyAlignment="1">
      <alignment horizontal="left" vertical="top" indent="2"/>
    </xf>
    <xf numFmtId="0" fontId="6" fillId="0" borderId="20" xfId="0" applyFont="1" applyBorder="1" applyAlignment="1">
      <alignment horizontal="justify" vertical="top"/>
    </xf>
    <xf numFmtId="0" fontId="5" fillId="0" borderId="20" xfId="0" applyFont="1" applyBorder="1" applyAlignment="1">
      <alignment horizontal="left" vertical="top" indent="1"/>
    </xf>
    <xf numFmtId="0" fontId="6" fillId="0" borderId="18" xfId="0" applyFont="1" applyBorder="1" applyAlignment="1">
      <alignment horizontal="justify" vertical="top"/>
    </xf>
    <xf numFmtId="0" fontId="7" fillId="0" borderId="18" xfId="0" applyFont="1" applyBorder="1" applyAlignment="1">
      <alignment horizontal="left" vertical="top" indent="1"/>
    </xf>
    <xf numFmtId="0" fontId="5" fillId="0" borderId="19" xfId="0" applyFont="1" applyBorder="1" applyAlignment="1">
      <alignment horizontal="left" vertical="top" indent="2"/>
    </xf>
    <xf numFmtId="0" fontId="6" fillId="0" borderId="20" xfId="0" applyFont="1" applyBorder="1" applyAlignment="1">
      <alignment horizontal="left" vertical="top" indent="3"/>
    </xf>
    <xf numFmtId="0" fontId="6" fillId="0" borderId="20" xfId="0" applyFont="1" applyBorder="1" applyAlignment="1">
      <alignment horizontal="left" vertical="top" indent="2"/>
    </xf>
    <xf numFmtId="0" fontId="7" fillId="0" borderId="20" xfId="0" applyFont="1" applyBorder="1" applyAlignment="1">
      <alignment horizontal="left" vertical="top" indent="1"/>
    </xf>
    <xf numFmtId="0" fontId="2" fillId="0" borderId="21" xfId="0" applyFont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/>
    </xf>
    <xf numFmtId="177" fontId="0" fillId="0" borderId="0" xfId="1" applyNumberFormat="1" applyFont="1">
      <alignment vertical="center"/>
    </xf>
    <xf numFmtId="0" fontId="14" fillId="0" borderId="0" xfId="0" applyFont="1">
      <alignment vertical="center"/>
    </xf>
    <xf numFmtId="178" fontId="14" fillId="0" borderId="0" xfId="0" applyNumberFormat="1" applyFon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49" fontId="14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7"/>
  <sheetViews>
    <sheetView tabSelected="1" zoomScale="131" zoomScaleNormal="133" workbookViewId="0">
      <selection activeCell="D150" sqref="D150"/>
    </sheetView>
  </sheetViews>
  <sheetFormatPr baseColWidth="10" defaultColWidth="11" defaultRowHeight="16"/>
  <cols>
    <col min="1" max="2" width="13.6640625" customWidth="1"/>
    <col min="3" max="3" width="10.83203125" customWidth="1"/>
    <col min="4" max="9" width="12.6640625"/>
    <col min="11" max="11" width="10.1640625" style="120" customWidth="1"/>
    <col min="12" max="12" width="12.1640625" style="120" bestFit="1" customWidth="1"/>
  </cols>
  <sheetData>
    <row r="1" spans="1:56">
      <c r="A1" s="117" t="s">
        <v>204</v>
      </c>
      <c r="B1" s="117" t="s">
        <v>205</v>
      </c>
      <c r="C1" s="117" t="s">
        <v>206</v>
      </c>
      <c r="D1" s="117" t="s">
        <v>207</v>
      </c>
      <c r="E1" s="117" t="s">
        <v>213</v>
      </c>
      <c r="F1" s="117" t="s">
        <v>208</v>
      </c>
      <c r="G1" s="117" t="s">
        <v>209</v>
      </c>
      <c r="H1" s="117" t="s">
        <v>210</v>
      </c>
      <c r="I1" s="117" t="s">
        <v>211</v>
      </c>
      <c r="J1" s="117" t="s">
        <v>212</v>
      </c>
      <c r="K1" s="118" t="s">
        <v>214</v>
      </c>
      <c r="L1" s="118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s="117" t="s">
        <v>258</v>
      </c>
      <c r="BD1" s="117" t="s">
        <v>259</v>
      </c>
    </row>
    <row r="2" spans="1:56">
      <c r="A2" s="126" t="s">
        <v>260</v>
      </c>
      <c r="B2" t="s">
        <v>7</v>
      </c>
      <c r="C2">
        <v>2002</v>
      </c>
      <c r="D2" s="116">
        <v>0.16598003270453199</v>
      </c>
      <c r="E2" s="116">
        <v>0.81743435668493303</v>
      </c>
      <c r="F2" s="116">
        <v>1.6039124534141799E-2</v>
      </c>
      <c r="G2" s="116">
        <v>0</v>
      </c>
      <c r="H2" s="116">
        <v>0</v>
      </c>
      <c r="I2" s="116">
        <v>5.4588155639718203E-4</v>
      </c>
      <c r="J2">
        <v>16542.05</v>
      </c>
      <c r="K2" s="119">
        <v>128453</v>
      </c>
      <c r="L2" s="120">
        <v>9506</v>
      </c>
    </row>
    <row r="3" spans="1:56">
      <c r="A3" s="126" t="s">
        <v>261</v>
      </c>
      <c r="B3" t="s">
        <v>8</v>
      </c>
      <c r="C3">
        <v>2002</v>
      </c>
      <c r="D3" s="116">
        <v>2.5392327811682699E-2</v>
      </c>
      <c r="E3" s="116">
        <v>0.97460767218831701</v>
      </c>
      <c r="F3" s="116">
        <v>0</v>
      </c>
      <c r="G3" s="116">
        <v>0</v>
      </c>
      <c r="H3" s="116">
        <v>0</v>
      </c>
      <c r="I3" s="116">
        <v>0</v>
      </c>
      <c r="J3">
        <v>183.52</v>
      </c>
      <c r="K3" s="120">
        <v>1423</v>
      </c>
      <c r="L3" s="120">
        <v>32231</v>
      </c>
    </row>
    <row r="4" spans="1:56">
      <c r="A4" s="126" t="s">
        <v>217</v>
      </c>
      <c r="B4" t="s">
        <v>9</v>
      </c>
      <c r="C4">
        <v>2002</v>
      </c>
      <c r="D4" s="116">
        <v>4.3996333638863399E-4</v>
      </c>
      <c r="E4" s="116">
        <v>0.99956003666361104</v>
      </c>
      <c r="F4" s="116">
        <v>0</v>
      </c>
      <c r="G4" s="116">
        <v>0</v>
      </c>
      <c r="H4" s="116">
        <v>0</v>
      </c>
      <c r="I4" s="116">
        <v>0</v>
      </c>
      <c r="J4">
        <v>272.75</v>
      </c>
      <c r="K4" s="120">
        <v>1007</v>
      </c>
      <c r="L4" s="120">
        <v>19161</v>
      </c>
    </row>
    <row r="5" spans="1:56">
      <c r="A5" s="126" t="s">
        <v>218</v>
      </c>
      <c r="B5" t="s">
        <v>10</v>
      </c>
      <c r="C5">
        <v>2002</v>
      </c>
      <c r="D5" s="116">
        <v>4.04275459493571E-3</v>
      </c>
      <c r="E5" s="116">
        <v>0.99560227183087502</v>
      </c>
      <c r="F5" s="116">
        <v>0</v>
      </c>
      <c r="G5" s="116">
        <v>0</v>
      </c>
      <c r="H5" s="116">
        <v>0</v>
      </c>
      <c r="I5" s="116">
        <v>3.5497357418947702E-4</v>
      </c>
      <c r="J5">
        <v>1014.16</v>
      </c>
      <c r="K5" s="120">
        <v>6735</v>
      </c>
      <c r="L5" s="120">
        <v>8216</v>
      </c>
    </row>
    <row r="6" spans="1:56">
      <c r="A6" s="126" t="s">
        <v>219</v>
      </c>
      <c r="B6" t="s">
        <v>11</v>
      </c>
      <c r="C6">
        <v>2002</v>
      </c>
      <c r="D6" s="116">
        <v>2.23215346946538E-2</v>
      </c>
      <c r="E6" s="116">
        <v>0.97767846530534597</v>
      </c>
      <c r="F6" s="116">
        <v>0</v>
      </c>
      <c r="G6" s="116">
        <v>0</v>
      </c>
      <c r="H6" s="116">
        <v>0</v>
      </c>
      <c r="I6" s="116">
        <v>0</v>
      </c>
      <c r="J6">
        <v>841.34</v>
      </c>
      <c r="K6" s="120">
        <v>3294</v>
      </c>
      <c r="L6" s="120">
        <v>7082</v>
      </c>
    </row>
    <row r="7" spans="1:56">
      <c r="A7" s="126" t="s">
        <v>220</v>
      </c>
      <c r="B7" t="s">
        <v>12</v>
      </c>
      <c r="C7">
        <v>2002</v>
      </c>
      <c r="D7" s="116">
        <v>1.2914103964285001E-2</v>
      </c>
      <c r="E7" s="116">
        <v>0.98449924316452997</v>
      </c>
      <c r="F7" s="116">
        <v>0</v>
      </c>
      <c r="G7" s="116">
        <v>0</v>
      </c>
      <c r="H7" s="116">
        <v>0</v>
      </c>
      <c r="I7" s="116">
        <v>2.5674924795462801E-3</v>
      </c>
      <c r="J7">
        <v>521.91</v>
      </c>
      <c r="K7" s="120">
        <v>2384</v>
      </c>
      <c r="L7" s="120">
        <v>8146</v>
      </c>
    </row>
    <row r="8" spans="1:56">
      <c r="A8" s="126" t="s">
        <v>221</v>
      </c>
      <c r="B8" t="s">
        <v>13</v>
      </c>
      <c r="C8">
        <v>2002</v>
      </c>
      <c r="D8" s="116">
        <v>2.15046309134269E-2</v>
      </c>
      <c r="E8" s="116">
        <v>0.97678997282458002</v>
      </c>
      <c r="F8" s="116">
        <v>0</v>
      </c>
      <c r="G8" s="116">
        <v>0</v>
      </c>
      <c r="H8" s="116">
        <v>0</v>
      </c>
      <c r="I8" s="116">
        <v>1.7053962619932299E-3</v>
      </c>
      <c r="J8">
        <v>721.24</v>
      </c>
      <c r="K8" s="120">
        <v>4203</v>
      </c>
      <c r="L8" s="120">
        <v>13000</v>
      </c>
    </row>
    <row r="9" spans="1:56">
      <c r="A9" s="126" t="s">
        <v>222</v>
      </c>
      <c r="B9" t="s">
        <v>14</v>
      </c>
      <c r="C9">
        <v>2002</v>
      </c>
      <c r="D9" s="116">
        <v>0.15840175858278899</v>
      </c>
      <c r="E9" s="116">
        <v>0.84159824141721096</v>
      </c>
      <c r="F9" s="116">
        <v>0</v>
      </c>
      <c r="G9" s="116">
        <v>0</v>
      </c>
      <c r="H9" s="116">
        <v>0</v>
      </c>
      <c r="I9" s="116">
        <v>0</v>
      </c>
      <c r="J9">
        <v>309.33999999999997</v>
      </c>
      <c r="K9" s="120">
        <v>2699</v>
      </c>
      <c r="L9" s="120">
        <v>7581</v>
      </c>
    </row>
    <row r="10" spans="1:56">
      <c r="A10" s="126" t="s">
        <v>223</v>
      </c>
      <c r="B10" t="s">
        <v>15</v>
      </c>
      <c r="C10">
        <v>2002</v>
      </c>
      <c r="D10" s="116">
        <v>3.3544235924932997E-2</v>
      </c>
      <c r="E10" s="116">
        <v>0.96645576407506695</v>
      </c>
      <c r="F10" s="116">
        <v>0</v>
      </c>
      <c r="G10" s="116">
        <v>0</v>
      </c>
      <c r="H10" s="116">
        <v>0</v>
      </c>
      <c r="I10" s="116">
        <v>0</v>
      </c>
      <c r="J10">
        <v>466.25</v>
      </c>
      <c r="K10" s="120">
        <v>3813</v>
      </c>
      <c r="L10" s="120">
        <v>8507</v>
      </c>
    </row>
    <row r="11" spans="1:56">
      <c r="A11" s="126" t="s">
        <v>224</v>
      </c>
      <c r="B11" t="s">
        <v>16</v>
      </c>
      <c r="C11">
        <v>2002</v>
      </c>
      <c r="D11" s="116">
        <v>0</v>
      </c>
      <c r="E11" s="116">
        <v>1</v>
      </c>
      <c r="F11" s="116">
        <v>0</v>
      </c>
      <c r="G11" s="116">
        <v>0</v>
      </c>
      <c r="H11" s="116">
        <v>0</v>
      </c>
      <c r="I11" s="116">
        <v>0</v>
      </c>
      <c r="J11">
        <v>616.48</v>
      </c>
      <c r="K11" s="120">
        <v>1713</v>
      </c>
      <c r="L11" s="120">
        <v>34277</v>
      </c>
    </row>
    <row r="12" spans="1:56">
      <c r="A12" s="126" t="s">
        <v>225</v>
      </c>
      <c r="B12" t="s">
        <v>17</v>
      </c>
      <c r="C12">
        <v>2002</v>
      </c>
      <c r="D12" s="116">
        <v>1.36897224408775E-3</v>
      </c>
      <c r="E12" s="116">
        <v>0.99863102775591195</v>
      </c>
      <c r="F12" s="116">
        <v>0</v>
      </c>
      <c r="G12" s="116">
        <v>0</v>
      </c>
      <c r="H12" s="116">
        <v>0</v>
      </c>
      <c r="I12" s="116">
        <v>0</v>
      </c>
      <c r="J12">
        <v>1168.76</v>
      </c>
      <c r="K12" s="120">
        <v>7406</v>
      </c>
      <c r="L12" s="120">
        <v>14369</v>
      </c>
    </row>
    <row r="13" spans="1:56">
      <c r="A13" s="126" t="s">
        <v>226</v>
      </c>
      <c r="B13" t="s">
        <v>18</v>
      </c>
      <c r="C13">
        <v>2002</v>
      </c>
      <c r="D13" s="116">
        <v>0.156127348995175</v>
      </c>
      <c r="E13" s="116">
        <v>0.779197264988023</v>
      </c>
      <c r="F13" s="116">
        <v>6.3112200717490796E-2</v>
      </c>
      <c r="G13" s="116">
        <v>0</v>
      </c>
      <c r="H13" s="116">
        <v>0</v>
      </c>
      <c r="I13" s="116">
        <v>1.56318529931062E-3</v>
      </c>
      <c r="J13">
        <v>889.21</v>
      </c>
      <c r="K13" s="120">
        <v>4776</v>
      </c>
      <c r="L13" s="120">
        <v>16918</v>
      </c>
    </row>
    <row r="14" spans="1:56">
      <c r="A14" s="126" t="s">
        <v>227</v>
      </c>
      <c r="B14" t="s">
        <v>19</v>
      </c>
      <c r="C14">
        <v>2002</v>
      </c>
      <c r="D14" s="116">
        <v>2.8835529111772201E-2</v>
      </c>
      <c r="E14" s="116">
        <v>0.97116447088822799</v>
      </c>
      <c r="F14" s="116">
        <v>0</v>
      </c>
      <c r="G14" s="116">
        <v>0</v>
      </c>
      <c r="H14" s="116">
        <v>0</v>
      </c>
      <c r="I14" s="116">
        <v>0</v>
      </c>
      <c r="J14">
        <v>470.6</v>
      </c>
      <c r="K14" s="120">
        <v>6144</v>
      </c>
      <c r="L14" s="120">
        <v>6238</v>
      </c>
    </row>
    <row r="15" spans="1:56">
      <c r="A15" s="126" t="s">
        <v>228</v>
      </c>
      <c r="B15" t="s">
        <v>20</v>
      </c>
      <c r="C15">
        <v>2002</v>
      </c>
      <c r="D15" s="116">
        <v>0.42085615667442</v>
      </c>
      <c r="E15" s="116">
        <v>0.57871238838448302</v>
      </c>
      <c r="F15" s="116">
        <v>0</v>
      </c>
      <c r="G15" s="116">
        <v>0</v>
      </c>
      <c r="H15" s="116">
        <v>0</v>
      </c>
      <c r="I15" s="116">
        <v>4.5021385157949998E-4</v>
      </c>
      <c r="J15">
        <v>533.08000000000004</v>
      </c>
      <c r="K15" s="120">
        <v>3476</v>
      </c>
      <c r="L15" s="120">
        <v>12910</v>
      </c>
    </row>
    <row r="16" spans="1:56">
      <c r="A16" s="126" t="s">
        <v>229</v>
      </c>
      <c r="B16" t="s">
        <v>21</v>
      </c>
      <c r="C16">
        <v>2002</v>
      </c>
      <c r="D16" s="116">
        <v>0.24803419492721501</v>
      </c>
      <c r="E16" s="116">
        <v>0.75196580507278499</v>
      </c>
      <c r="F16" s="116">
        <v>0</v>
      </c>
      <c r="G16" s="116">
        <v>0</v>
      </c>
      <c r="H16" s="116">
        <v>0</v>
      </c>
      <c r="I16" s="116">
        <v>0</v>
      </c>
      <c r="J16">
        <v>247.99</v>
      </c>
      <c r="K16" s="120">
        <v>4222</v>
      </c>
      <c r="L16" s="120">
        <v>5829</v>
      </c>
    </row>
    <row r="17" spans="1:12">
      <c r="A17" s="126" t="s">
        <v>230</v>
      </c>
      <c r="B17" t="s">
        <v>22</v>
      </c>
      <c r="C17">
        <v>2002</v>
      </c>
      <c r="D17" s="116">
        <v>1.20795316362934E-4</v>
      </c>
      <c r="E17" s="116">
        <v>0.999879204683637</v>
      </c>
      <c r="F17" s="116">
        <v>0</v>
      </c>
      <c r="G17" s="116">
        <v>0</v>
      </c>
      <c r="H17" s="116">
        <v>0</v>
      </c>
      <c r="I17" s="116">
        <v>0</v>
      </c>
      <c r="J17">
        <v>1241.77</v>
      </c>
      <c r="K17" s="120">
        <v>9082</v>
      </c>
      <c r="L17" s="120">
        <v>11120</v>
      </c>
    </row>
    <row r="18" spans="1:12">
      <c r="A18" s="126" t="s">
        <v>231</v>
      </c>
      <c r="B18" t="s">
        <v>23</v>
      </c>
      <c r="C18">
        <v>2002</v>
      </c>
      <c r="D18" s="116">
        <v>5.4234147757079201E-2</v>
      </c>
      <c r="E18" s="116">
        <v>0.94576585224292098</v>
      </c>
      <c r="F18" s="116">
        <v>0</v>
      </c>
      <c r="G18" s="116">
        <v>0</v>
      </c>
      <c r="H18" s="116">
        <v>0</v>
      </c>
      <c r="I18" s="116">
        <v>0</v>
      </c>
      <c r="J18">
        <v>895.93</v>
      </c>
      <c r="K18" s="120">
        <v>9613</v>
      </c>
      <c r="L18" s="120">
        <v>6487</v>
      </c>
    </row>
    <row r="19" spans="1:12">
      <c r="A19" s="126" t="s">
        <v>232</v>
      </c>
      <c r="B19" t="s">
        <v>24</v>
      </c>
      <c r="C19">
        <v>2002</v>
      </c>
      <c r="D19" s="116">
        <v>0.44813772021559001</v>
      </c>
      <c r="E19" s="116">
        <v>0.55186227978441005</v>
      </c>
      <c r="F19" s="116">
        <v>0</v>
      </c>
      <c r="G19" s="116">
        <v>0</v>
      </c>
      <c r="H19" s="116">
        <v>0</v>
      </c>
      <c r="I19" s="116">
        <v>0</v>
      </c>
      <c r="J19">
        <v>621.54999999999995</v>
      </c>
      <c r="K19" s="120">
        <v>5672</v>
      </c>
      <c r="L19" s="120">
        <v>7437</v>
      </c>
    </row>
    <row r="20" spans="1:12">
      <c r="A20" s="126" t="s">
        <v>233</v>
      </c>
      <c r="B20" t="s">
        <v>25</v>
      </c>
      <c r="C20">
        <v>2002</v>
      </c>
      <c r="D20" s="116">
        <v>0.55806728798995298</v>
      </c>
      <c r="E20" s="116">
        <v>0.44193271201004702</v>
      </c>
      <c r="F20" s="116">
        <v>0</v>
      </c>
      <c r="G20" s="116">
        <v>0</v>
      </c>
      <c r="H20" s="116">
        <v>0</v>
      </c>
      <c r="I20" s="116">
        <v>0</v>
      </c>
      <c r="J20">
        <v>453.87</v>
      </c>
      <c r="K20" s="120">
        <v>6629</v>
      </c>
      <c r="L20" s="120">
        <v>6734</v>
      </c>
    </row>
    <row r="21" spans="1:12">
      <c r="A21" s="126" t="s">
        <v>234</v>
      </c>
      <c r="B21" t="s">
        <v>26</v>
      </c>
      <c r="C21">
        <v>2002</v>
      </c>
      <c r="D21" s="116">
        <v>0.105017727523921</v>
      </c>
      <c r="E21" s="116">
        <v>0.76424566436301999</v>
      </c>
      <c r="F21" s="116">
        <v>0.129898353917131</v>
      </c>
      <c r="G21" s="116">
        <v>0</v>
      </c>
      <c r="H21" s="116">
        <v>0</v>
      </c>
      <c r="I21" s="116">
        <v>8.3825419592794702E-4</v>
      </c>
      <c r="J21">
        <v>1610.49</v>
      </c>
      <c r="K21" s="120">
        <v>8842</v>
      </c>
      <c r="L21" s="120">
        <v>15478</v>
      </c>
    </row>
    <row r="22" spans="1:12">
      <c r="A22" s="126" t="s">
        <v>235</v>
      </c>
      <c r="B22" t="s">
        <v>27</v>
      </c>
      <c r="C22">
        <v>2002</v>
      </c>
      <c r="D22" s="116">
        <v>0.58776771914329895</v>
      </c>
      <c r="E22" s="116">
        <v>0.41223228085670099</v>
      </c>
      <c r="F22" s="116">
        <v>0</v>
      </c>
      <c r="G22" s="116">
        <v>0</v>
      </c>
      <c r="H22" s="116">
        <v>0</v>
      </c>
      <c r="I22" s="116">
        <v>0</v>
      </c>
      <c r="J22">
        <v>317.02999999999997</v>
      </c>
      <c r="K22" s="120">
        <v>4822</v>
      </c>
      <c r="L22" s="120">
        <v>5559</v>
      </c>
    </row>
    <row r="23" spans="1:12">
      <c r="A23" s="126" t="s">
        <v>236</v>
      </c>
      <c r="B23" t="s">
        <v>28</v>
      </c>
      <c r="C23">
        <v>2002</v>
      </c>
      <c r="D23" s="116">
        <v>0.30610672317472598</v>
      </c>
      <c r="E23" s="116">
        <v>0.69138894240030802</v>
      </c>
      <c r="F23" s="116">
        <v>0</v>
      </c>
      <c r="G23" s="116">
        <v>0</v>
      </c>
      <c r="H23" s="116">
        <v>0</v>
      </c>
      <c r="I23" s="116">
        <v>2.3116933153534999E-3</v>
      </c>
      <c r="J23">
        <v>51.91</v>
      </c>
      <c r="K23" s="120">
        <v>803</v>
      </c>
      <c r="L23" s="120">
        <v>8041</v>
      </c>
    </row>
    <row r="24" spans="1:12">
      <c r="A24" s="126" t="s">
        <v>237</v>
      </c>
      <c r="B24" t="s">
        <v>29</v>
      </c>
      <c r="C24">
        <v>2002</v>
      </c>
      <c r="D24" s="116">
        <v>0.20286874154262499</v>
      </c>
      <c r="E24" s="116">
        <v>0.79713125845737498</v>
      </c>
      <c r="F24" s="116">
        <v>0</v>
      </c>
      <c r="G24" s="116">
        <v>0</v>
      </c>
      <c r="H24" s="116">
        <v>0</v>
      </c>
      <c r="I24" s="116">
        <v>0</v>
      </c>
      <c r="J24">
        <v>184.75</v>
      </c>
      <c r="K24" s="120">
        <v>2814</v>
      </c>
      <c r="L24" s="120">
        <v>8079</v>
      </c>
    </row>
    <row r="25" spans="1:12">
      <c r="A25" s="126" t="s">
        <v>238</v>
      </c>
      <c r="B25" t="s">
        <v>30</v>
      </c>
      <c r="C25">
        <v>2002</v>
      </c>
      <c r="D25" s="116">
        <v>0.61480539935616696</v>
      </c>
      <c r="E25" s="116">
        <v>0.38518078448168702</v>
      </c>
      <c r="F25" s="116">
        <v>0</v>
      </c>
      <c r="G25" s="116">
        <v>0</v>
      </c>
      <c r="H25" s="116">
        <v>0</v>
      </c>
      <c r="I25" s="116">
        <v>0</v>
      </c>
      <c r="J25">
        <v>723.79</v>
      </c>
      <c r="K25" s="120">
        <v>8110</v>
      </c>
      <c r="L25" s="120">
        <v>5890</v>
      </c>
    </row>
    <row r="26" spans="1:12">
      <c r="A26" s="126" t="s">
        <v>239</v>
      </c>
      <c r="B26" t="s">
        <v>31</v>
      </c>
      <c r="C26">
        <v>2002</v>
      </c>
      <c r="D26" s="116">
        <v>0.22253936317057799</v>
      </c>
      <c r="E26" s="116">
        <v>0.77746063682942201</v>
      </c>
      <c r="F26" s="116">
        <v>0</v>
      </c>
      <c r="G26" s="116">
        <v>0</v>
      </c>
      <c r="H26" s="116">
        <v>0</v>
      </c>
      <c r="I26" s="116">
        <v>0</v>
      </c>
      <c r="J26">
        <v>427.43</v>
      </c>
      <c r="K26" s="120">
        <v>3837</v>
      </c>
      <c r="L26" s="120">
        <v>3257</v>
      </c>
    </row>
    <row r="27" spans="1:12">
      <c r="A27" s="126" t="s">
        <v>240</v>
      </c>
      <c r="B27" t="s">
        <v>32</v>
      </c>
      <c r="C27">
        <v>2002</v>
      </c>
      <c r="D27" s="116">
        <v>0.61352787093931305</v>
      </c>
      <c r="E27" s="116">
        <v>0.38647212906068701</v>
      </c>
      <c r="F27" s="116">
        <v>0</v>
      </c>
      <c r="G27" s="116">
        <v>0</v>
      </c>
      <c r="H27" s="116">
        <v>0</v>
      </c>
      <c r="I27" s="116">
        <v>0</v>
      </c>
      <c r="J27">
        <v>408.49</v>
      </c>
      <c r="K27" s="120">
        <v>4333</v>
      </c>
      <c r="L27" s="120">
        <v>5472</v>
      </c>
    </row>
    <row r="28" spans="1:12">
      <c r="A28" s="126" t="s">
        <v>241</v>
      </c>
      <c r="B28" t="s">
        <v>33</v>
      </c>
      <c r="C28">
        <v>2002</v>
      </c>
      <c r="D28" s="116">
        <v>0.87041564792175996</v>
      </c>
      <c r="E28" s="116">
        <v>4.8899755501222502E-3</v>
      </c>
      <c r="F28" s="116">
        <v>0</v>
      </c>
      <c r="G28" s="116">
        <v>0</v>
      </c>
      <c r="H28" s="116">
        <v>0</v>
      </c>
      <c r="I28" s="116">
        <v>0.124694376528117</v>
      </c>
      <c r="J28">
        <v>8.18</v>
      </c>
      <c r="K28" s="120">
        <v>268</v>
      </c>
      <c r="L28" s="120">
        <v>6094</v>
      </c>
    </row>
    <row r="29" spans="1:12">
      <c r="A29" s="126" t="s">
        <v>242</v>
      </c>
      <c r="B29" t="s">
        <v>34</v>
      </c>
      <c r="C29">
        <v>2002</v>
      </c>
      <c r="D29" s="116">
        <v>8.1680179403139597E-2</v>
      </c>
      <c r="E29" s="116">
        <v>0.91831982059686101</v>
      </c>
      <c r="F29" s="116">
        <v>0</v>
      </c>
      <c r="G29" s="116">
        <v>0</v>
      </c>
      <c r="H29" s="116">
        <v>0</v>
      </c>
      <c r="I29" s="116">
        <v>0</v>
      </c>
      <c r="J29">
        <v>347.82</v>
      </c>
      <c r="K29" s="120">
        <v>3662</v>
      </c>
      <c r="L29" s="120">
        <v>6161</v>
      </c>
    </row>
    <row r="30" spans="1:12">
      <c r="A30" s="126" t="s">
        <v>243</v>
      </c>
      <c r="B30" t="s">
        <v>35</v>
      </c>
      <c r="C30">
        <v>2002</v>
      </c>
      <c r="D30" s="116">
        <v>0.31385647607934702</v>
      </c>
      <c r="E30" s="116">
        <v>0.68564760793465596</v>
      </c>
      <c r="F30" s="116">
        <v>0</v>
      </c>
      <c r="G30" s="116">
        <v>0</v>
      </c>
      <c r="H30" s="116">
        <v>0</v>
      </c>
      <c r="I30" s="116">
        <v>5.2508751458576401E-4</v>
      </c>
      <c r="J30">
        <v>342.8</v>
      </c>
      <c r="K30" s="120">
        <v>2531</v>
      </c>
      <c r="L30" s="120">
        <v>4875</v>
      </c>
    </row>
    <row r="31" spans="1:12">
      <c r="A31" s="126" t="s">
        <v>244</v>
      </c>
      <c r="B31" t="s">
        <v>36</v>
      </c>
      <c r="C31">
        <v>2002</v>
      </c>
      <c r="D31" s="116">
        <v>0.64840440553515999</v>
      </c>
      <c r="E31" s="116">
        <v>0.35159559446484001</v>
      </c>
      <c r="F31" s="116">
        <v>0</v>
      </c>
      <c r="G31" s="116">
        <v>0</v>
      </c>
      <c r="H31" s="116">
        <v>0</v>
      </c>
      <c r="I31" s="116">
        <v>0</v>
      </c>
      <c r="J31">
        <v>141.63999999999999</v>
      </c>
      <c r="K31" s="120">
        <v>529</v>
      </c>
      <c r="L31" s="120">
        <v>6478</v>
      </c>
    </row>
    <row r="32" spans="1:12">
      <c r="A32" s="126" t="s">
        <v>245</v>
      </c>
      <c r="B32" t="s">
        <v>37</v>
      </c>
      <c r="C32">
        <v>2002</v>
      </c>
      <c r="D32" s="116">
        <v>5.2609067579127498E-2</v>
      </c>
      <c r="E32" s="116">
        <v>0.94739093242087302</v>
      </c>
      <c r="F32" s="116">
        <v>0</v>
      </c>
      <c r="G32" s="116">
        <v>0</v>
      </c>
      <c r="H32" s="116">
        <v>0</v>
      </c>
      <c r="I32" s="116">
        <v>0</v>
      </c>
      <c r="J32">
        <v>163.66</v>
      </c>
      <c r="K32" s="120">
        <v>572</v>
      </c>
      <c r="L32" s="120">
        <v>6647</v>
      </c>
    </row>
    <row r="33" spans="1:12">
      <c r="A33" s="126" t="s">
        <v>246</v>
      </c>
      <c r="B33" t="s">
        <v>38</v>
      </c>
      <c r="C33">
        <v>2002</v>
      </c>
      <c r="D33" s="116">
        <v>0.17623485554519999</v>
      </c>
      <c r="E33" s="116">
        <v>0.815377446411929</v>
      </c>
      <c r="F33" s="116">
        <v>0</v>
      </c>
      <c r="G33" s="116">
        <v>0</v>
      </c>
      <c r="H33" s="116">
        <v>0</v>
      </c>
      <c r="I33" s="116">
        <v>8.3876980428704596E-3</v>
      </c>
      <c r="J33">
        <v>214.6</v>
      </c>
      <c r="K33" s="120">
        <v>1905</v>
      </c>
      <c r="L33" s="120">
        <v>8457</v>
      </c>
    </row>
    <row r="34" spans="1:12">
      <c r="A34" s="126" t="s">
        <v>260</v>
      </c>
      <c r="B34" t="s">
        <v>7</v>
      </c>
      <c r="C34">
        <v>2007</v>
      </c>
      <c r="D34" s="116">
        <v>0.144406322754564</v>
      </c>
      <c r="E34" s="116">
        <v>0.83344565616958699</v>
      </c>
      <c r="F34" s="116">
        <v>1.9268472000980301E-2</v>
      </c>
      <c r="G34" s="116">
        <v>1.7491728954785E-3</v>
      </c>
      <c r="H34" s="116">
        <v>0</v>
      </c>
      <c r="I34" s="116">
        <v>3.0633500796471E-5</v>
      </c>
      <c r="J34">
        <v>32644</v>
      </c>
      <c r="K34" s="120">
        <v>132129</v>
      </c>
      <c r="L34" s="120">
        <v>20494</v>
      </c>
    </row>
    <row r="35" spans="1:12">
      <c r="A35" s="126" t="s">
        <v>261</v>
      </c>
      <c r="B35" t="s">
        <v>8</v>
      </c>
      <c r="C35">
        <v>2007</v>
      </c>
      <c r="D35" s="116">
        <v>1.7621145374449299E-2</v>
      </c>
      <c r="E35" s="116">
        <v>0.98237885462555097</v>
      </c>
      <c r="F35" s="116">
        <v>0</v>
      </c>
      <c r="G35" s="116">
        <v>0</v>
      </c>
      <c r="H35" s="116">
        <v>0</v>
      </c>
      <c r="I35" s="116">
        <v>4.4052863436123404E-3</v>
      </c>
      <c r="J35">
        <v>227</v>
      </c>
      <c r="K35" s="120">
        <v>1676</v>
      </c>
      <c r="L35" s="120">
        <v>63629</v>
      </c>
    </row>
    <row r="36" spans="1:12">
      <c r="A36" s="126" t="s">
        <v>217</v>
      </c>
      <c r="B36" t="s">
        <v>9</v>
      </c>
      <c r="C36">
        <v>2007</v>
      </c>
      <c r="D36" s="116">
        <v>2.5062656641604E-3</v>
      </c>
      <c r="E36" s="116">
        <v>1</v>
      </c>
      <c r="F36" s="116">
        <v>0</v>
      </c>
      <c r="G36" s="116">
        <v>0</v>
      </c>
      <c r="H36" s="116">
        <v>0</v>
      </c>
      <c r="I36" s="116">
        <v>0</v>
      </c>
      <c r="J36">
        <v>399</v>
      </c>
      <c r="K36" s="120">
        <v>1115</v>
      </c>
      <c r="L36" s="120">
        <v>37976</v>
      </c>
    </row>
    <row r="37" spans="1:12">
      <c r="A37" s="126" t="s">
        <v>218</v>
      </c>
      <c r="B37" t="s">
        <v>10</v>
      </c>
      <c r="C37">
        <v>2007</v>
      </c>
      <c r="D37" s="116">
        <v>3.6452004860267301E-3</v>
      </c>
      <c r="E37" s="116">
        <v>0.99210206561360903</v>
      </c>
      <c r="F37" s="116">
        <v>0</v>
      </c>
      <c r="G37" s="116">
        <v>4.3134872417982997E-3</v>
      </c>
      <c r="H37" s="116">
        <v>0</v>
      </c>
      <c r="I37" s="116">
        <v>0</v>
      </c>
      <c r="J37">
        <v>1646</v>
      </c>
      <c r="K37" s="120">
        <v>6943</v>
      </c>
      <c r="L37" s="120">
        <v>17561</v>
      </c>
    </row>
    <row r="38" spans="1:12">
      <c r="A38" s="126" t="s">
        <v>219</v>
      </c>
      <c r="B38" t="s">
        <v>11</v>
      </c>
      <c r="C38">
        <v>2007</v>
      </c>
      <c r="D38" s="116">
        <v>1.47811256395679E-2</v>
      </c>
      <c r="E38" s="116">
        <v>0.98578737919272297</v>
      </c>
      <c r="F38" s="116">
        <v>0</v>
      </c>
      <c r="G38" s="116">
        <v>0</v>
      </c>
      <c r="H38" s="116">
        <v>0</v>
      </c>
      <c r="I38" s="116">
        <v>0</v>
      </c>
      <c r="J38">
        <v>1759</v>
      </c>
      <c r="K38" s="120">
        <v>3393</v>
      </c>
      <c r="L38" s="120">
        <v>17542</v>
      </c>
    </row>
    <row r="39" spans="1:12">
      <c r="A39" s="126" t="s">
        <v>220</v>
      </c>
      <c r="B39" t="s">
        <v>12</v>
      </c>
      <c r="C39">
        <v>2007</v>
      </c>
      <c r="D39" s="116">
        <v>7.6502732240437202E-3</v>
      </c>
      <c r="E39" s="116">
        <v>0.98415300546448103</v>
      </c>
      <c r="F39" s="116">
        <v>0</v>
      </c>
      <c r="G39" s="116">
        <v>7.86885245901639E-3</v>
      </c>
      <c r="H39" s="116">
        <v>0</v>
      </c>
      <c r="I39" s="116">
        <v>0</v>
      </c>
      <c r="J39">
        <v>1830</v>
      </c>
      <c r="K39" s="120">
        <v>2429</v>
      </c>
      <c r="L39" s="120">
        <v>21334</v>
      </c>
    </row>
    <row r="40" spans="1:12">
      <c r="A40" s="126" t="s">
        <v>221</v>
      </c>
      <c r="B40" t="s">
        <v>13</v>
      </c>
      <c r="C40">
        <v>2007</v>
      </c>
      <c r="D40" s="116">
        <v>3.9532794249775398E-2</v>
      </c>
      <c r="E40" s="116">
        <v>0.95687331536388098</v>
      </c>
      <c r="F40" s="116">
        <v>0</v>
      </c>
      <c r="G40" s="116">
        <v>2.6954177897574099E-3</v>
      </c>
      <c r="H40" s="116">
        <v>0</v>
      </c>
      <c r="I40" s="116">
        <v>4.4923629829290198E-4</v>
      </c>
      <c r="J40">
        <v>1113</v>
      </c>
      <c r="K40" s="120">
        <v>4298</v>
      </c>
      <c r="L40" s="120">
        <v>24022</v>
      </c>
    </row>
    <row r="41" spans="1:12">
      <c r="A41" s="126" t="s">
        <v>222</v>
      </c>
      <c r="B41" t="s">
        <v>14</v>
      </c>
      <c r="C41">
        <v>2007</v>
      </c>
      <c r="D41" s="116">
        <v>0.111776447105788</v>
      </c>
      <c r="E41" s="116">
        <v>0.87225548902195604</v>
      </c>
      <c r="F41" s="116">
        <v>0</v>
      </c>
      <c r="G41" s="116">
        <v>1.2774451097804399E-2</v>
      </c>
      <c r="H41" s="116">
        <v>0</v>
      </c>
      <c r="I41" s="116">
        <v>3.1936127744510998E-3</v>
      </c>
      <c r="J41">
        <v>501</v>
      </c>
      <c r="K41" s="120">
        <v>2730</v>
      </c>
      <c r="L41" s="120">
        <v>14966</v>
      </c>
    </row>
    <row r="42" spans="1:12">
      <c r="A42" s="126" t="s">
        <v>223</v>
      </c>
      <c r="B42" t="s">
        <v>15</v>
      </c>
      <c r="C42">
        <v>2007</v>
      </c>
      <c r="D42" s="116">
        <v>1.7167381974248899E-2</v>
      </c>
      <c r="E42" s="116">
        <v>0.97854077253218896</v>
      </c>
      <c r="F42" s="116">
        <v>0</v>
      </c>
      <c r="G42" s="116">
        <v>8.58369098712446E-3</v>
      </c>
      <c r="H42" s="116">
        <v>0</v>
      </c>
      <c r="I42" s="116">
        <v>0</v>
      </c>
      <c r="J42">
        <v>699</v>
      </c>
      <c r="K42" s="120">
        <v>3824</v>
      </c>
      <c r="L42" s="120">
        <v>16023</v>
      </c>
    </row>
    <row r="43" spans="1:12">
      <c r="A43" s="126" t="s">
        <v>224</v>
      </c>
      <c r="B43" t="s">
        <v>16</v>
      </c>
      <c r="C43">
        <v>2007</v>
      </c>
      <c r="D43" s="116">
        <v>0</v>
      </c>
      <c r="E43" s="116">
        <v>0.97843665768194099</v>
      </c>
      <c r="F43" s="116">
        <v>0</v>
      </c>
      <c r="G43" s="116">
        <v>5.3908355795148296E-4</v>
      </c>
      <c r="H43" s="116">
        <v>0</v>
      </c>
      <c r="I43" s="116">
        <v>2.0889487870619901E-2</v>
      </c>
      <c r="J43">
        <v>742</v>
      </c>
      <c r="K43" s="120">
        <v>2064</v>
      </c>
      <c r="L43" s="120">
        <v>63951</v>
      </c>
    </row>
    <row r="44" spans="1:12">
      <c r="A44" s="126" t="s">
        <v>225</v>
      </c>
      <c r="B44" t="s">
        <v>17</v>
      </c>
      <c r="C44">
        <v>2007</v>
      </c>
      <c r="D44" s="116">
        <v>1.0619469026548699E-3</v>
      </c>
      <c r="E44" s="116">
        <v>0.95893805309734503</v>
      </c>
      <c r="F44" s="116">
        <v>3.5398230088495602E-2</v>
      </c>
      <c r="G44" s="116">
        <v>3.5398230088495597E-4</v>
      </c>
      <c r="H44" s="116">
        <v>0</v>
      </c>
      <c r="I44" s="116">
        <v>3.82300884955752E-3</v>
      </c>
      <c r="J44">
        <v>2825</v>
      </c>
      <c r="K44" s="120">
        <v>7723</v>
      </c>
      <c r="L44" s="120">
        <v>33798</v>
      </c>
    </row>
    <row r="45" spans="1:12">
      <c r="A45" s="126" t="s">
        <v>226</v>
      </c>
      <c r="B45" t="s">
        <v>18</v>
      </c>
      <c r="C45">
        <v>2007</v>
      </c>
      <c r="D45" s="116">
        <v>6.25E-2</v>
      </c>
      <c r="E45" s="116">
        <v>0.828365384615385</v>
      </c>
      <c r="F45" s="116">
        <v>0.109134615384615</v>
      </c>
      <c r="G45" s="116">
        <v>2.4038461538461499E-4</v>
      </c>
      <c r="H45" s="116">
        <v>0</v>
      </c>
      <c r="I45" s="116">
        <v>0</v>
      </c>
      <c r="J45">
        <v>2080</v>
      </c>
      <c r="K45" s="120">
        <v>5155</v>
      </c>
      <c r="L45" s="120">
        <v>36454</v>
      </c>
    </row>
    <row r="46" spans="1:12">
      <c r="A46" s="126" t="s">
        <v>227</v>
      </c>
      <c r="B46" t="s">
        <v>19</v>
      </c>
      <c r="C46">
        <v>2007</v>
      </c>
      <c r="D46" s="116">
        <v>2.3041474654377898E-2</v>
      </c>
      <c r="E46" s="116">
        <v>2.12903225806452</v>
      </c>
      <c r="F46" s="116">
        <v>0</v>
      </c>
      <c r="G46" s="116">
        <v>0</v>
      </c>
      <c r="H46" s="116">
        <v>0</v>
      </c>
      <c r="I46" s="116">
        <v>0</v>
      </c>
      <c r="J46">
        <v>868</v>
      </c>
      <c r="K46" s="120">
        <v>6118</v>
      </c>
      <c r="L46" s="120">
        <v>12989</v>
      </c>
    </row>
    <row r="47" spans="1:12">
      <c r="A47" s="126" t="s">
        <v>228</v>
      </c>
      <c r="B47" t="s">
        <v>20</v>
      </c>
      <c r="C47">
        <v>2007</v>
      </c>
      <c r="D47" s="116">
        <v>0.30028873917228099</v>
      </c>
      <c r="E47" s="116">
        <v>0.69586140519730499</v>
      </c>
      <c r="F47" s="116">
        <v>0</v>
      </c>
      <c r="G47" s="116">
        <v>3.8498556304138601E-3</v>
      </c>
      <c r="H47" s="116">
        <v>0</v>
      </c>
      <c r="I47" s="116">
        <v>0</v>
      </c>
      <c r="J47">
        <v>1039</v>
      </c>
      <c r="K47" s="120">
        <v>3612</v>
      </c>
      <c r="L47" s="120">
        <v>25915</v>
      </c>
    </row>
    <row r="48" spans="1:12">
      <c r="A48" s="126" t="s">
        <v>229</v>
      </c>
      <c r="B48" t="s">
        <v>21</v>
      </c>
      <c r="C48">
        <v>2007</v>
      </c>
      <c r="D48" s="116">
        <v>0.147773279352227</v>
      </c>
      <c r="E48" s="116">
        <v>0.85222672064777305</v>
      </c>
      <c r="F48" s="116">
        <v>0</v>
      </c>
      <c r="G48" s="116">
        <v>0</v>
      </c>
      <c r="H48" s="116">
        <v>0</v>
      </c>
      <c r="I48" s="116">
        <v>0</v>
      </c>
      <c r="J48">
        <v>494</v>
      </c>
      <c r="K48" s="120">
        <v>4368</v>
      </c>
      <c r="L48" s="120">
        <v>13270</v>
      </c>
    </row>
    <row r="49" spans="1:12">
      <c r="A49" s="126" t="s">
        <v>230</v>
      </c>
      <c r="B49" t="s">
        <v>22</v>
      </c>
      <c r="C49">
        <v>2007</v>
      </c>
      <c r="D49" s="116">
        <v>7.7041602465331303E-4</v>
      </c>
      <c r="E49" s="116">
        <v>0.99807395993836701</v>
      </c>
      <c r="F49" s="116">
        <v>0</v>
      </c>
      <c r="G49" s="116">
        <v>6.5485362095531597E-4</v>
      </c>
      <c r="H49" s="116">
        <v>0</v>
      </c>
      <c r="I49" s="116">
        <v>0</v>
      </c>
      <c r="J49">
        <v>2596</v>
      </c>
      <c r="K49" s="120">
        <v>9367</v>
      </c>
      <c r="L49" s="120">
        <v>24329</v>
      </c>
    </row>
    <row r="50" spans="1:12">
      <c r="A50" s="126" t="s">
        <v>231</v>
      </c>
      <c r="B50" t="s">
        <v>23</v>
      </c>
      <c r="C50">
        <v>2007</v>
      </c>
      <c r="D50" s="116">
        <v>4.8819742489270401E-2</v>
      </c>
      <c r="E50" s="116">
        <v>0.95118025751072999</v>
      </c>
      <c r="F50" s="116">
        <v>0</v>
      </c>
      <c r="G50" s="116">
        <v>0</v>
      </c>
      <c r="H50" s="116">
        <v>0</v>
      </c>
      <c r="I50" s="116">
        <v>0</v>
      </c>
      <c r="J50">
        <v>1864</v>
      </c>
      <c r="K50" s="120">
        <v>9360</v>
      </c>
      <c r="L50" s="120">
        <v>15811</v>
      </c>
    </row>
    <row r="51" spans="1:12">
      <c r="A51" s="126" t="s">
        <v>232</v>
      </c>
      <c r="B51" t="s">
        <v>24</v>
      </c>
      <c r="C51">
        <v>2007</v>
      </c>
      <c r="D51" s="116">
        <v>0.60545100584036304</v>
      </c>
      <c r="E51" s="116">
        <v>0.39519792342634702</v>
      </c>
      <c r="F51" s="116">
        <v>0</v>
      </c>
      <c r="G51" s="116">
        <v>0</v>
      </c>
      <c r="H51" s="116">
        <v>0</v>
      </c>
      <c r="I51" s="116">
        <v>0</v>
      </c>
      <c r="J51">
        <v>1541</v>
      </c>
      <c r="K51" s="120">
        <v>5699</v>
      </c>
      <c r="L51" s="120">
        <v>16593</v>
      </c>
    </row>
    <row r="52" spans="1:12">
      <c r="A52" s="126" t="s">
        <v>233</v>
      </c>
      <c r="B52" t="s">
        <v>25</v>
      </c>
      <c r="C52">
        <v>2007</v>
      </c>
      <c r="D52" s="116">
        <v>0.351254480286738</v>
      </c>
      <c r="E52" s="116">
        <v>0.64755077658303495</v>
      </c>
      <c r="F52" s="116">
        <v>0</v>
      </c>
      <c r="G52" s="116">
        <v>0</v>
      </c>
      <c r="H52" s="116">
        <v>0</v>
      </c>
      <c r="I52" s="116">
        <v>1.0752688172043E-3</v>
      </c>
      <c r="J52">
        <v>837</v>
      </c>
      <c r="K52" s="120">
        <v>6355</v>
      </c>
      <c r="L52" s="120">
        <v>14626</v>
      </c>
    </row>
    <row r="53" spans="1:12">
      <c r="A53" s="126" t="s">
        <v>234</v>
      </c>
      <c r="B53" t="s">
        <v>26</v>
      </c>
      <c r="C53">
        <v>2007</v>
      </c>
      <c r="D53" s="116">
        <v>8.6085343228200398E-2</v>
      </c>
      <c r="E53" s="116">
        <v>0.80037105751391502</v>
      </c>
      <c r="F53" s="116">
        <v>0.11205936920222601</v>
      </c>
      <c r="G53" s="116">
        <v>1.44712430426716E-3</v>
      </c>
      <c r="H53" s="116">
        <v>0</v>
      </c>
      <c r="I53" s="116">
        <v>0</v>
      </c>
      <c r="J53">
        <v>2695</v>
      </c>
      <c r="K53" s="120">
        <v>9660</v>
      </c>
      <c r="L53" s="120">
        <v>33236</v>
      </c>
    </row>
    <row r="54" spans="1:12">
      <c r="A54" s="126" t="s">
        <v>235</v>
      </c>
      <c r="B54" t="s">
        <v>27</v>
      </c>
      <c r="C54">
        <v>2007</v>
      </c>
      <c r="D54" s="116">
        <v>0.472992700729927</v>
      </c>
      <c r="E54" s="116">
        <v>0.52700729927007295</v>
      </c>
      <c r="F54" s="116">
        <v>0</v>
      </c>
      <c r="G54" s="116">
        <v>0</v>
      </c>
      <c r="H54" s="116">
        <v>0</v>
      </c>
      <c r="I54" s="116">
        <v>0</v>
      </c>
      <c r="J54">
        <v>685</v>
      </c>
      <c r="K54" s="120">
        <v>4768</v>
      </c>
      <c r="L54" s="120">
        <v>11542</v>
      </c>
    </row>
    <row r="55" spans="1:12">
      <c r="A55" s="126" t="s">
        <v>236</v>
      </c>
      <c r="B55" t="s">
        <v>28</v>
      </c>
      <c r="C55">
        <v>2007</v>
      </c>
      <c r="D55" s="116">
        <v>0.105263157894737</v>
      </c>
      <c r="E55" s="116">
        <v>0.88596491228070196</v>
      </c>
      <c r="F55" s="116">
        <v>0</v>
      </c>
      <c r="G55" s="116">
        <v>0.114035087719298</v>
      </c>
      <c r="H55" s="116">
        <v>0</v>
      </c>
      <c r="I55" s="116">
        <v>6.1403508771929799E-3</v>
      </c>
      <c r="J55">
        <v>114</v>
      </c>
      <c r="K55" s="120">
        <v>845</v>
      </c>
      <c r="L55" s="120">
        <v>14683</v>
      </c>
    </row>
    <row r="56" spans="1:12">
      <c r="A56" s="126" t="s">
        <v>237</v>
      </c>
      <c r="B56" t="s">
        <v>29</v>
      </c>
      <c r="C56">
        <v>2007</v>
      </c>
      <c r="D56" s="116">
        <v>0.210382513661202</v>
      </c>
      <c r="E56" s="116">
        <v>0.786885245901639</v>
      </c>
      <c r="F56" s="116">
        <v>0</v>
      </c>
      <c r="G56" s="116">
        <v>0</v>
      </c>
      <c r="H56" s="116">
        <v>0</v>
      </c>
      <c r="I56" s="116">
        <v>3.0054644808743202E-3</v>
      </c>
      <c r="J56">
        <v>366</v>
      </c>
      <c r="K56" s="120">
        <v>2816</v>
      </c>
      <c r="L56" s="120">
        <v>16966</v>
      </c>
    </row>
    <row r="57" spans="1:12">
      <c r="A57" s="126" t="s">
        <v>238</v>
      </c>
      <c r="B57" t="s">
        <v>30</v>
      </c>
      <c r="C57">
        <v>2007</v>
      </c>
      <c r="D57" s="116">
        <v>0.63213703099510599</v>
      </c>
      <c r="E57" s="116">
        <v>0.36786296900489401</v>
      </c>
      <c r="F57" s="116">
        <v>0</v>
      </c>
      <c r="G57" s="116">
        <v>0</v>
      </c>
      <c r="H57" s="116">
        <v>0</v>
      </c>
      <c r="I57" s="116">
        <v>0</v>
      </c>
      <c r="J57">
        <v>1226</v>
      </c>
      <c r="K57" s="120">
        <v>8127</v>
      </c>
      <c r="L57" s="120">
        <v>12963</v>
      </c>
    </row>
    <row r="58" spans="1:12">
      <c r="A58" s="126" t="s">
        <v>239</v>
      </c>
      <c r="B58" t="s">
        <v>31</v>
      </c>
      <c r="C58">
        <v>2007</v>
      </c>
      <c r="D58" s="116">
        <v>0.25922671353251298</v>
      </c>
      <c r="E58" s="116">
        <v>0.74077328646748697</v>
      </c>
      <c r="F58" s="116">
        <v>0</v>
      </c>
      <c r="G58" s="116">
        <v>0</v>
      </c>
      <c r="H58" s="116">
        <v>0</v>
      </c>
      <c r="I58" s="116">
        <v>0</v>
      </c>
      <c r="J58">
        <v>1138</v>
      </c>
      <c r="K58" s="120">
        <v>3632</v>
      </c>
      <c r="L58" s="120">
        <v>7778</v>
      </c>
    </row>
    <row r="59" spans="1:12">
      <c r="A59" s="126" t="s">
        <v>240</v>
      </c>
      <c r="B59" t="s">
        <v>32</v>
      </c>
      <c r="C59">
        <v>2007</v>
      </c>
      <c r="D59" s="116">
        <v>0.47624309392265202</v>
      </c>
      <c r="E59" s="116">
        <v>0.52375690607734804</v>
      </c>
      <c r="F59" s="116">
        <v>0</v>
      </c>
      <c r="G59" s="116">
        <v>0</v>
      </c>
      <c r="H59" s="116">
        <v>0</v>
      </c>
      <c r="I59" s="116">
        <v>0</v>
      </c>
      <c r="J59">
        <v>905</v>
      </c>
      <c r="K59" s="120">
        <v>4514</v>
      </c>
      <c r="L59" s="120">
        <v>11287</v>
      </c>
    </row>
    <row r="60" spans="1:12">
      <c r="A60" s="126" t="s">
        <v>241</v>
      </c>
      <c r="B60" t="s">
        <v>33</v>
      </c>
      <c r="C60">
        <v>2007</v>
      </c>
      <c r="D60" s="116">
        <v>0.93333333333333302</v>
      </c>
      <c r="E60" s="116">
        <v>6.6666666666666697E-4</v>
      </c>
      <c r="F60" s="116">
        <v>0</v>
      </c>
      <c r="G60" s="116">
        <v>0</v>
      </c>
      <c r="H60" s="116">
        <v>0</v>
      </c>
      <c r="I60" s="116">
        <v>0.08</v>
      </c>
      <c r="J60">
        <v>15</v>
      </c>
      <c r="K60" s="120">
        <v>289</v>
      </c>
      <c r="L60" s="120">
        <v>11991</v>
      </c>
    </row>
    <row r="61" spans="1:12">
      <c r="A61" s="126" t="s">
        <v>242</v>
      </c>
      <c r="B61" t="s">
        <v>34</v>
      </c>
      <c r="C61">
        <v>2007</v>
      </c>
      <c r="D61" s="116">
        <v>8.0620155038759703E-2</v>
      </c>
      <c r="E61" s="116">
        <v>0.916279069767442</v>
      </c>
      <c r="F61" s="116">
        <v>0</v>
      </c>
      <c r="G61" s="116">
        <v>0</v>
      </c>
      <c r="H61" s="116">
        <v>0</v>
      </c>
      <c r="I61" s="116">
        <v>4.0310077519379803E-3</v>
      </c>
      <c r="J61">
        <v>645</v>
      </c>
      <c r="K61" s="120">
        <v>3708</v>
      </c>
      <c r="L61" s="120">
        <v>15342</v>
      </c>
    </row>
    <row r="62" spans="1:12">
      <c r="A62" s="126" t="s">
        <v>243</v>
      </c>
      <c r="B62" t="s">
        <v>35</v>
      </c>
      <c r="C62">
        <v>2007</v>
      </c>
      <c r="D62" s="116">
        <v>0.304838709677419</v>
      </c>
      <c r="E62" s="116">
        <v>0.68387096774193501</v>
      </c>
      <c r="F62" s="116">
        <v>0</v>
      </c>
      <c r="G62" s="116">
        <v>5.0000000000000001E-3</v>
      </c>
      <c r="H62" s="116">
        <v>0</v>
      </c>
      <c r="I62" s="116">
        <v>4.8387096774193603E-3</v>
      </c>
      <c r="J62">
        <v>620</v>
      </c>
      <c r="K62" s="120">
        <v>2548</v>
      </c>
      <c r="L62" s="120">
        <v>10501</v>
      </c>
    </row>
    <row r="63" spans="1:12">
      <c r="A63" s="126" t="s">
        <v>244</v>
      </c>
      <c r="B63" t="s">
        <v>36</v>
      </c>
      <c r="C63">
        <v>2007</v>
      </c>
      <c r="D63" s="116">
        <v>0.67880794701986802</v>
      </c>
      <c r="E63" s="116">
        <v>0.32119205298013198</v>
      </c>
      <c r="F63" s="116">
        <v>0</v>
      </c>
      <c r="G63" s="116">
        <v>0</v>
      </c>
      <c r="H63" s="116">
        <v>0</v>
      </c>
      <c r="I63" s="116">
        <v>0</v>
      </c>
      <c r="J63">
        <v>302</v>
      </c>
      <c r="K63" s="120">
        <v>552</v>
      </c>
      <c r="L63" s="120">
        <v>13100</v>
      </c>
    </row>
    <row r="64" spans="1:12">
      <c r="A64" s="126" t="s">
        <v>245</v>
      </c>
      <c r="B64" t="s">
        <v>37</v>
      </c>
      <c r="C64">
        <v>2007</v>
      </c>
      <c r="D64" s="116">
        <v>3.7527593818984503E-2</v>
      </c>
      <c r="E64" s="116">
        <v>0.96026490066225201</v>
      </c>
      <c r="F64" s="116">
        <v>0</v>
      </c>
      <c r="G64" s="116">
        <v>1.1037527593819E-3</v>
      </c>
      <c r="H64" s="116">
        <v>0</v>
      </c>
      <c r="I64" s="116">
        <v>0</v>
      </c>
      <c r="J64">
        <v>453</v>
      </c>
      <c r="K64" s="120">
        <v>610</v>
      </c>
      <c r="L64" s="120">
        <v>14458</v>
      </c>
    </row>
    <row r="65" spans="1:12">
      <c r="A65" s="126" t="s">
        <v>246</v>
      </c>
      <c r="B65" t="s">
        <v>38</v>
      </c>
      <c r="C65">
        <v>2007</v>
      </c>
      <c r="D65" s="116">
        <v>0.16666666666666699</v>
      </c>
      <c r="E65" s="116">
        <v>0.82380952380952399</v>
      </c>
      <c r="F65" s="116">
        <v>0</v>
      </c>
      <c r="G65" s="116">
        <v>1.1904761904761901E-2</v>
      </c>
      <c r="H65" s="116">
        <v>0</v>
      </c>
      <c r="I65" s="116">
        <v>0</v>
      </c>
      <c r="J65">
        <v>420</v>
      </c>
      <c r="K65" s="120">
        <v>2095</v>
      </c>
      <c r="L65" s="120">
        <v>16887</v>
      </c>
    </row>
    <row r="66" spans="1:12">
      <c r="A66" s="126" t="s">
        <v>260</v>
      </c>
      <c r="B66" t="s">
        <v>7</v>
      </c>
      <c r="C66">
        <v>2012</v>
      </c>
      <c r="D66" s="116">
        <v>0.171583274842074</v>
      </c>
      <c r="E66" s="116">
        <v>0.78722550887396003</v>
      </c>
      <c r="F66" s="116">
        <v>1.9713225709415399E-2</v>
      </c>
      <c r="G66" s="116">
        <v>2.0655770580567501E-2</v>
      </c>
      <c r="H66" s="116">
        <v>7.2194926301012697E-4</v>
      </c>
      <c r="I66" s="116">
        <v>1.00270730973629E-4</v>
      </c>
      <c r="J66">
        <v>49865</v>
      </c>
      <c r="K66" s="120">
        <v>135922</v>
      </c>
      <c r="L66" s="120">
        <v>39771</v>
      </c>
    </row>
    <row r="67" spans="1:12">
      <c r="A67" s="126" t="s">
        <v>261</v>
      </c>
      <c r="B67" t="s">
        <v>8</v>
      </c>
      <c r="C67">
        <v>2012</v>
      </c>
      <c r="D67" s="116">
        <v>2.38907849829352E-2</v>
      </c>
      <c r="E67" s="116">
        <v>0.96587030716723599</v>
      </c>
      <c r="F67" s="116">
        <v>0</v>
      </c>
      <c r="G67" s="116">
        <v>1.0580204778157E-2</v>
      </c>
      <c r="H67" s="116">
        <v>0</v>
      </c>
      <c r="I67" s="116">
        <v>-3.4129692832772301E-4</v>
      </c>
      <c r="J67">
        <v>293</v>
      </c>
      <c r="K67" s="120">
        <v>2078</v>
      </c>
      <c r="L67" s="120">
        <v>92758</v>
      </c>
    </row>
    <row r="68" spans="1:12">
      <c r="A68" s="126" t="s">
        <v>217</v>
      </c>
      <c r="B68" t="s">
        <v>9</v>
      </c>
      <c r="C68">
        <v>2012</v>
      </c>
      <c r="D68" s="116">
        <v>3.4071550255536598E-4</v>
      </c>
      <c r="E68" s="116">
        <v>0.99148211243611595</v>
      </c>
      <c r="F68" s="116">
        <v>0</v>
      </c>
      <c r="G68" s="116">
        <v>8.0068143100511108E-3</v>
      </c>
      <c r="H68" s="116">
        <v>0</v>
      </c>
      <c r="I68" s="116">
        <v>1.70357751277528E-4</v>
      </c>
      <c r="J68">
        <v>587</v>
      </c>
      <c r="K68" s="120">
        <v>1378</v>
      </c>
      <c r="L68" s="120">
        <v>66517</v>
      </c>
    </row>
    <row r="69" spans="1:12">
      <c r="A69" s="126" t="s">
        <v>218</v>
      </c>
      <c r="B69" t="s">
        <v>10</v>
      </c>
      <c r="C69">
        <v>2012</v>
      </c>
      <c r="D69" s="116">
        <v>4.3177892918825596E-3</v>
      </c>
      <c r="E69" s="116">
        <v>0.94041450777202096</v>
      </c>
      <c r="F69" s="116">
        <v>0</v>
      </c>
      <c r="G69" s="116">
        <v>5.4404145077720199E-2</v>
      </c>
      <c r="H69" s="116">
        <v>0</v>
      </c>
      <c r="I69" s="116">
        <v>8.6355785837651097E-4</v>
      </c>
      <c r="J69">
        <v>2316</v>
      </c>
      <c r="K69" s="120">
        <v>7262</v>
      </c>
      <c r="L69" s="120">
        <v>31844</v>
      </c>
    </row>
    <row r="70" spans="1:12">
      <c r="A70" s="126" t="s">
        <v>219</v>
      </c>
      <c r="B70" t="s">
        <v>11</v>
      </c>
      <c r="C70">
        <v>2012</v>
      </c>
      <c r="D70" s="116">
        <v>1.7357001972386599E-2</v>
      </c>
      <c r="E70" s="116">
        <v>0.96804733727810699</v>
      </c>
      <c r="F70" s="116">
        <v>0</v>
      </c>
      <c r="G70" s="116">
        <v>1.42011834319527E-2</v>
      </c>
      <c r="H70" s="116">
        <v>7.8895463510848094E-5</v>
      </c>
      <c r="I70" s="116">
        <v>3.1558185404346399E-4</v>
      </c>
      <c r="J70">
        <v>2535</v>
      </c>
      <c r="K70" s="120">
        <v>3548</v>
      </c>
      <c r="L70" s="120">
        <v>32864</v>
      </c>
    </row>
    <row r="71" spans="1:12">
      <c r="A71" s="126" t="s">
        <v>220</v>
      </c>
      <c r="B71" t="s">
        <v>12</v>
      </c>
      <c r="C71">
        <v>2012</v>
      </c>
      <c r="D71" s="116">
        <v>8.6722488038277496E-3</v>
      </c>
      <c r="E71" s="116">
        <v>0.905801435406699</v>
      </c>
      <c r="F71" s="116">
        <v>0</v>
      </c>
      <c r="G71" s="116">
        <v>8.4928229665071797E-2</v>
      </c>
      <c r="H71" s="116">
        <v>5.0837320574162697E-4</v>
      </c>
      <c r="I71" s="116">
        <v>8.9712918660341494E-5</v>
      </c>
      <c r="J71">
        <v>3344</v>
      </c>
      <c r="K71" s="120">
        <v>2464</v>
      </c>
      <c r="L71" s="120">
        <v>42441</v>
      </c>
    </row>
    <row r="72" spans="1:12">
      <c r="A72" s="126" t="s">
        <v>221</v>
      </c>
      <c r="B72" t="s">
        <v>13</v>
      </c>
      <c r="C72">
        <v>2012</v>
      </c>
      <c r="D72" s="116">
        <v>4.3010752688171998E-2</v>
      </c>
      <c r="E72" s="116">
        <v>0.90389784946236595</v>
      </c>
      <c r="F72" s="116">
        <v>0</v>
      </c>
      <c r="G72" s="116">
        <v>5.3091397849462402E-2</v>
      </c>
      <c r="H72" s="116">
        <v>6.7204301075268794E-8</v>
      </c>
      <c r="I72" s="116">
        <v>-6.7204301058399194E-8</v>
      </c>
      <c r="J72">
        <v>1488</v>
      </c>
      <c r="K72" s="120">
        <v>4375</v>
      </c>
      <c r="L72" s="120">
        <v>40778</v>
      </c>
    </row>
    <row r="73" spans="1:12">
      <c r="A73" s="126" t="s">
        <v>222</v>
      </c>
      <c r="B73" t="s">
        <v>14</v>
      </c>
      <c r="C73">
        <v>2012</v>
      </c>
      <c r="D73" s="116">
        <v>0.11064425770308101</v>
      </c>
      <c r="E73" s="116">
        <v>0.82773109243697496</v>
      </c>
      <c r="F73" s="116">
        <v>0</v>
      </c>
      <c r="G73" s="116">
        <v>6.1624649859944002E-2</v>
      </c>
      <c r="H73" s="116">
        <v>0</v>
      </c>
      <c r="I73" s="116">
        <v>0</v>
      </c>
      <c r="J73">
        <v>714</v>
      </c>
      <c r="K73" s="120">
        <v>2698</v>
      </c>
      <c r="L73" s="120">
        <v>32005</v>
      </c>
    </row>
    <row r="74" spans="1:12">
      <c r="A74" s="126" t="s">
        <v>223</v>
      </c>
      <c r="B74" t="s">
        <v>15</v>
      </c>
      <c r="C74">
        <v>2012</v>
      </c>
      <c r="D74" s="116">
        <v>2.1377672209026099E-2</v>
      </c>
      <c r="E74" s="116">
        <v>0.916864608076009</v>
      </c>
      <c r="F74" s="116">
        <v>0</v>
      </c>
      <c r="G74" s="116">
        <v>6.0570071258907399E-2</v>
      </c>
      <c r="H74" s="116">
        <v>0</v>
      </c>
      <c r="I74" s="116">
        <v>1.18764845605701E-3</v>
      </c>
      <c r="J74">
        <v>842</v>
      </c>
      <c r="K74" s="120">
        <v>3724</v>
      </c>
      <c r="L74" s="120">
        <v>29352</v>
      </c>
    </row>
    <row r="75" spans="1:12">
      <c r="A75" s="126" t="s">
        <v>224</v>
      </c>
      <c r="B75" t="s">
        <v>16</v>
      </c>
      <c r="C75">
        <v>2012</v>
      </c>
      <c r="D75" s="116">
        <v>0</v>
      </c>
      <c r="E75" s="116">
        <v>0.99383350462487197</v>
      </c>
      <c r="F75" s="116">
        <v>0</v>
      </c>
      <c r="G75" s="116">
        <v>6.4748201438848902E-3</v>
      </c>
      <c r="H75" s="116">
        <v>1.02774922918808E-4</v>
      </c>
      <c r="I75" s="116">
        <v>-4.11099691675208E-4</v>
      </c>
      <c r="J75">
        <v>973</v>
      </c>
      <c r="K75" s="120">
        <v>2399</v>
      </c>
      <c r="L75" s="120">
        <v>89613</v>
      </c>
    </row>
    <row r="76" spans="1:12">
      <c r="A76" s="126" t="s">
        <v>225</v>
      </c>
      <c r="B76" t="s">
        <v>17</v>
      </c>
      <c r="C76">
        <v>2012</v>
      </c>
      <c r="D76" s="116">
        <v>2.8860028860028899E-3</v>
      </c>
      <c r="E76" s="116">
        <v>0.94829244829244796</v>
      </c>
      <c r="F76" s="116">
        <v>3.8961038961039002E-2</v>
      </c>
      <c r="G76" s="116">
        <v>8.8985088985089004E-3</v>
      </c>
      <c r="H76" s="116">
        <v>1.0101010101010101E-3</v>
      </c>
      <c r="I76" s="116">
        <v>-4.8100048100004398E-5</v>
      </c>
      <c r="J76">
        <v>4158</v>
      </c>
      <c r="K76" s="120">
        <v>8120</v>
      </c>
      <c r="L76" s="120">
        <v>66533</v>
      </c>
    </row>
    <row r="77" spans="1:12">
      <c r="A77" s="126" t="s">
        <v>226</v>
      </c>
      <c r="B77" t="s">
        <v>18</v>
      </c>
      <c r="C77">
        <v>2012</v>
      </c>
      <c r="D77" s="116">
        <v>7.7274323849666302E-2</v>
      </c>
      <c r="E77" s="116">
        <v>0.79838426413768904</v>
      </c>
      <c r="F77" s="116">
        <v>0.12153143659993</v>
      </c>
      <c r="G77" s="116">
        <v>2.7397260273972599E-3</v>
      </c>
      <c r="H77" s="116">
        <v>3.5124692658939202E-5</v>
      </c>
      <c r="I77" s="116">
        <v>3.51246926589073E-5</v>
      </c>
      <c r="J77">
        <v>2847</v>
      </c>
      <c r="K77" s="120">
        <v>5685</v>
      </c>
      <c r="L77" s="120">
        <v>61097</v>
      </c>
    </row>
    <row r="78" spans="1:12">
      <c r="A78" s="126" t="s">
        <v>227</v>
      </c>
      <c r="B78" t="s">
        <v>19</v>
      </c>
      <c r="C78">
        <v>2012</v>
      </c>
      <c r="D78" s="116">
        <v>1.9911504424778799E-2</v>
      </c>
      <c r="E78" s="116">
        <v>0.97732300884955703</v>
      </c>
      <c r="F78" s="116">
        <v>0</v>
      </c>
      <c r="G78" s="116">
        <v>2.5442477876106199E-3</v>
      </c>
      <c r="H78" s="116">
        <v>5.5309734513274302E-5</v>
      </c>
      <c r="I78" s="116">
        <v>1.65929203539924E-4</v>
      </c>
      <c r="J78">
        <v>1808</v>
      </c>
      <c r="K78" s="120">
        <v>5978</v>
      </c>
      <c r="L78" s="120">
        <v>30697</v>
      </c>
    </row>
    <row r="79" spans="1:12">
      <c r="A79" s="126" t="s">
        <v>228</v>
      </c>
      <c r="B79" t="s">
        <v>20</v>
      </c>
      <c r="C79">
        <v>2012</v>
      </c>
      <c r="D79" s="116">
        <v>0.29328404189772</v>
      </c>
      <c r="E79" s="116">
        <v>0.68884781269254503</v>
      </c>
      <c r="F79" s="116">
        <v>0</v>
      </c>
      <c r="G79" s="116">
        <v>1.72520024645718E-2</v>
      </c>
      <c r="H79" s="116">
        <v>1.23228589032656E-5</v>
      </c>
      <c r="I79" s="116">
        <v>6.03820086260024E-4</v>
      </c>
      <c r="J79">
        <v>1623</v>
      </c>
      <c r="K79" s="120">
        <v>3841</v>
      </c>
      <c r="L79" s="120">
        <v>52959</v>
      </c>
    </row>
    <row r="80" spans="1:12">
      <c r="A80" s="126" t="s">
        <v>229</v>
      </c>
      <c r="B80" t="s">
        <v>21</v>
      </c>
      <c r="C80">
        <v>2012</v>
      </c>
      <c r="D80" s="116">
        <v>0.192105263157895</v>
      </c>
      <c r="E80" s="116">
        <v>0.80263157894736803</v>
      </c>
      <c r="F80" s="116">
        <v>0</v>
      </c>
      <c r="G80" s="116">
        <v>4.2105263157894701E-3</v>
      </c>
      <c r="H80" s="116">
        <v>1.31578947368421E-4</v>
      </c>
      <c r="I80" s="116">
        <v>9.2105263157885801E-4</v>
      </c>
      <c r="J80">
        <v>760</v>
      </c>
      <c r="K80" s="120">
        <v>4475</v>
      </c>
      <c r="L80" s="120">
        <v>28624</v>
      </c>
    </row>
    <row r="81" spans="1:12">
      <c r="A81" s="126" t="s">
        <v>230</v>
      </c>
      <c r="B81" t="s">
        <v>22</v>
      </c>
      <c r="C81">
        <v>2012</v>
      </c>
      <c r="D81" s="116">
        <v>3.6297640653357502E-4</v>
      </c>
      <c r="E81" s="116">
        <v>0.98033877797943103</v>
      </c>
      <c r="F81" s="116">
        <v>0</v>
      </c>
      <c r="G81" s="116">
        <v>1.90562613430127E-2</v>
      </c>
      <c r="H81" s="116">
        <v>2.11736237144586E-4</v>
      </c>
      <c r="I81" s="116">
        <v>3.0248033877907999E-5</v>
      </c>
      <c r="J81">
        <v>3306</v>
      </c>
      <c r="K81" s="120">
        <v>9708</v>
      </c>
      <c r="L81" s="120">
        <v>44348</v>
      </c>
    </row>
    <row r="82" spans="1:12">
      <c r="A82" s="126" t="s">
        <v>231</v>
      </c>
      <c r="B82" t="s">
        <v>23</v>
      </c>
      <c r="C82">
        <v>2012</v>
      </c>
      <c r="D82" s="116">
        <v>4.9287639584135498E-2</v>
      </c>
      <c r="E82" s="116">
        <v>0.94917212167886</v>
      </c>
      <c r="F82" s="116">
        <v>0</v>
      </c>
      <c r="G82" s="116">
        <v>1.2706969580284901E-3</v>
      </c>
      <c r="H82" s="116">
        <v>0</v>
      </c>
      <c r="I82" s="116">
        <v>2.6954177897567101E-4</v>
      </c>
      <c r="J82">
        <v>2597</v>
      </c>
      <c r="K82" s="120">
        <v>9532</v>
      </c>
      <c r="L82" s="120">
        <v>30497</v>
      </c>
    </row>
    <row r="83" spans="1:12">
      <c r="A83" s="126" t="s">
        <v>232</v>
      </c>
      <c r="B83" t="s">
        <v>24</v>
      </c>
      <c r="C83">
        <v>2012</v>
      </c>
      <c r="D83" s="116">
        <v>0.61469933184855197</v>
      </c>
      <c r="E83" s="116">
        <v>0.384409799554566</v>
      </c>
      <c r="F83" s="116">
        <v>0</v>
      </c>
      <c r="G83" s="116">
        <v>8.9086859688196005E-4</v>
      </c>
      <c r="H83" s="116">
        <v>4.4543429844098002E-5</v>
      </c>
      <c r="I83" s="116">
        <v>-4.4543429844057501E-5</v>
      </c>
      <c r="J83">
        <v>2245</v>
      </c>
      <c r="K83" s="120">
        <v>5781</v>
      </c>
      <c r="L83" s="120">
        <v>39149</v>
      </c>
    </row>
    <row r="84" spans="1:12">
      <c r="A84" s="126" t="s">
        <v>233</v>
      </c>
      <c r="B84" t="s">
        <v>25</v>
      </c>
      <c r="C84">
        <v>2012</v>
      </c>
      <c r="D84" s="116">
        <v>0.36738056013179599</v>
      </c>
      <c r="E84" s="116">
        <v>0.63014827018121899</v>
      </c>
      <c r="F84" s="116">
        <v>0</v>
      </c>
      <c r="G84" s="116">
        <v>2.22405271828666E-3</v>
      </c>
      <c r="H84" s="116">
        <v>0</v>
      </c>
      <c r="I84" s="116">
        <v>2.4711696869848002E-4</v>
      </c>
      <c r="J84">
        <v>1214</v>
      </c>
      <c r="K84" s="120">
        <v>6590</v>
      </c>
      <c r="L84" s="120">
        <v>32203</v>
      </c>
    </row>
    <row r="85" spans="1:12">
      <c r="A85" s="126" t="s">
        <v>234</v>
      </c>
      <c r="B85" t="s">
        <v>26</v>
      </c>
      <c r="C85">
        <v>2012</v>
      </c>
      <c r="D85" s="116">
        <v>8.1778265642151501E-2</v>
      </c>
      <c r="E85" s="116">
        <v>0.78155872667398496</v>
      </c>
      <c r="F85" s="116">
        <v>0.13007683863885799</v>
      </c>
      <c r="G85" s="116">
        <v>6.58616904500549E-3</v>
      </c>
      <c r="H85" s="116">
        <v>8.2327113062568595E-6</v>
      </c>
      <c r="I85" s="116">
        <v>-8.2327113063117692E-6</v>
      </c>
      <c r="J85">
        <v>3644</v>
      </c>
      <c r="K85" s="120">
        <v>11041</v>
      </c>
      <c r="L85" s="120">
        <v>52308</v>
      </c>
    </row>
    <row r="86" spans="1:12">
      <c r="A86" s="126" t="s">
        <v>235</v>
      </c>
      <c r="B86" t="s">
        <v>27</v>
      </c>
      <c r="C86">
        <v>2012</v>
      </c>
      <c r="D86" s="116">
        <v>0.44709897610921501</v>
      </c>
      <c r="E86" s="116">
        <v>0.55204778156996603</v>
      </c>
      <c r="F86" s="116">
        <v>0</v>
      </c>
      <c r="G86" s="116">
        <v>6.8259385665529E-4</v>
      </c>
      <c r="H86" s="116">
        <v>0</v>
      </c>
      <c r="I86" s="116">
        <v>1.7064846416386099E-4</v>
      </c>
      <c r="J86">
        <v>1172</v>
      </c>
      <c r="K86" s="120">
        <v>4694</v>
      </c>
      <c r="L86" s="120">
        <v>24181</v>
      </c>
    </row>
    <row r="87" spans="1:12">
      <c r="A87" s="126" t="s">
        <v>236</v>
      </c>
      <c r="B87" t="s">
        <v>28</v>
      </c>
      <c r="C87">
        <v>2012</v>
      </c>
      <c r="D87" s="116">
        <v>0.11374407582938401</v>
      </c>
      <c r="E87" s="116">
        <v>0.86255924170616105</v>
      </c>
      <c r="F87" s="116">
        <v>0</v>
      </c>
      <c r="G87" s="116">
        <v>2.22748815165877E-2</v>
      </c>
      <c r="H87" s="116">
        <v>1.4218009478673E-3</v>
      </c>
      <c r="I87" s="116">
        <v>0</v>
      </c>
      <c r="J87">
        <v>211</v>
      </c>
      <c r="K87" s="120">
        <v>910</v>
      </c>
      <c r="L87" s="120">
        <v>30993</v>
      </c>
    </row>
    <row r="88" spans="1:12">
      <c r="A88" s="126" t="s">
        <v>237</v>
      </c>
      <c r="B88" t="s">
        <v>29</v>
      </c>
      <c r="C88">
        <v>2012</v>
      </c>
      <c r="D88" s="116">
        <v>0.38391224862888501</v>
      </c>
      <c r="E88" s="116">
        <v>0.61425959780621597</v>
      </c>
      <c r="F88" s="116">
        <v>0</v>
      </c>
      <c r="G88" s="116">
        <v>1.46252285191956E-3</v>
      </c>
      <c r="H88" s="116">
        <v>0</v>
      </c>
      <c r="I88" s="116">
        <v>3.65630712979973E-4</v>
      </c>
      <c r="J88">
        <v>547</v>
      </c>
      <c r="K88" s="120">
        <v>2975</v>
      </c>
      <c r="L88" s="120">
        <v>39180</v>
      </c>
    </row>
    <row r="89" spans="1:12">
      <c r="A89" s="126" t="s">
        <v>238</v>
      </c>
      <c r="B89" t="s">
        <v>30</v>
      </c>
      <c r="C89">
        <v>2012</v>
      </c>
      <c r="D89" s="116">
        <v>0.72569281352747805</v>
      </c>
      <c r="E89" s="116">
        <v>0.274307186472522</v>
      </c>
      <c r="F89" s="116">
        <v>0</v>
      </c>
      <c r="G89" s="116">
        <v>1.8788163457022101E-4</v>
      </c>
      <c r="H89" s="116">
        <v>0</v>
      </c>
      <c r="I89" s="116">
        <v>-1.8788163457026299E-4</v>
      </c>
      <c r="J89">
        <v>2129</v>
      </c>
      <c r="K89" s="120">
        <v>8085</v>
      </c>
      <c r="L89" s="120">
        <v>29627</v>
      </c>
    </row>
    <row r="90" spans="1:12">
      <c r="A90" s="126" t="s">
        <v>239</v>
      </c>
      <c r="B90" t="s">
        <v>31</v>
      </c>
      <c r="C90">
        <v>2012</v>
      </c>
      <c r="D90" s="116">
        <v>0.34782608695652201</v>
      </c>
      <c r="E90" s="116">
        <v>0.649689440993789</v>
      </c>
      <c r="F90" s="116">
        <v>0</v>
      </c>
      <c r="G90" s="116">
        <v>3.0434782608695699E-3</v>
      </c>
      <c r="H90" s="116">
        <v>0</v>
      </c>
      <c r="I90" s="116">
        <v>-5.59006211180181E-4</v>
      </c>
      <c r="J90">
        <v>1610</v>
      </c>
      <c r="K90" s="120">
        <v>3587</v>
      </c>
      <c r="L90" s="120">
        <v>18947</v>
      </c>
    </row>
    <row r="91" spans="1:12">
      <c r="A91" s="126" t="s">
        <v>240</v>
      </c>
      <c r="B91" t="s">
        <v>32</v>
      </c>
      <c r="C91">
        <v>2012</v>
      </c>
      <c r="D91" s="116">
        <v>0.709382151029748</v>
      </c>
      <c r="E91" s="116">
        <v>0.274599542334096</v>
      </c>
      <c r="F91" s="116">
        <v>0</v>
      </c>
      <c r="G91" s="116">
        <v>1.60183066361556E-2</v>
      </c>
      <c r="H91" s="116">
        <v>1.7162471395881001E-4</v>
      </c>
      <c r="I91" s="116">
        <v>-1.7162471395878399E-4</v>
      </c>
      <c r="J91">
        <v>1748</v>
      </c>
      <c r="K91" s="120">
        <v>4631</v>
      </c>
      <c r="L91" s="120">
        <v>23992</v>
      </c>
    </row>
    <row r="92" spans="1:12">
      <c r="A92" s="126" t="s">
        <v>241</v>
      </c>
      <c r="B92" t="s">
        <v>33</v>
      </c>
      <c r="C92">
        <v>2012</v>
      </c>
      <c r="D92" s="116">
        <v>0.71428571428571397</v>
      </c>
      <c r="E92" s="116">
        <v>0.238095238095238</v>
      </c>
      <c r="F92" s="116">
        <v>0</v>
      </c>
      <c r="G92" s="116">
        <v>0</v>
      </c>
      <c r="H92" s="116">
        <v>3.8095238095238099E-2</v>
      </c>
      <c r="I92" s="116">
        <v>9.52380952380949E-3</v>
      </c>
      <c r="J92">
        <v>21</v>
      </c>
      <c r="K92" s="120">
        <v>315</v>
      </c>
      <c r="L92" s="120">
        <v>22762</v>
      </c>
    </row>
    <row r="93" spans="1:12">
      <c r="A93" s="126" t="s">
        <v>242</v>
      </c>
      <c r="B93" t="s">
        <v>34</v>
      </c>
      <c r="C93">
        <v>2012</v>
      </c>
      <c r="D93" s="116">
        <v>6.5693430656934296E-2</v>
      </c>
      <c r="E93" s="116">
        <v>0.93187347931873499</v>
      </c>
      <c r="F93" s="116">
        <v>0</v>
      </c>
      <c r="G93" s="116">
        <v>2.10867802108678E-3</v>
      </c>
      <c r="H93" s="116">
        <v>2.4330900243309001E-4</v>
      </c>
      <c r="I93" s="116">
        <v>8.1103000811140705E-5</v>
      </c>
      <c r="J93">
        <v>1233</v>
      </c>
      <c r="K93" s="120">
        <v>3787</v>
      </c>
      <c r="L93" s="120">
        <v>37453</v>
      </c>
    </row>
    <row r="94" spans="1:12">
      <c r="A94" s="126" t="s">
        <v>243</v>
      </c>
      <c r="B94" t="s">
        <v>35</v>
      </c>
      <c r="C94">
        <v>2012</v>
      </c>
      <c r="D94" s="116">
        <v>0.31074977416440802</v>
      </c>
      <c r="E94" s="116">
        <v>0.60162601626016299</v>
      </c>
      <c r="F94" s="116">
        <v>0</v>
      </c>
      <c r="G94" s="116">
        <v>8.4914182475158098E-2</v>
      </c>
      <c r="H94" s="116">
        <v>2.8003613369467001E-3</v>
      </c>
      <c r="I94" s="116">
        <v>-9.0334236675617899E-5</v>
      </c>
      <c r="J94">
        <v>1107</v>
      </c>
      <c r="K94" s="120">
        <v>2550</v>
      </c>
      <c r="L94" s="120">
        <v>21141</v>
      </c>
    </row>
    <row r="95" spans="1:12">
      <c r="A95" s="126" t="s">
        <v>244</v>
      </c>
      <c r="B95" t="s">
        <v>36</v>
      </c>
      <c r="C95">
        <v>2012</v>
      </c>
      <c r="D95" s="116">
        <v>0.77364864864864902</v>
      </c>
      <c r="E95" s="116">
        <v>0.20270270270270299</v>
      </c>
      <c r="F95" s="116">
        <v>0</v>
      </c>
      <c r="G95" s="116">
        <v>3.3783783783783802E-4</v>
      </c>
      <c r="H95" s="116">
        <v>2.3648648648648601E-2</v>
      </c>
      <c r="I95" s="116">
        <v>-3.37837837837915E-4</v>
      </c>
      <c r="J95">
        <v>592</v>
      </c>
      <c r="K95" s="120">
        <v>571</v>
      </c>
      <c r="L95" s="120">
        <v>26839</v>
      </c>
    </row>
    <row r="96" spans="1:12">
      <c r="A96" s="126" t="s">
        <v>245</v>
      </c>
      <c r="B96" t="s">
        <v>37</v>
      </c>
      <c r="C96">
        <v>2012</v>
      </c>
      <c r="D96" s="116">
        <v>1.8756169792695E-2</v>
      </c>
      <c r="E96" s="116">
        <v>0.93978282329713703</v>
      </c>
      <c r="F96" s="116">
        <v>0</v>
      </c>
      <c r="G96" s="116">
        <v>3.2576505429417597E-2</v>
      </c>
      <c r="H96" s="116">
        <v>7.6999012833168798E-3</v>
      </c>
      <c r="I96" s="116">
        <v>1.18460019743341E-3</v>
      </c>
      <c r="J96">
        <v>1013</v>
      </c>
      <c r="K96" s="120">
        <v>659</v>
      </c>
      <c r="L96" s="120">
        <v>32609</v>
      </c>
    </row>
    <row r="97" spans="1:12">
      <c r="A97" s="126" t="s">
        <v>246</v>
      </c>
      <c r="B97" t="s">
        <v>38</v>
      </c>
      <c r="C97">
        <v>2012</v>
      </c>
      <c r="D97" s="116">
        <v>0.117845117845118</v>
      </c>
      <c r="E97" s="116">
        <v>0.84006734006733996</v>
      </c>
      <c r="F97" s="116">
        <v>0</v>
      </c>
      <c r="G97" s="116">
        <v>4.1245791245791197E-2</v>
      </c>
      <c r="H97" s="116">
        <v>1.4309764309764299E-3</v>
      </c>
      <c r="I97" s="116">
        <v>-5.8922558922562703E-4</v>
      </c>
      <c r="J97">
        <v>1188</v>
      </c>
      <c r="K97" s="120">
        <v>2253</v>
      </c>
      <c r="L97" s="120">
        <v>33103</v>
      </c>
    </row>
    <row r="98" spans="1:12">
      <c r="A98" s="126" t="s">
        <v>260</v>
      </c>
      <c r="B98" t="s">
        <v>7</v>
      </c>
      <c r="C98">
        <v>2015</v>
      </c>
      <c r="D98" s="116">
        <v>0.19385017421602799</v>
      </c>
      <c r="E98" s="116">
        <v>0.73705574912892002</v>
      </c>
      <c r="F98" s="116">
        <v>2.98606271777003E-2</v>
      </c>
      <c r="G98" s="116">
        <v>3.2334494773519198E-2</v>
      </c>
      <c r="H98" s="116">
        <v>6.8815331010453002E-3</v>
      </c>
      <c r="I98" s="116">
        <v>2.6132404181184699E-5</v>
      </c>
      <c r="J98">
        <v>57400</v>
      </c>
      <c r="K98" s="120">
        <v>138326</v>
      </c>
      <c r="L98" s="120">
        <v>49922</v>
      </c>
    </row>
    <row r="99" spans="1:12">
      <c r="A99" s="126" t="s">
        <v>261</v>
      </c>
      <c r="B99" t="s">
        <v>8</v>
      </c>
      <c r="C99">
        <v>2015</v>
      </c>
      <c r="D99" s="116">
        <v>1.66270783847981E-2</v>
      </c>
      <c r="E99" s="116">
        <v>0.97862232779097402</v>
      </c>
      <c r="F99" s="116">
        <v>0</v>
      </c>
      <c r="G99" s="116">
        <v>7.1258907363420396E-3</v>
      </c>
      <c r="H99" s="116">
        <v>9.5011876484560602E-4</v>
      </c>
      <c r="I99" s="116">
        <v>0</v>
      </c>
      <c r="J99">
        <v>421</v>
      </c>
      <c r="K99" s="120">
        <v>2188</v>
      </c>
      <c r="L99" s="120">
        <v>113692</v>
      </c>
    </row>
    <row r="100" spans="1:12">
      <c r="A100" s="126" t="s">
        <v>217</v>
      </c>
      <c r="B100" t="s">
        <v>9</v>
      </c>
      <c r="C100">
        <v>2015</v>
      </c>
      <c r="D100" s="116">
        <v>3.3277870216306201E-4</v>
      </c>
      <c r="E100" s="116">
        <v>0.98835274542429297</v>
      </c>
      <c r="F100" s="116">
        <v>0</v>
      </c>
      <c r="G100" s="116">
        <v>9.9833610648918502E-3</v>
      </c>
      <c r="H100" s="116">
        <v>9.9833610648918493E-4</v>
      </c>
      <c r="I100" s="116">
        <v>0</v>
      </c>
      <c r="J100">
        <v>601</v>
      </c>
      <c r="K100" s="120">
        <v>1439</v>
      </c>
      <c r="L100" s="120">
        <v>75868</v>
      </c>
    </row>
    <row r="101" spans="1:12">
      <c r="A101" s="126" t="s">
        <v>218</v>
      </c>
      <c r="B101" t="s">
        <v>10</v>
      </c>
      <c r="C101">
        <v>2015</v>
      </c>
      <c r="D101" s="116">
        <v>0</v>
      </c>
      <c r="E101" s="116">
        <v>0.91525423728813604</v>
      </c>
      <c r="F101" s="116">
        <v>0</v>
      </c>
      <c r="G101" s="116">
        <v>7.3011734028683203E-2</v>
      </c>
      <c r="H101" s="116">
        <v>7.0838765754019997E-3</v>
      </c>
      <c r="I101" s="116">
        <v>0</v>
      </c>
      <c r="J101">
        <v>2301</v>
      </c>
      <c r="K101" s="120">
        <v>7345</v>
      </c>
      <c r="L101" s="120">
        <v>35994</v>
      </c>
    </row>
    <row r="102" spans="1:12">
      <c r="A102" s="126" t="s">
        <v>219</v>
      </c>
      <c r="B102" t="s">
        <v>11</v>
      </c>
      <c r="C102">
        <v>2015</v>
      </c>
      <c r="D102" s="116">
        <v>1.2617012617012599E-2</v>
      </c>
      <c r="E102" s="116">
        <v>0.94383394383394403</v>
      </c>
      <c r="F102" s="116">
        <v>0</v>
      </c>
      <c r="G102" s="116">
        <v>4.0700040700040699E-2</v>
      </c>
      <c r="H102" s="116">
        <v>3.1339031339031299E-3</v>
      </c>
      <c r="I102" s="116">
        <v>4.0700040700040702E-5</v>
      </c>
      <c r="J102">
        <v>2457</v>
      </c>
      <c r="K102" s="120">
        <v>3519</v>
      </c>
      <c r="L102" s="120">
        <v>33593</v>
      </c>
    </row>
    <row r="103" spans="1:12">
      <c r="A103" s="126" t="s">
        <v>220</v>
      </c>
      <c r="B103" t="s">
        <v>12</v>
      </c>
      <c r="C103">
        <v>2015</v>
      </c>
      <c r="D103" s="116">
        <v>9.1766505225592699E-3</v>
      </c>
      <c r="E103" s="116">
        <v>0.87229161356105001</v>
      </c>
      <c r="F103" s="116">
        <v>0</v>
      </c>
      <c r="G103" s="116">
        <v>0.104002039255672</v>
      </c>
      <c r="H103" s="116">
        <v>1.4529696660718801E-2</v>
      </c>
      <c r="I103" s="116">
        <v>0</v>
      </c>
      <c r="J103">
        <v>3923</v>
      </c>
      <c r="K103" s="120">
        <v>2440</v>
      </c>
      <c r="L103" s="120">
        <v>52972</v>
      </c>
    </row>
    <row r="104" spans="1:12">
      <c r="A104" s="126" t="s">
        <v>221</v>
      </c>
      <c r="B104" t="s">
        <v>13</v>
      </c>
      <c r="C104">
        <v>2015</v>
      </c>
      <c r="D104" s="116">
        <v>1.97652872143298E-2</v>
      </c>
      <c r="E104" s="116">
        <v>0.82087708462013598</v>
      </c>
      <c r="F104" s="116">
        <v>8.9561457689932095E-2</v>
      </c>
      <c r="G104" s="116">
        <v>6.9178505250154398E-2</v>
      </c>
      <c r="H104" s="116">
        <v>8.6473131562692996E-4</v>
      </c>
      <c r="I104" s="116">
        <v>0</v>
      </c>
      <c r="J104">
        <v>1619</v>
      </c>
      <c r="K104" s="120">
        <v>4338</v>
      </c>
      <c r="L104" s="120">
        <v>46482</v>
      </c>
    </row>
    <row r="105" spans="1:12">
      <c r="A105" s="126" t="s">
        <v>222</v>
      </c>
      <c r="B105" t="s">
        <v>14</v>
      </c>
      <c r="C105">
        <v>2015</v>
      </c>
      <c r="D105" s="116">
        <v>7.5284090909090898E-2</v>
      </c>
      <c r="E105" s="116">
        <v>0.83806818181818199</v>
      </c>
      <c r="F105" s="116">
        <v>0</v>
      </c>
      <c r="G105" s="116">
        <v>8.5227272727272693E-2</v>
      </c>
      <c r="H105" s="116">
        <v>1.42045454545455E-3</v>
      </c>
      <c r="I105" s="116">
        <v>0</v>
      </c>
      <c r="J105">
        <v>704</v>
      </c>
      <c r="K105" s="120">
        <v>2613</v>
      </c>
      <c r="L105" s="120">
        <v>38128</v>
      </c>
    </row>
    <row r="106" spans="1:12">
      <c r="A106" s="126" t="s">
        <v>223</v>
      </c>
      <c r="B106" t="s">
        <v>15</v>
      </c>
      <c r="C106">
        <v>2015</v>
      </c>
      <c r="D106" s="116">
        <v>2.12290502793296E-2</v>
      </c>
      <c r="E106" s="116">
        <v>0.89832402234636899</v>
      </c>
      <c r="F106" s="116">
        <v>0</v>
      </c>
      <c r="G106" s="116">
        <v>8.0446927374301702E-2</v>
      </c>
      <c r="H106" s="116">
        <v>2.2346368715083799E-4</v>
      </c>
      <c r="I106" s="116">
        <v>0</v>
      </c>
      <c r="J106">
        <v>895</v>
      </c>
      <c r="K106" s="120">
        <v>3529</v>
      </c>
      <c r="L106" s="120">
        <v>32759</v>
      </c>
    </row>
    <row r="107" spans="1:12">
      <c r="A107" s="126" t="s">
        <v>224</v>
      </c>
      <c r="B107" t="s">
        <v>16</v>
      </c>
      <c r="C107">
        <v>2015</v>
      </c>
      <c r="D107" s="116">
        <v>0</v>
      </c>
      <c r="E107" s="116">
        <v>0.986601705237515</v>
      </c>
      <c r="F107" s="116">
        <v>0</v>
      </c>
      <c r="G107" s="116">
        <v>1.21802679658952E-2</v>
      </c>
      <c r="H107" s="116">
        <v>1.0962241169305701E-3</v>
      </c>
      <c r="I107" s="116">
        <v>0</v>
      </c>
      <c r="J107">
        <v>821</v>
      </c>
      <c r="K107" s="120">
        <v>2458</v>
      </c>
      <c r="L107" s="120">
        <v>109186</v>
      </c>
    </row>
    <row r="108" spans="1:12">
      <c r="A108" s="126" t="s">
        <v>225</v>
      </c>
      <c r="B108" t="s">
        <v>17</v>
      </c>
      <c r="C108">
        <v>2015</v>
      </c>
      <c r="D108" s="116">
        <v>2.7112516945323102E-3</v>
      </c>
      <c r="E108" s="116">
        <v>0.938093086308179</v>
      </c>
      <c r="F108" s="116">
        <v>3.7505648441030298E-2</v>
      </c>
      <c r="G108" s="116">
        <v>1.44600090375056E-2</v>
      </c>
      <c r="H108" s="116">
        <v>7.0492544057839997E-3</v>
      </c>
      <c r="I108" s="116">
        <v>0</v>
      </c>
      <c r="J108">
        <v>4426</v>
      </c>
      <c r="K108" s="120">
        <v>8315</v>
      </c>
      <c r="L108" s="120">
        <v>85871</v>
      </c>
    </row>
    <row r="109" spans="1:12">
      <c r="A109" s="126" t="s">
        <v>226</v>
      </c>
      <c r="B109" t="s">
        <v>18</v>
      </c>
      <c r="C109">
        <v>2015</v>
      </c>
      <c r="D109" s="116">
        <v>7.7052489905787294E-2</v>
      </c>
      <c r="E109" s="116">
        <v>0.74764468371466997</v>
      </c>
      <c r="F109" s="116">
        <v>0.16689098250336501</v>
      </c>
      <c r="G109" s="116">
        <v>5.3835800807537004E-3</v>
      </c>
      <c r="H109" s="116">
        <v>2.5908479138627202E-3</v>
      </c>
      <c r="I109" s="116">
        <v>3.3647375504710603E-5</v>
      </c>
      <c r="J109">
        <v>2972</v>
      </c>
      <c r="K109" s="120">
        <v>5985</v>
      </c>
      <c r="L109" s="120">
        <v>73276</v>
      </c>
    </row>
    <row r="110" spans="1:12">
      <c r="A110" s="126" t="s">
        <v>227</v>
      </c>
      <c r="B110" t="s">
        <v>19</v>
      </c>
      <c r="C110">
        <v>2015</v>
      </c>
      <c r="D110" s="116">
        <v>2.37633365664403E-2</v>
      </c>
      <c r="E110" s="116">
        <v>0.96459747817652797</v>
      </c>
      <c r="F110" s="116">
        <v>0</v>
      </c>
      <c r="G110" s="116">
        <v>1.0184287099902999E-2</v>
      </c>
      <c r="H110" s="116">
        <v>1.7943743937924299E-3</v>
      </c>
      <c r="I110" s="116">
        <v>0</v>
      </c>
      <c r="J110">
        <v>2062</v>
      </c>
      <c r="K110" s="120">
        <v>6011</v>
      </c>
      <c r="L110" s="120">
        <v>39692</v>
      </c>
    </row>
    <row r="111" spans="1:12">
      <c r="A111" s="126" t="s">
        <v>228</v>
      </c>
      <c r="B111" t="s">
        <v>20</v>
      </c>
      <c r="C111">
        <v>2015</v>
      </c>
      <c r="D111" s="116">
        <v>0.233138608603293</v>
      </c>
      <c r="E111" s="116">
        <v>0.58895379713223595</v>
      </c>
      <c r="F111" s="116">
        <v>0.15400955921401999</v>
      </c>
      <c r="G111" s="116">
        <v>2.33669676048858E-2</v>
      </c>
      <c r="H111" s="116">
        <v>5.3106744556558701E-4</v>
      </c>
      <c r="I111" s="116">
        <v>0</v>
      </c>
      <c r="J111">
        <v>1883</v>
      </c>
      <c r="K111" s="120">
        <v>3984</v>
      </c>
      <c r="L111" s="120">
        <v>67649</v>
      </c>
    </row>
    <row r="112" spans="1:12">
      <c r="A112" s="126" t="s">
        <v>229</v>
      </c>
      <c r="B112" t="s">
        <v>21</v>
      </c>
      <c r="C112">
        <v>2015</v>
      </c>
      <c r="D112" s="116">
        <v>0.17413441955193501</v>
      </c>
      <c r="E112" s="116">
        <v>0.81160896130346205</v>
      </c>
      <c r="F112" s="116">
        <v>0</v>
      </c>
      <c r="G112" s="116">
        <v>1.12016293279022E-2</v>
      </c>
      <c r="H112" s="116">
        <v>2.4439918533604899E-3</v>
      </c>
      <c r="I112" s="116">
        <v>0</v>
      </c>
      <c r="J112">
        <v>982</v>
      </c>
      <c r="K112" s="120">
        <v>4485</v>
      </c>
      <c r="L112" s="120">
        <v>37436</v>
      </c>
    </row>
    <row r="113" spans="1:12">
      <c r="A113" s="126" t="s">
        <v>230</v>
      </c>
      <c r="B113" t="s">
        <v>22</v>
      </c>
      <c r="C113">
        <v>2015</v>
      </c>
      <c r="D113" s="116">
        <v>1.5587789564840901E-3</v>
      </c>
      <c r="E113" s="116">
        <v>0.97077289456592297</v>
      </c>
      <c r="F113" s="116">
        <v>0</v>
      </c>
      <c r="G113" s="116">
        <v>2.6196146352024201E-2</v>
      </c>
      <c r="H113" s="116">
        <v>1.4721801255682999E-3</v>
      </c>
      <c r="I113" s="116">
        <v>0</v>
      </c>
      <c r="J113">
        <v>4619</v>
      </c>
      <c r="K113" s="120">
        <v>9866</v>
      </c>
      <c r="L113" s="120">
        <v>56205</v>
      </c>
    </row>
    <row r="114" spans="1:12">
      <c r="A114" s="126" t="s">
        <v>231</v>
      </c>
      <c r="B114" t="s">
        <v>23</v>
      </c>
      <c r="C114">
        <v>2015</v>
      </c>
      <c r="D114" s="116">
        <v>4.2594763579523201E-2</v>
      </c>
      <c r="E114" s="116">
        <v>0.95154357170769799</v>
      </c>
      <c r="F114" s="116">
        <v>0</v>
      </c>
      <c r="G114" s="116">
        <v>4.6893317702227403E-3</v>
      </c>
      <c r="H114" s="116">
        <v>1.21141070730754E-3</v>
      </c>
      <c r="I114" s="116">
        <v>0</v>
      </c>
      <c r="J114">
        <v>2559</v>
      </c>
      <c r="K114" s="120">
        <v>9701</v>
      </c>
      <c r="L114" s="120">
        <v>38338</v>
      </c>
    </row>
    <row r="115" spans="1:12">
      <c r="A115" s="126" t="s">
        <v>232</v>
      </c>
      <c r="B115" t="s">
        <v>24</v>
      </c>
      <c r="C115">
        <v>2015</v>
      </c>
      <c r="D115" s="116">
        <v>0.55305602716468605</v>
      </c>
      <c r="E115" s="116">
        <v>0.43718166383701201</v>
      </c>
      <c r="F115" s="116">
        <v>0</v>
      </c>
      <c r="G115" s="116">
        <v>8.91341256366723E-3</v>
      </c>
      <c r="H115" s="116">
        <v>9.7623089983022099E-4</v>
      </c>
      <c r="I115" s="116">
        <v>0</v>
      </c>
      <c r="J115">
        <v>2356</v>
      </c>
      <c r="K115" s="120">
        <v>5850</v>
      </c>
      <c r="L115" s="120">
        <v>52021</v>
      </c>
    </row>
    <row r="116" spans="1:12">
      <c r="A116" s="126" t="s">
        <v>233</v>
      </c>
      <c r="B116" t="s">
        <v>25</v>
      </c>
      <c r="C116">
        <v>2015</v>
      </c>
      <c r="D116" s="116">
        <v>0.41500399042298503</v>
      </c>
      <c r="E116" s="116">
        <v>0.56664006384676802</v>
      </c>
      <c r="F116" s="116">
        <v>0</v>
      </c>
      <c r="G116" s="116">
        <v>1.75578611332801E-2</v>
      </c>
      <c r="H116" s="116">
        <v>6.3846767757382299E-4</v>
      </c>
      <c r="I116" s="116">
        <v>0</v>
      </c>
      <c r="J116">
        <v>1253</v>
      </c>
      <c r="K116" s="120">
        <v>6615</v>
      </c>
      <c r="L116" s="120">
        <v>43155</v>
      </c>
    </row>
    <row r="117" spans="1:12">
      <c r="A117" s="126" t="s">
        <v>234</v>
      </c>
      <c r="B117" t="s">
        <v>26</v>
      </c>
      <c r="C117">
        <v>2015</v>
      </c>
      <c r="D117" s="116">
        <v>7.4953813671153294E-2</v>
      </c>
      <c r="E117" s="116">
        <v>0.75323304301926597</v>
      </c>
      <c r="F117" s="116">
        <v>0.15993665874901</v>
      </c>
      <c r="G117" s="116">
        <v>1.10847189231987E-2</v>
      </c>
      <c r="H117" s="116">
        <v>9.2372657693322801E-4</v>
      </c>
      <c r="I117" s="116">
        <v>5.27843758247559E-5</v>
      </c>
      <c r="J117">
        <v>3789</v>
      </c>
      <c r="K117" s="120">
        <v>11678</v>
      </c>
      <c r="L117" s="120">
        <v>64516</v>
      </c>
    </row>
    <row r="118" spans="1:12">
      <c r="A118" s="126" t="s">
        <v>235</v>
      </c>
      <c r="B118" t="s">
        <v>27</v>
      </c>
      <c r="C118">
        <v>2015</v>
      </c>
      <c r="D118" s="116">
        <v>0.57771038665655805</v>
      </c>
      <c r="E118" s="116">
        <v>0.41243366186504898</v>
      </c>
      <c r="F118" s="116">
        <v>5.3070507960576198E-3</v>
      </c>
      <c r="G118" s="116">
        <v>4.5489006823350997E-3</v>
      </c>
      <c r="H118" s="116">
        <v>3.7907505686125901E-4</v>
      </c>
      <c r="I118" s="116">
        <v>0</v>
      </c>
      <c r="J118">
        <v>1319</v>
      </c>
      <c r="K118" s="120">
        <v>4811</v>
      </c>
      <c r="L118" s="120">
        <v>30890</v>
      </c>
    </row>
    <row r="119" spans="1:12">
      <c r="A119" s="126" t="s">
        <v>236</v>
      </c>
      <c r="B119" t="s">
        <v>28</v>
      </c>
      <c r="C119">
        <v>2015</v>
      </c>
      <c r="D119" s="116">
        <v>3.515625E-2</v>
      </c>
      <c r="E119" s="116">
        <v>0.9140625</v>
      </c>
      <c r="F119" s="116">
        <v>1.5625E-2</v>
      </c>
      <c r="G119" s="116">
        <v>2.34375E-2</v>
      </c>
      <c r="H119" s="116">
        <v>7.4218749999999997E-3</v>
      </c>
      <c r="I119" s="116">
        <v>0</v>
      </c>
      <c r="J119">
        <v>256</v>
      </c>
      <c r="K119" s="120">
        <v>945</v>
      </c>
      <c r="L119" s="120">
        <v>39704</v>
      </c>
    </row>
    <row r="120" spans="1:12">
      <c r="A120" s="126" t="s">
        <v>237</v>
      </c>
      <c r="B120" t="s">
        <v>29</v>
      </c>
      <c r="C120">
        <v>2015</v>
      </c>
      <c r="D120" s="116">
        <v>0.33528550512445099</v>
      </c>
      <c r="E120" s="116">
        <v>0.65885797950219605</v>
      </c>
      <c r="F120" s="116">
        <v>0</v>
      </c>
      <c r="G120" s="116">
        <v>4.3923865300146397E-3</v>
      </c>
      <c r="H120" s="116">
        <v>0</v>
      </c>
      <c r="I120" s="116">
        <v>0</v>
      </c>
      <c r="J120">
        <v>683</v>
      </c>
      <c r="K120" s="120">
        <v>3070</v>
      </c>
      <c r="L120" s="120">
        <v>52480</v>
      </c>
    </row>
    <row r="121" spans="1:12">
      <c r="A121" s="126" t="s">
        <v>238</v>
      </c>
      <c r="B121" t="s">
        <v>30</v>
      </c>
      <c r="C121">
        <v>2015</v>
      </c>
      <c r="D121" s="116">
        <v>0.86226238703645997</v>
      </c>
      <c r="E121" s="116">
        <v>0.133686506699907</v>
      </c>
      <c r="F121" s="116">
        <v>0</v>
      </c>
      <c r="G121" s="116">
        <v>3.11623558741041E-3</v>
      </c>
      <c r="H121" s="116">
        <v>6.8557182923028996E-4</v>
      </c>
      <c r="I121" s="116">
        <v>0</v>
      </c>
      <c r="J121">
        <v>3209</v>
      </c>
      <c r="K121" s="120">
        <v>8196</v>
      </c>
      <c r="L121" s="120">
        <v>37150</v>
      </c>
    </row>
    <row r="122" spans="1:12">
      <c r="A122" s="126" t="s">
        <v>239</v>
      </c>
      <c r="B122" t="s">
        <v>31</v>
      </c>
      <c r="C122">
        <v>2015</v>
      </c>
      <c r="D122" s="116">
        <v>0.42827550491973099</v>
      </c>
      <c r="E122" s="116">
        <v>0.55463490419471795</v>
      </c>
      <c r="F122" s="116">
        <v>0</v>
      </c>
      <c r="G122" s="116">
        <v>1.7089590885551498E-2</v>
      </c>
      <c r="H122" s="116">
        <v>1.0357327809425201E-4</v>
      </c>
      <c r="I122" s="116">
        <v>0</v>
      </c>
      <c r="J122">
        <v>1931</v>
      </c>
      <c r="K122" s="120">
        <v>3708</v>
      </c>
      <c r="L122" s="120">
        <v>28547</v>
      </c>
    </row>
    <row r="123" spans="1:12">
      <c r="A123" s="126" t="s">
        <v>240</v>
      </c>
      <c r="B123" t="s">
        <v>32</v>
      </c>
      <c r="C123">
        <v>2015</v>
      </c>
      <c r="D123" s="116">
        <v>0.85272228750489598</v>
      </c>
      <c r="E123" s="116">
        <v>0.108108108108108</v>
      </c>
      <c r="F123" s="116">
        <v>0</v>
      </c>
      <c r="G123" s="116">
        <v>3.6819428123775901E-2</v>
      </c>
      <c r="H123" s="116">
        <v>2.5068546807677202E-3</v>
      </c>
      <c r="I123" s="116">
        <v>0</v>
      </c>
      <c r="J123">
        <v>2553</v>
      </c>
      <c r="K123" s="120">
        <v>4663</v>
      </c>
      <c r="L123" s="120">
        <v>32117</v>
      </c>
    </row>
    <row r="124" spans="1:12">
      <c r="A124" s="126" t="s">
        <v>241</v>
      </c>
      <c r="B124" t="s">
        <v>33</v>
      </c>
      <c r="C124">
        <v>2015</v>
      </c>
      <c r="D124" s="116">
        <v>0.89473684210526305</v>
      </c>
      <c r="E124" s="116">
        <v>7.6315789473684198E-3</v>
      </c>
      <c r="F124" s="116">
        <v>0</v>
      </c>
      <c r="G124" s="116">
        <v>3.4210526315789501E-3</v>
      </c>
      <c r="H124" s="116">
        <v>6.3157894736842093E-2</v>
      </c>
      <c r="I124" s="116">
        <v>2.89473684210526E-2</v>
      </c>
      <c r="J124">
        <v>38</v>
      </c>
      <c r="K124" s="120">
        <v>330</v>
      </c>
      <c r="L124" s="120">
        <v>31847</v>
      </c>
    </row>
    <row r="125" spans="1:12">
      <c r="A125" s="126" t="s">
        <v>242</v>
      </c>
      <c r="B125" t="s">
        <v>34</v>
      </c>
      <c r="C125">
        <v>2015</v>
      </c>
      <c r="D125" s="116">
        <v>6.2831188493565504E-2</v>
      </c>
      <c r="E125" s="116">
        <v>0.91975775927327796</v>
      </c>
      <c r="F125" s="116">
        <v>0</v>
      </c>
      <c r="G125" s="116">
        <v>1.36260408781226E-2</v>
      </c>
      <c r="H125" s="116">
        <v>4.2392127176381503E-3</v>
      </c>
      <c r="I125" s="116">
        <v>0</v>
      </c>
      <c r="J125">
        <v>1321</v>
      </c>
      <c r="K125" s="120">
        <v>3846</v>
      </c>
      <c r="L125" s="120">
        <v>46654</v>
      </c>
    </row>
    <row r="126" spans="1:12">
      <c r="A126" s="126" t="s">
        <v>243</v>
      </c>
      <c r="B126" t="s">
        <v>35</v>
      </c>
      <c r="C126">
        <v>2015</v>
      </c>
      <c r="D126" s="116">
        <v>0.27361563517915299</v>
      </c>
      <c r="E126" s="116">
        <v>0.574918566775244</v>
      </c>
      <c r="F126" s="116">
        <v>0</v>
      </c>
      <c r="G126" s="116">
        <v>0.103420195439739</v>
      </c>
      <c r="H126" s="116">
        <v>4.8127035830618899E-2</v>
      </c>
      <c r="I126" s="116">
        <v>0</v>
      </c>
      <c r="J126">
        <v>1228</v>
      </c>
      <c r="K126" s="120">
        <v>2523</v>
      </c>
      <c r="L126" s="120">
        <v>25946</v>
      </c>
    </row>
    <row r="127" spans="1:12">
      <c r="A127" s="126" t="s">
        <v>244</v>
      </c>
      <c r="B127" t="s">
        <v>36</v>
      </c>
      <c r="C127">
        <v>2015</v>
      </c>
      <c r="D127" s="116">
        <v>0.64746945898778396</v>
      </c>
      <c r="E127" s="116">
        <v>0.20942408376963401</v>
      </c>
      <c r="F127" s="116">
        <v>0</v>
      </c>
      <c r="G127" s="116">
        <v>1.2216404886561999E-2</v>
      </c>
      <c r="H127" s="116">
        <v>0.13176265270506099</v>
      </c>
      <c r="I127" s="116">
        <v>0</v>
      </c>
      <c r="J127">
        <v>573</v>
      </c>
      <c r="K127" s="120">
        <v>577</v>
      </c>
      <c r="L127" s="120">
        <v>34883</v>
      </c>
    </row>
    <row r="128" spans="1:12">
      <c r="A128" s="126" t="s">
        <v>245</v>
      </c>
      <c r="B128" t="s">
        <v>37</v>
      </c>
      <c r="C128">
        <v>2015</v>
      </c>
      <c r="D128" s="116">
        <v>1.3722126929674099E-2</v>
      </c>
      <c r="E128" s="116">
        <v>0.87993138936535198</v>
      </c>
      <c r="F128" s="116">
        <v>0</v>
      </c>
      <c r="G128" s="116">
        <v>7.5471698113207503E-2</v>
      </c>
      <c r="H128" s="116">
        <v>3.0789022298456301E-2</v>
      </c>
      <c r="I128" s="116">
        <v>0</v>
      </c>
      <c r="J128">
        <v>1166</v>
      </c>
      <c r="K128" s="120">
        <v>684</v>
      </c>
      <c r="L128" s="120">
        <v>37876</v>
      </c>
    </row>
    <row r="129" spans="1:12">
      <c r="A129" s="126" t="s">
        <v>246</v>
      </c>
      <c r="B129" t="s">
        <v>38</v>
      </c>
      <c r="C129">
        <v>2015</v>
      </c>
      <c r="D129" s="116">
        <v>8.1887858007261005E-2</v>
      </c>
      <c r="E129" s="116">
        <v>0.83380395320693801</v>
      </c>
      <c r="F129" s="116">
        <v>0</v>
      </c>
      <c r="G129" s="116">
        <v>6.0911657926583297E-2</v>
      </c>
      <c r="H129" s="116">
        <v>2.3154497781363501E-2</v>
      </c>
      <c r="I129" s="116">
        <v>0</v>
      </c>
      <c r="J129">
        <v>2479</v>
      </c>
      <c r="K129" s="120">
        <v>2385</v>
      </c>
      <c r="L129" s="120">
        <v>39520</v>
      </c>
    </row>
    <row r="130" spans="1:12">
      <c r="A130" s="126" t="s">
        <v>260</v>
      </c>
      <c r="B130" t="s">
        <v>7</v>
      </c>
      <c r="C130">
        <v>2017</v>
      </c>
      <c r="D130" s="116">
        <v>0.18592510635645401</v>
      </c>
      <c r="E130" s="116">
        <v>0.70994686073148305</v>
      </c>
      <c r="F130" s="116">
        <v>3.8662324102787901E-2</v>
      </c>
      <c r="G130" s="116">
        <v>4.72799239531876E-2</v>
      </c>
      <c r="H130" s="116">
        <v>1.8170201492886201E-2</v>
      </c>
      <c r="I130" s="116">
        <v>1.5583363201446101E-5</v>
      </c>
      <c r="J130">
        <v>64171</v>
      </c>
      <c r="K130" s="120">
        <v>140011</v>
      </c>
      <c r="L130" s="120">
        <v>59592</v>
      </c>
    </row>
    <row r="131" spans="1:12">
      <c r="A131" s="126" t="s">
        <v>261</v>
      </c>
      <c r="B131" t="s">
        <v>8</v>
      </c>
      <c r="C131">
        <v>2017</v>
      </c>
      <c r="D131" s="116">
        <v>2.7918781725888301E-2</v>
      </c>
      <c r="E131" s="116">
        <v>0.95685279187817296</v>
      </c>
      <c r="F131" s="116">
        <v>0</v>
      </c>
      <c r="G131" s="116">
        <v>7.61421319796954E-3</v>
      </c>
      <c r="H131" s="116">
        <v>5.0761421319797002E-3</v>
      </c>
      <c r="I131" s="116">
        <v>0</v>
      </c>
      <c r="J131">
        <v>394</v>
      </c>
      <c r="K131" s="120">
        <v>2194</v>
      </c>
      <c r="L131" s="120">
        <v>136172</v>
      </c>
    </row>
    <row r="132" spans="1:12">
      <c r="A132" s="126" t="s">
        <v>217</v>
      </c>
      <c r="B132" t="s">
        <v>9</v>
      </c>
      <c r="C132">
        <v>2017</v>
      </c>
      <c r="D132" s="116">
        <v>1.6778523489932901E-4</v>
      </c>
      <c r="E132" s="116">
        <v>0.97986577181208101</v>
      </c>
      <c r="F132" s="116">
        <v>0</v>
      </c>
      <c r="G132" s="116">
        <v>1.00671140939597E-2</v>
      </c>
      <c r="H132" s="116">
        <v>1.00671140939597E-2</v>
      </c>
      <c r="I132" s="116">
        <v>0</v>
      </c>
      <c r="J132">
        <v>596</v>
      </c>
      <c r="K132" s="120">
        <v>1410</v>
      </c>
      <c r="L132" s="120">
        <v>87280</v>
      </c>
    </row>
    <row r="133" spans="1:12">
      <c r="A133" s="126" t="s">
        <v>218</v>
      </c>
      <c r="B133" t="s">
        <v>10</v>
      </c>
      <c r="C133">
        <v>2017</v>
      </c>
      <c r="D133" s="116">
        <v>7.5272864132480202E-3</v>
      </c>
      <c r="E133" s="116">
        <v>0.86413248024087297</v>
      </c>
      <c r="F133" s="116">
        <v>0</v>
      </c>
      <c r="G133" s="116">
        <v>9.8983816334211494E-2</v>
      </c>
      <c r="H133" s="116">
        <v>2.8980052691004898E-2</v>
      </c>
      <c r="I133" s="116">
        <v>0</v>
      </c>
      <c r="J133">
        <v>2657</v>
      </c>
      <c r="K133" s="120">
        <v>7409</v>
      </c>
      <c r="L133" s="120">
        <v>41451</v>
      </c>
    </row>
    <row r="134" spans="1:12">
      <c r="A134" s="126" t="s">
        <v>219</v>
      </c>
      <c r="B134" t="s">
        <v>11</v>
      </c>
      <c r="C134">
        <v>2017</v>
      </c>
      <c r="D134" s="116">
        <v>1.5184381778741899E-2</v>
      </c>
      <c r="E134" s="116">
        <v>0.90491684743311596</v>
      </c>
      <c r="F134" s="116">
        <v>0</v>
      </c>
      <c r="G134" s="116">
        <v>5.9652928416485902E-2</v>
      </c>
      <c r="H134" s="116">
        <v>2.02458423716558E-2</v>
      </c>
      <c r="I134" s="116">
        <v>0</v>
      </c>
      <c r="J134">
        <v>2766</v>
      </c>
      <c r="K134" s="120">
        <v>3510</v>
      </c>
      <c r="L134" s="120">
        <v>41242</v>
      </c>
    </row>
    <row r="135" spans="1:12">
      <c r="A135" s="126" t="s">
        <v>220</v>
      </c>
      <c r="B135" t="s">
        <v>12</v>
      </c>
      <c r="C135">
        <v>2017</v>
      </c>
      <c r="D135" s="116">
        <v>5.4249547920433997E-3</v>
      </c>
      <c r="E135" s="116">
        <v>0.84448462929475598</v>
      </c>
      <c r="F135" s="116">
        <v>0</v>
      </c>
      <c r="G135" s="116">
        <v>0.124547920433996</v>
      </c>
      <c r="H135" s="116">
        <v>2.55424954792043E-2</v>
      </c>
      <c r="I135" s="116">
        <v>0</v>
      </c>
      <c r="J135">
        <v>4424</v>
      </c>
      <c r="K135" s="120">
        <v>2433</v>
      </c>
      <c r="L135" s="120">
        <v>61196</v>
      </c>
    </row>
    <row r="136" spans="1:12">
      <c r="A136" s="126" t="s">
        <v>221</v>
      </c>
      <c r="B136" t="s">
        <v>13</v>
      </c>
      <c r="C136">
        <v>2017</v>
      </c>
      <c r="D136" s="116">
        <v>2.5125628140703501E-2</v>
      </c>
      <c r="E136" s="116">
        <v>0.75321049692909003</v>
      </c>
      <c r="F136" s="116">
        <v>0.13176996091568999</v>
      </c>
      <c r="G136" s="116">
        <v>8.3752093802345107E-2</v>
      </c>
      <c r="H136" s="116">
        <v>6.7001675041875996E-3</v>
      </c>
      <c r="I136" s="116">
        <v>0</v>
      </c>
      <c r="J136">
        <v>1791</v>
      </c>
      <c r="K136" s="120">
        <v>4312</v>
      </c>
      <c r="L136" s="120">
        <v>50221</v>
      </c>
    </row>
    <row r="137" spans="1:12">
      <c r="A137" s="126" t="s">
        <v>222</v>
      </c>
      <c r="B137" t="s">
        <v>14</v>
      </c>
      <c r="C137">
        <v>2017</v>
      </c>
      <c r="D137" s="116">
        <v>9.8339719029374204E-2</v>
      </c>
      <c r="E137" s="116">
        <v>0.77394636015325702</v>
      </c>
      <c r="F137" s="116">
        <v>0</v>
      </c>
      <c r="G137" s="116">
        <v>0.11111111111111099</v>
      </c>
      <c r="H137" s="116">
        <v>1.6602809706258E-2</v>
      </c>
      <c r="I137" s="116">
        <v>0</v>
      </c>
      <c r="J137">
        <v>783</v>
      </c>
      <c r="K137" s="120">
        <v>2526</v>
      </c>
      <c r="L137" s="120">
        <v>42890</v>
      </c>
    </row>
    <row r="138" spans="1:12">
      <c r="A138" s="126" t="s">
        <v>223</v>
      </c>
      <c r="B138" t="s">
        <v>15</v>
      </c>
      <c r="C138">
        <v>2017</v>
      </c>
      <c r="D138" s="116">
        <v>2.6205450733752599E-2</v>
      </c>
      <c r="E138" s="116">
        <v>0.85534591194968601</v>
      </c>
      <c r="F138" s="116">
        <v>0</v>
      </c>
      <c r="G138" s="116">
        <v>0.113207547169811</v>
      </c>
      <c r="H138" s="116">
        <v>6.2893081761006301E-3</v>
      </c>
      <c r="I138" s="116">
        <v>0</v>
      </c>
      <c r="J138">
        <v>954</v>
      </c>
      <c r="K138" s="120">
        <v>3399</v>
      </c>
      <c r="L138" s="120">
        <v>35887</v>
      </c>
    </row>
    <row r="139" spans="1:12">
      <c r="A139" s="126" t="s">
        <v>224</v>
      </c>
      <c r="B139" t="s">
        <v>16</v>
      </c>
      <c r="C139">
        <v>2017</v>
      </c>
      <c r="D139" s="116">
        <v>0</v>
      </c>
      <c r="E139" s="116">
        <v>0.97690531177829099</v>
      </c>
      <c r="F139" s="116">
        <v>0</v>
      </c>
      <c r="G139" s="116">
        <v>1.9630484988452698E-2</v>
      </c>
      <c r="H139" s="116">
        <v>3.4642032332563499E-3</v>
      </c>
      <c r="I139" s="116">
        <v>0</v>
      </c>
      <c r="J139">
        <v>866</v>
      </c>
      <c r="K139" s="120">
        <v>2466</v>
      </c>
      <c r="L139" s="120">
        <v>133489</v>
      </c>
    </row>
    <row r="140" spans="1:12">
      <c r="A140" s="126" t="s">
        <v>225</v>
      </c>
      <c r="B140" t="s">
        <v>17</v>
      </c>
      <c r="C140">
        <v>2017</v>
      </c>
      <c r="D140" s="116">
        <v>5.9365404298874101E-3</v>
      </c>
      <c r="E140" s="116">
        <v>0.91729785056294799</v>
      </c>
      <c r="F140" s="116">
        <v>3.5414534288638701E-2</v>
      </c>
      <c r="G140" s="116">
        <v>2.45649948822927E-2</v>
      </c>
      <c r="H140" s="116">
        <v>1.6581371545547601E-2</v>
      </c>
      <c r="I140" s="116">
        <v>0</v>
      </c>
      <c r="J140">
        <v>4885</v>
      </c>
      <c r="K140" s="120">
        <v>8423</v>
      </c>
      <c r="L140" s="120">
        <v>102202</v>
      </c>
    </row>
    <row r="141" spans="1:12">
      <c r="A141" s="126" t="s">
        <v>226</v>
      </c>
      <c r="B141" t="s">
        <v>18</v>
      </c>
      <c r="C141">
        <v>2017</v>
      </c>
      <c r="D141" s="116">
        <v>6.3321385902031097E-2</v>
      </c>
      <c r="E141" s="116">
        <v>0.75985663082437305</v>
      </c>
      <c r="F141" s="116">
        <v>0.15262843488649899</v>
      </c>
      <c r="G141" s="116">
        <v>7.46714456391876E-3</v>
      </c>
      <c r="H141" s="116">
        <v>1.6726403823177999E-2</v>
      </c>
      <c r="I141" s="116">
        <v>0</v>
      </c>
      <c r="J141">
        <v>3348</v>
      </c>
      <c r="K141" s="120">
        <v>6170</v>
      </c>
      <c r="L141" s="120">
        <v>85612</v>
      </c>
    </row>
    <row r="142" spans="1:12">
      <c r="A142" s="126" t="s">
        <v>227</v>
      </c>
      <c r="B142" t="s">
        <v>19</v>
      </c>
      <c r="C142">
        <v>2017</v>
      </c>
      <c r="D142" s="116">
        <v>2.3076923076923099E-2</v>
      </c>
      <c r="E142" s="116">
        <v>0.93562753036437296</v>
      </c>
      <c r="F142" s="116">
        <v>0</v>
      </c>
      <c r="G142" s="116">
        <v>1.6599190283400799E-2</v>
      </c>
      <c r="H142" s="116">
        <v>2.5101214574898799E-2</v>
      </c>
      <c r="I142" s="116">
        <v>0</v>
      </c>
      <c r="J142">
        <v>2470</v>
      </c>
      <c r="K142" s="120">
        <v>6057</v>
      </c>
      <c r="L142" s="120">
        <v>49092</v>
      </c>
    </row>
    <row r="143" spans="1:12">
      <c r="A143" s="126" t="s">
        <v>228</v>
      </c>
      <c r="B143" t="s">
        <v>20</v>
      </c>
      <c r="C143">
        <v>2017</v>
      </c>
      <c r="D143" s="116">
        <v>0.190301921317475</v>
      </c>
      <c r="E143" s="116">
        <v>0.52104300091491296</v>
      </c>
      <c r="F143" s="116">
        <v>0.25617566331198499</v>
      </c>
      <c r="G143" s="116">
        <v>2.9734675205855401E-2</v>
      </c>
      <c r="H143" s="116">
        <v>2.74473924977127E-3</v>
      </c>
      <c r="I143" s="116">
        <v>0</v>
      </c>
      <c r="J143">
        <v>2186</v>
      </c>
      <c r="K143" s="120">
        <v>4065</v>
      </c>
      <c r="L143" s="120">
        <v>83758</v>
      </c>
    </row>
    <row r="144" spans="1:12">
      <c r="A144" s="126" t="s">
        <v>229</v>
      </c>
      <c r="B144" t="s">
        <v>21</v>
      </c>
      <c r="C144">
        <v>2017</v>
      </c>
      <c r="D144" s="116">
        <v>0.13237774030354099</v>
      </c>
      <c r="E144" s="116">
        <v>0.81534569983136596</v>
      </c>
      <c r="F144" s="116">
        <v>0</v>
      </c>
      <c r="G144" s="116">
        <v>2.6138279932546402E-2</v>
      </c>
      <c r="H144" s="116">
        <v>2.5295109612141702E-2</v>
      </c>
      <c r="I144" s="116">
        <v>0</v>
      </c>
      <c r="J144">
        <v>1186</v>
      </c>
      <c r="K144" s="120">
        <v>4511</v>
      </c>
      <c r="L144" s="120">
        <v>44878</v>
      </c>
    </row>
    <row r="145" spans="1:12">
      <c r="A145" s="126" t="s">
        <v>230</v>
      </c>
      <c r="B145" t="s">
        <v>22</v>
      </c>
      <c r="C145">
        <v>2017</v>
      </c>
      <c r="D145" s="116">
        <v>1.4403292181070001E-3</v>
      </c>
      <c r="E145" s="116">
        <v>0.94958847736625496</v>
      </c>
      <c r="F145" s="116">
        <v>0</v>
      </c>
      <c r="G145" s="116">
        <v>3.4156378600822997E-2</v>
      </c>
      <c r="H145" s="116">
        <v>1.50205761316872E-2</v>
      </c>
      <c r="I145" s="116">
        <v>0</v>
      </c>
      <c r="J145">
        <v>4860</v>
      </c>
      <c r="K145" s="120">
        <v>10033</v>
      </c>
      <c r="L145" s="120">
        <v>62993</v>
      </c>
    </row>
    <row r="146" spans="1:12">
      <c r="A146" s="126" t="s">
        <v>231</v>
      </c>
      <c r="B146" t="s">
        <v>23</v>
      </c>
      <c r="C146">
        <v>2017</v>
      </c>
      <c r="D146" s="116">
        <v>3.6995930447650802E-2</v>
      </c>
      <c r="E146" s="116">
        <v>0.93525712171661102</v>
      </c>
      <c r="F146" s="116">
        <v>0</v>
      </c>
      <c r="G146" s="116">
        <v>1.10987791342952E-2</v>
      </c>
      <c r="H146" s="116">
        <v>1.6278209396966298E-2</v>
      </c>
      <c r="I146" s="116">
        <v>0</v>
      </c>
      <c r="J146">
        <v>2703</v>
      </c>
      <c r="K146" s="120">
        <v>9829</v>
      </c>
      <c r="L146" s="120">
        <v>45723</v>
      </c>
    </row>
    <row r="147" spans="1:12">
      <c r="A147" s="126" t="s">
        <v>232</v>
      </c>
      <c r="B147" t="s">
        <v>24</v>
      </c>
      <c r="C147">
        <v>2017</v>
      </c>
      <c r="D147" s="116">
        <v>0.56462585034013602</v>
      </c>
      <c r="E147" s="116">
        <v>0.40627362055933502</v>
      </c>
      <c r="F147" s="116">
        <v>0</v>
      </c>
      <c r="G147" s="116">
        <v>1.8140589569161002E-2</v>
      </c>
      <c r="H147" s="116">
        <v>1.0582010582010601E-2</v>
      </c>
      <c r="I147" s="116">
        <v>0</v>
      </c>
      <c r="J147">
        <v>2646</v>
      </c>
      <c r="K147" s="120">
        <v>5904</v>
      </c>
      <c r="L147" s="120">
        <v>63169</v>
      </c>
    </row>
    <row r="148" spans="1:12">
      <c r="A148" s="126" t="s">
        <v>233</v>
      </c>
      <c r="B148" t="s">
        <v>25</v>
      </c>
      <c r="C148">
        <v>2017</v>
      </c>
      <c r="D148" s="116">
        <v>0.37164179104477602</v>
      </c>
      <c r="E148" s="116">
        <v>0.58656716417910404</v>
      </c>
      <c r="F148" s="116">
        <v>0</v>
      </c>
      <c r="G148" s="116">
        <v>3.7313432835820899E-2</v>
      </c>
      <c r="H148" s="116">
        <v>4.4776119402985103E-3</v>
      </c>
      <c r="I148" s="116">
        <v>0</v>
      </c>
      <c r="J148">
        <v>1340</v>
      </c>
      <c r="K148" s="120">
        <v>6633</v>
      </c>
      <c r="L148" s="120">
        <v>51030</v>
      </c>
    </row>
    <row r="149" spans="1:12">
      <c r="A149" s="126" t="s">
        <v>234</v>
      </c>
      <c r="B149" t="s">
        <v>26</v>
      </c>
      <c r="C149">
        <v>2017</v>
      </c>
      <c r="D149" s="116">
        <v>6.9227230910763604E-2</v>
      </c>
      <c r="E149" s="116">
        <v>0.72792088316467296</v>
      </c>
      <c r="F149" s="116">
        <v>0.183992640294388</v>
      </c>
      <c r="G149" s="116">
        <v>1.42594296228151E-2</v>
      </c>
      <c r="H149" s="116">
        <v>4.5998160073597097E-3</v>
      </c>
      <c r="I149" s="116">
        <v>0</v>
      </c>
      <c r="J149">
        <v>4348</v>
      </c>
      <c r="K149" s="120">
        <v>12141</v>
      </c>
      <c r="L149" s="120">
        <v>76218</v>
      </c>
    </row>
    <row r="150" spans="1:12">
      <c r="A150" s="126" t="s">
        <v>235</v>
      </c>
      <c r="B150" t="s">
        <v>27</v>
      </c>
      <c r="C150">
        <v>2017</v>
      </c>
      <c r="D150" s="116">
        <v>0.456505576208178</v>
      </c>
      <c r="E150" s="116">
        <v>0.427509293680297</v>
      </c>
      <c r="F150" s="116">
        <v>9.4423791821561298E-2</v>
      </c>
      <c r="G150" s="116">
        <v>1.8587360594795502E-2</v>
      </c>
      <c r="H150" s="116">
        <v>2.9739776951672901E-3</v>
      </c>
      <c r="I150" s="116">
        <v>0</v>
      </c>
      <c r="J150">
        <v>1345</v>
      </c>
      <c r="K150" s="120">
        <v>4907</v>
      </c>
      <c r="L150" s="120">
        <v>36441</v>
      </c>
    </row>
    <row r="151" spans="1:12">
      <c r="A151" s="126" t="s">
        <v>236</v>
      </c>
      <c r="B151" t="s">
        <v>28</v>
      </c>
      <c r="C151">
        <v>2017</v>
      </c>
      <c r="D151" s="116">
        <v>8.5245901639344299E-2</v>
      </c>
      <c r="E151" s="116">
        <v>0.63934426229508201</v>
      </c>
      <c r="F151" s="116">
        <v>0.24590163934426201</v>
      </c>
      <c r="G151" s="116">
        <v>1.9672131147540999E-2</v>
      </c>
      <c r="H151" s="116">
        <v>9.8360655737704892E-3</v>
      </c>
      <c r="I151" s="116">
        <v>0</v>
      </c>
      <c r="J151">
        <v>305</v>
      </c>
      <c r="K151" s="120">
        <v>972</v>
      </c>
      <c r="L151" s="120">
        <v>46631</v>
      </c>
    </row>
    <row r="152" spans="1:12">
      <c r="A152" s="126" t="s">
        <v>237</v>
      </c>
      <c r="B152" t="s">
        <v>29</v>
      </c>
      <c r="C152">
        <v>2017</v>
      </c>
      <c r="D152" s="116">
        <v>0.34800550206327402</v>
      </c>
      <c r="E152" s="116">
        <v>0.64236588720770305</v>
      </c>
      <c r="F152" s="116">
        <v>0</v>
      </c>
      <c r="G152" s="116">
        <v>9.6286107290233808E-3</v>
      </c>
      <c r="H152" s="116">
        <v>2.7510316368638201E-4</v>
      </c>
      <c r="I152" s="116">
        <v>0</v>
      </c>
      <c r="J152">
        <v>727</v>
      </c>
      <c r="K152" s="120">
        <v>3144</v>
      </c>
      <c r="L152" s="120">
        <v>64171</v>
      </c>
    </row>
    <row r="153" spans="1:12">
      <c r="A153" s="126" t="s">
        <v>238</v>
      </c>
      <c r="B153" t="s">
        <v>30</v>
      </c>
      <c r="C153">
        <v>2017</v>
      </c>
      <c r="D153" s="116">
        <v>0.88652283552815903</v>
      </c>
      <c r="E153" s="116">
        <v>9.9187447464275699E-2</v>
      </c>
      <c r="F153" s="116">
        <v>0</v>
      </c>
      <c r="G153" s="116">
        <v>9.8066685346035291E-3</v>
      </c>
      <c r="H153" s="116">
        <v>4.4830484729616099E-3</v>
      </c>
      <c r="I153" s="116">
        <v>0</v>
      </c>
      <c r="J153">
        <v>3569</v>
      </c>
      <c r="K153" s="120">
        <v>8289</v>
      </c>
      <c r="L153" s="120">
        <v>45835</v>
      </c>
    </row>
    <row r="154" spans="1:12">
      <c r="A154" s="126" t="s">
        <v>239</v>
      </c>
      <c r="B154" t="s">
        <v>31</v>
      </c>
      <c r="C154">
        <v>2017</v>
      </c>
      <c r="D154" s="116">
        <v>0.364314115308151</v>
      </c>
      <c r="E154" s="116">
        <v>0.60139165009940398</v>
      </c>
      <c r="F154" s="116">
        <v>0</v>
      </c>
      <c r="G154" s="116">
        <v>3.13121272365805E-2</v>
      </c>
      <c r="H154" s="116">
        <v>2.9821073558648102E-3</v>
      </c>
      <c r="I154" s="116">
        <v>0</v>
      </c>
      <c r="J154">
        <v>2012</v>
      </c>
      <c r="K154" s="120">
        <v>3803</v>
      </c>
      <c r="L154" s="120">
        <v>35988</v>
      </c>
    </row>
    <row r="155" spans="1:12">
      <c r="A155" s="126" t="s">
        <v>240</v>
      </c>
      <c r="B155" t="s">
        <v>32</v>
      </c>
      <c r="C155">
        <v>2017</v>
      </c>
      <c r="D155" s="116">
        <v>0.84584178498985796</v>
      </c>
      <c r="E155" s="116">
        <v>8.1135902636916807E-2</v>
      </c>
      <c r="F155" s="116">
        <v>0</v>
      </c>
      <c r="G155" s="116">
        <v>6.3556457065584895E-2</v>
      </c>
      <c r="H155" s="116">
        <v>9.4658553076403008E-3</v>
      </c>
      <c r="I155" s="116">
        <v>0</v>
      </c>
      <c r="J155">
        <v>2958</v>
      </c>
      <c r="K155" s="120">
        <v>4693</v>
      </c>
      <c r="L155" s="120">
        <v>39458</v>
      </c>
    </row>
    <row r="156" spans="1:12">
      <c r="A156" s="126" t="s">
        <v>241</v>
      </c>
      <c r="B156" t="s">
        <v>33</v>
      </c>
      <c r="C156">
        <v>2017</v>
      </c>
      <c r="D156" s="116">
        <v>0.87931034482758597</v>
      </c>
      <c r="E156" s="116">
        <v>6.8965517241379301E-3</v>
      </c>
      <c r="F156" s="116">
        <v>0</v>
      </c>
      <c r="G156" s="116">
        <v>1.7241379310344799E-3</v>
      </c>
      <c r="H156" s="116">
        <v>0.10344827586206901</v>
      </c>
      <c r="I156" s="116">
        <v>1.72413793103448E-2</v>
      </c>
      <c r="J156">
        <v>58</v>
      </c>
      <c r="K156" s="120">
        <v>349</v>
      </c>
      <c r="L156" s="120">
        <v>39158</v>
      </c>
    </row>
    <row r="157" spans="1:12">
      <c r="A157" s="126" t="s">
        <v>242</v>
      </c>
      <c r="B157" t="s">
        <v>34</v>
      </c>
      <c r="C157">
        <v>2017</v>
      </c>
      <c r="D157" s="116">
        <v>5.7980049875311697E-2</v>
      </c>
      <c r="E157" s="116">
        <v>0.88965087281795496</v>
      </c>
      <c r="F157" s="116">
        <v>0</v>
      </c>
      <c r="G157" s="116">
        <v>2.6184538653366601E-2</v>
      </c>
      <c r="H157" s="116">
        <v>2.5561097256857901E-2</v>
      </c>
      <c r="I157" s="116">
        <v>0</v>
      </c>
      <c r="J157">
        <v>1604</v>
      </c>
      <c r="K157" s="120">
        <v>3904</v>
      </c>
      <c r="L157" s="120">
        <v>55216</v>
      </c>
    </row>
    <row r="158" spans="1:12">
      <c r="A158" s="126" t="s">
        <v>243</v>
      </c>
      <c r="B158" t="s">
        <v>35</v>
      </c>
      <c r="C158">
        <v>2017</v>
      </c>
      <c r="D158" s="116">
        <v>0.27868852459016402</v>
      </c>
      <c r="E158" s="116">
        <v>0.52682563338301003</v>
      </c>
      <c r="F158" s="116">
        <v>0</v>
      </c>
      <c r="G158" s="116">
        <v>0.14008941877794301</v>
      </c>
      <c r="H158" s="116">
        <v>5.4396423248882303E-2</v>
      </c>
      <c r="I158" s="116">
        <v>0</v>
      </c>
      <c r="J158">
        <v>1342</v>
      </c>
      <c r="K158" s="120">
        <v>2522</v>
      </c>
      <c r="L158" s="120">
        <v>29103</v>
      </c>
    </row>
    <row r="159" spans="1:12">
      <c r="A159" s="126" t="s">
        <v>244</v>
      </c>
      <c r="B159" t="s">
        <v>36</v>
      </c>
      <c r="C159">
        <v>2017</v>
      </c>
      <c r="D159" s="116">
        <v>0.53896103896103897</v>
      </c>
      <c r="E159" s="116">
        <v>0.248376623376623</v>
      </c>
      <c r="F159" s="116">
        <v>0</v>
      </c>
      <c r="G159" s="116">
        <v>2.9220779220779199E-2</v>
      </c>
      <c r="H159" s="116">
        <v>0.18344155844155799</v>
      </c>
      <c r="I159" s="116">
        <v>0</v>
      </c>
      <c r="J159">
        <v>616</v>
      </c>
      <c r="K159" s="120">
        <v>586</v>
      </c>
      <c r="L159" s="120">
        <v>42211</v>
      </c>
    </row>
    <row r="160" spans="1:12">
      <c r="A160" s="126" t="s">
        <v>245</v>
      </c>
      <c r="B160" t="s">
        <v>37</v>
      </c>
      <c r="C160">
        <v>2017</v>
      </c>
      <c r="D160" s="116">
        <v>1.13960113960114E-2</v>
      </c>
      <c r="E160" s="116">
        <v>0.82478632478632496</v>
      </c>
      <c r="F160" s="116">
        <v>0</v>
      </c>
      <c r="G160" s="116">
        <v>0.11039886039886</v>
      </c>
      <c r="H160" s="116">
        <v>5.4131054131054103E-2</v>
      </c>
      <c r="I160" s="116">
        <v>0</v>
      </c>
      <c r="J160">
        <v>1404</v>
      </c>
      <c r="K160" s="120">
        <v>705</v>
      </c>
      <c r="L160" s="120">
        <v>45718</v>
      </c>
    </row>
    <row r="161" spans="1:12">
      <c r="A161" s="126" t="s">
        <v>246</v>
      </c>
      <c r="B161" t="s">
        <v>38</v>
      </c>
      <c r="C161">
        <v>2017</v>
      </c>
      <c r="D161" s="116">
        <v>8.4488448844884503E-2</v>
      </c>
      <c r="E161" s="116">
        <v>0.77524752475247505</v>
      </c>
      <c r="F161" s="116">
        <v>0</v>
      </c>
      <c r="G161" s="116">
        <v>0.104950495049505</v>
      </c>
      <c r="H161" s="116">
        <v>3.5313531353135301E-2</v>
      </c>
      <c r="I161" s="116">
        <v>0</v>
      </c>
      <c r="J161">
        <v>3030</v>
      </c>
      <c r="K161" s="120">
        <v>2480</v>
      </c>
      <c r="L161" s="120">
        <v>45476</v>
      </c>
    </row>
    <row r="162" spans="1:12">
      <c r="A162" s="126" t="s">
        <v>260</v>
      </c>
      <c r="B162" t="s">
        <v>7</v>
      </c>
      <c r="C162">
        <v>2018</v>
      </c>
      <c r="D162" s="116">
        <v>0.17614765465280899</v>
      </c>
      <c r="E162" s="116">
        <v>0.70409023975295604</v>
      </c>
      <c r="F162" s="116">
        <v>4.2174789483466098E-2</v>
      </c>
      <c r="G162" s="116">
        <v>5.22967389594979E-2</v>
      </c>
      <c r="H162" s="116">
        <v>2.5290577151271702E-2</v>
      </c>
      <c r="I162" s="116">
        <v>1.4296538807954599E-5</v>
      </c>
      <c r="J162">
        <v>69947</v>
      </c>
      <c r="K162" s="120">
        <v>140541</v>
      </c>
      <c r="L162" s="120">
        <v>65534</v>
      </c>
    </row>
    <row r="163" spans="1:12">
      <c r="A163" s="126" t="s">
        <v>260</v>
      </c>
      <c r="B163" t="s">
        <v>7</v>
      </c>
      <c r="C163">
        <v>2019</v>
      </c>
      <c r="D163" s="116">
        <v>0.177714995427807</v>
      </c>
      <c r="E163" s="116">
        <v>0.68876332418894803</v>
      </c>
      <c r="F163" s="116">
        <v>4.7591750945147303E-2</v>
      </c>
      <c r="G163" s="116">
        <v>5.5316709658928098E-2</v>
      </c>
      <c r="H163" s="116">
        <v>3.0572274768319498E-2</v>
      </c>
      <c r="I163" s="116">
        <v>4.0945010850427899E-5</v>
      </c>
      <c r="J163">
        <v>73269</v>
      </c>
      <c r="K163" s="120">
        <v>141008</v>
      </c>
      <c r="L163" s="120">
        <v>70078</v>
      </c>
    </row>
    <row r="164" spans="1:12">
      <c r="A164" s="126" t="s">
        <v>260</v>
      </c>
      <c r="B164" t="s">
        <v>7</v>
      </c>
      <c r="C164">
        <v>2020</v>
      </c>
      <c r="D164" s="116">
        <v>0.177711633273891</v>
      </c>
      <c r="E164" s="116">
        <v>0.67882618273366202</v>
      </c>
      <c r="F164" s="116">
        <v>4.8017413196265603E-2</v>
      </c>
      <c r="G164" s="116">
        <v>6.1169096821567202E-2</v>
      </c>
      <c r="H164" s="116">
        <v>3.4236336934857899E-2</v>
      </c>
      <c r="I164" s="116">
        <v>3.9337039756634799E-5</v>
      </c>
      <c r="J164">
        <v>76264</v>
      </c>
      <c r="K164" s="120">
        <v>141212</v>
      </c>
      <c r="L164" s="120">
        <v>71828</v>
      </c>
    </row>
    <row r="165" spans="1:12">
      <c r="A165" s="126" t="s">
        <v>260</v>
      </c>
      <c r="B165" t="s">
        <v>7</v>
      </c>
      <c r="C165">
        <v>2021</v>
      </c>
      <c r="D165" s="116">
        <v>0.15958979978322799</v>
      </c>
      <c r="E165" s="116">
        <v>0.67479364928119701</v>
      </c>
      <c r="F165" s="116">
        <v>4.8535594754582599E-2</v>
      </c>
      <c r="G165" s="116">
        <v>7.8109553472528306E-2</v>
      </c>
      <c r="H165" s="116">
        <v>3.8947581557664999E-2</v>
      </c>
      <c r="I165" s="116">
        <v>2.7394323419764401E-5</v>
      </c>
      <c r="J165">
        <v>83959</v>
      </c>
      <c r="K165" s="120">
        <v>141260</v>
      </c>
      <c r="L165" s="120">
        <v>81370</v>
      </c>
    </row>
    <row r="166" spans="1:12">
      <c r="A166" s="126" t="s">
        <v>260</v>
      </c>
      <c r="B166" t="s">
        <v>7</v>
      </c>
      <c r="C166">
        <v>2022</v>
      </c>
      <c r="D166" s="116">
        <v>0.155466099258152</v>
      </c>
      <c r="E166" s="116">
        <v>0.65954338949910896</v>
      </c>
      <c r="F166" s="116">
        <v>4.8053367071136902E-2</v>
      </c>
      <c r="G166" s="116">
        <v>8.7687618609465806E-2</v>
      </c>
      <c r="H166" s="116">
        <v>4.9180516418425399E-2</v>
      </c>
      <c r="I166" s="116">
        <v>6.9009143711541802E-5</v>
      </c>
      <c r="J166">
        <v>86945</v>
      </c>
      <c r="K166" s="120">
        <v>141175</v>
      </c>
      <c r="L166" s="120">
        <v>85310</v>
      </c>
    </row>
    <row r="167" spans="1:12">
      <c r="A167" s="126" t="s">
        <v>260</v>
      </c>
      <c r="B167" t="s">
        <v>7</v>
      </c>
      <c r="C167">
        <v>2023</v>
      </c>
      <c r="D167" s="116">
        <v>0.12805572735262499</v>
      </c>
      <c r="E167" s="116">
        <v>0.69948782647834995</v>
      </c>
      <c r="F167" s="116">
        <v>4.8630107003072097E-2</v>
      </c>
      <c r="G167" s="116">
        <v>9.0811743960381996E-2</v>
      </c>
      <c r="H167" s="116">
        <v>3.29964115302461E-2</v>
      </c>
      <c r="I167" s="116">
        <v>1.8183675324864801E-5</v>
      </c>
      <c r="J167">
        <v>89090.9</v>
      </c>
      <c r="K167" s="120">
        <v>140967</v>
      </c>
      <c r="L167" s="120">
        <v>89358</v>
      </c>
    </row>
  </sheetData>
  <phoneticPr fontId="15" type="noConversion"/>
  <pageMargins left="0.7" right="0.7" top="0.75" bottom="0.75" header="0.3" footer="0.3"/>
  <pageSetup paperSize="9" orientation="portrait" horizontalDpi="0" verticalDpi="0"/>
  <ignoredErrors>
    <ignoredError sqref="M1:BB1 A2:A16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5" width="9.1640625" customWidth="1"/>
    <col min="6" max="6" width="10" customWidth="1"/>
    <col min="7" max="9" width="9.1640625" customWidth="1"/>
    <col min="11" max="16" width="12.6640625"/>
  </cols>
  <sheetData>
    <row r="1" spans="1:16">
      <c r="A1" s="10" t="s">
        <v>159</v>
      </c>
      <c r="B1" s="11" t="s">
        <v>54</v>
      </c>
      <c r="C1" s="2" t="s">
        <v>55</v>
      </c>
      <c r="D1" s="2" t="s">
        <v>56</v>
      </c>
      <c r="E1" s="2" t="s">
        <v>57</v>
      </c>
      <c r="F1" s="3" t="s">
        <v>58</v>
      </c>
      <c r="G1" s="3" t="s">
        <v>59</v>
      </c>
      <c r="H1" s="3" t="s">
        <v>60</v>
      </c>
      <c r="I1" s="4" t="s">
        <v>61</v>
      </c>
      <c r="J1" s="1"/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</row>
    <row r="2" spans="1:16">
      <c r="A2" s="40" t="s">
        <v>160</v>
      </c>
      <c r="B2" s="13" t="s">
        <v>161</v>
      </c>
      <c r="C2" s="14">
        <v>83959</v>
      </c>
      <c r="D2" s="15">
        <v>13399</v>
      </c>
      <c r="E2" s="14">
        <v>56655</v>
      </c>
      <c r="F2" s="17">
        <v>4075</v>
      </c>
      <c r="G2" s="14">
        <v>6558</v>
      </c>
      <c r="H2" s="14">
        <v>3270</v>
      </c>
      <c r="I2" s="47">
        <v>2.2999999999999998</v>
      </c>
      <c r="J2" s="1" t="s">
        <v>7</v>
      </c>
      <c r="K2" s="1">
        <f t="shared" ref="K2:P2" si="0">D2/$C2</f>
        <v>0.15958979978322799</v>
      </c>
      <c r="L2" s="1">
        <f t="shared" si="0"/>
        <v>0.67479364928119701</v>
      </c>
      <c r="M2" s="1">
        <f t="shared" si="0"/>
        <v>4.8535594754582599E-2</v>
      </c>
      <c r="N2" s="1">
        <f t="shared" si="0"/>
        <v>7.8109553472528306E-2</v>
      </c>
      <c r="O2" s="1">
        <f t="shared" si="0"/>
        <v>3.8947581557664999E-2</v>
      </c>
      <c r="P2" s="1">
        <f t="shared" si="0"/>
        <v>2.7394323419764401E-5</v>
      </c>
    </row>
    <row r="3" spans="1:16">
      <c r="A3" s="28" t="s">
        <v>162</v>
      </c>
      <c r="B3" s="26" t="s">
        <v>163</v>
      </c>
      <c r="C3" s="27">
        <v>471</v>
      </c>
      <c r="D3" s="25">
        <v>14</v>
      </c>
      <c r="E3" s="25">
        <v>447</v>
      </c>
      <c r="F3" s="30"/>
      <c r="G3" s="25">
        <v>4</v>
      </c>
      <c r="H3" s="25">
        <v>6</v>
      </c>
      <c r="I3" s="48"/>
      <c r="J3" s="1" t="s">
        <v>8</v>
      </c>
      <c r="K3" s="1">
        <f t="shared" ref="K3:K33" si="1">D3/$C3</f>
        <v>2.9723991507431002E-2</v>
      </c>
      <c r="L3" s="1">
        <f t="shared" ref="L3:L33" si="2">E3/$C3</f>
        <v>0.94904458598726105</v>
      </c>
      <c r="M3" s="1">
        <f t="shared" ref="M3:M33" si="3">F3/$C3</f>
        <v>0</v>
      </c>
      <c r="N3" s="1">
        <f t="shared" ref="N3:N33" si="4">G3/$C3</f>
        <v>8.4925690021231404E-3</v>
      </c>
      <c r="O3" s="1">
        <f t="shared" ref="O3:O33" si="5">H3/$C3</f>
        <v>1.27388535031847E-2</v>
      </c>
      <c r="P3" s="1">
        <f t="shared" ref="P3:P33" si="6">I3/$C3</f>
        <v>0</v>
      </c>
    </row>
    <row r="4" spans="1:16">
      <c r="A4" s="28" t="s">
        <v>164</v>
      </c>
      <c r="B4" s="26" t="s">
        <v>165</v>
      </c>
      <c r="C4" s="27">
        <v>776</v>
      </c>
      <c r="D4" s="25">
        <v>0.2</v>
      </c>
      <c r="E4" s="25">
        <v>739</v>
      </c>
      <c r="F4" s="30"/>
      <c r="G4" s="25">
        <v>18</v>
      </c>
      <c r="H4" s="25">
        <v>20</v>
      </c>
      <c r="I4" s="48"/>
      <c r="J4" s="1" t="s">
        <v>9</v>
      </c>
      <c r="K4" s="1">
        <f t="shared" si="1"/>
        <v>2.5773195876288698E-4</v>
      </c>
      <c r="L4" s="1">
        <f t="shared" si="2"/>
        <v>0.95231958762886604</v>
      </c>
      <c r="M4" s="1">
        <f t="shared" si="3"/>
        <v>0</v>
      </c>
      <c r="N4" s="1">
        <f t="shared" si="4"/>
        <v>2.3195876288659802E-2</v>
      </c>
      <c r="O4" s="1">
        <f t="shared" si="5"/>
        <v>2.57731958762887E-2</v>
      </c>
      <c r="P4" s="1">
        <f t="shared" si="6"/>
        <v>0</v>
      </c>
    </row>
    <row r="5" spans="1:16">
      <c r="A5" s="28" t="s">
        <v>166</v>
      </c>
      <c r="B5" s="26" t="s">
        <v>162</v>
      </c>
      <c r="C5" s="41">
        <v>3074</v>
      </c>
      <c r="D5" s="25">
        <v>24</v>
      </c>
      <c r="E5" s="25">
        <v>2260</v>
      </c>
      <c r="F5" s="30"/>
      <c r="G5" s="25">
        <v>511</v>
      </c>
      <c r="H5" s="25">
        <v>279</v>
      </c>
      <c r="I5" s="48"/>
      <c r="J5" s="1" t="s">
        <v>10</v>
      </c>
      <c r="K5" s="1">
        <f t="shared" si="1"/>
        <v>7.80741704619388E-3</v>
      </c>
      <c r="L5" s="1">
        <f t="shared" si="2"/>
        <v>0.73519843851659095</v>
      </c>
      <c r="M5" s="1">
        <f t="shared" si="3"/>
        <v>0</v>
      </c>
      <c r="N5" s="1">
        <f t="shared" si="4"/>
        <v>0.166232921275211</v>
      </c>
      <c r="O5" s="1">
        <f t="shared" si="5"/>
        <v>9.0761223162003898E-2</v>
      </c>
      <c r="P5" s="1">
        <f t="shared" si="6"/>
        <v>0</v>
      </c>
    </row>
    <row r="6" spans="1:16">
      <c r="A6" s="28" t="s">
        <v>167</v>
      </c>
      <c r="B6" s="26" t="s">
        <v>168</v>
      </c>
      <c r="C6" s="41">
        <v>3843</v>
      </c>
      <c r="D6" s="25">
        <v>39</v>
      </c>
      <c r="E6" s="25">
        <v>3145</v>
      </c>
      <c r="F6" s="30"/>
      <c r="G6" s="25">
        <v>469</v>
      </c>
      <c r="H6" s="25">
        <v>189</v>
      </c>
      <c r="I6" s="48"/>
      <c r="J6" s="1" t="s">
        <v>11</v>
      </c>
      <c r="K6" s="1">
        <f t="shared" si="1"/>
        <v>1.0148321623731501E-2</v>
      </c>
      <c r="L6" s="1">
        <f t="shared" si="2"/>
        <v>0.81837106427270401</v>
      </c>
      <c r="M6" s="1">
        <f t="shared" si="3"/>
        <v>0</v>
      </c>
      <c r="N6" s="1">
        <f t="shared" si="4"/>
        <v>0.122040072859745</v>
      </c>
      <c r="O6" s="1">
        <f t="shared" si="5"/>
        <v>4.91803278688525E-2</v>
      </c>
      <c r="P6" s="1">
        <f t="shared" si="6"/>
        <v>0</v>
      </c>
    </row>
    <row r="7" spans="1:16">
      <c r="A7" s="123" t="s">
        <v>169</v>
      </c>
      <c r="B7" s="124"/>
      <c r="C7" s="41">
        <v>6010</v>
      </c>
      <c r="D7" s="25">
        <v>62</v>
      </c>
      <c r="E7" s="25">
        <v>4769</v>
      </c>
      <c r="F7" s="30"/>
      <c r="G7" s="25">
        <v>967</v>
      </c>
      <c r="H7" s="25">
        <v>212</v>
      </c>
      <c r="I7" s="48"/>
      <c r="J7" s="1" t="s">
        <v>12</v>
      </c>
      <c r="K7" s="1">
        <f t="shared" si="1"/>
        <v>1.0316139767054901E-2</v>
      </c>
      <c r="L7" s="1">
        <f t="shared" si="2"/>
        <v>0.79351081530781997</v>
      </c>
      <c r="M7" s="1">
        <f t="shared" si="3"/>
        <v>0</v>
      </c>
      <c r="N7" s="1">
        <f t="shared" si="4"/>
        <v>0.16089850249584001</v>
      </c>
      <c r="O7" s="1">
        <f t="shared" si="5"/>
        <v>3.5274542429284503E-2</v>
      </c>
      <c r="P7" s="1">
        <f t="shared" si="6"/>
        <v>0</v>
      </c>
    </row>
    <row r="8" spans="1:16">
      <c r="A8" s="28" t="s">
        <v>170</v>
      </c>
      <c r="B8" s="26" t="s">
        <v>171</v>
      </c>
      <c r="C8" s="41">
        <v>2159</v>
      </c>
      <c r="D8" s="25">
        <v>78</v>
      </c>
      <c r="E8" s="25">
        <v>1399</v>
      </c>
      <c r="F8" s="27">
        <v>400</v>
      </c>
      <c r="G8" s="25">
        <v>227</v>
      </c>
      <c r="H8" s="25">
        <v>55</v>
      </c>
      <c r="I8" s="48"/>
      <c r="J8" s="1" t="s">
        <v>13</v>
      </c>
      <c r="K8" s="1">
        <f t="shared" si="1"/>
        <v>3.6127836961556303E-2</v>
      </c>
      <c r="L8" s="1">
        <f t="shared" si="2"/>
        <v>0.64798517832329805</v>
      </c>
      <c r="M8" s="1">
        <f t="shared" si="3"/>
        <v>0.185270958777212</v>
      </c>
      <c r="N8" s="1">
        <f t="shared" si="4"/>
        <v>0.105141269106068</v>
      </c>
      <c r="O8" s="1">
        <f t="shared" si="5"/>
        <v>2.5474756831866601E-2</v>
      </c>
      <c r="P8" s="1">
        <f t="shared" si="6"/>
        <v>0</v>
      </c>
    </row>
    <row r="9" spans="1:16">
      <c r="A9" s="28" t="s">
        <v>172</v>
      </c>
      <c r="B9" s="26" t="s">
        <v>173</v>
      </c>
      <c r="C9" s="27">
        <v>984</v>
      </c>
      <c r="D9" s="25">
        <v>105</v>
      </c>
      <c r="E9" s="27">
        <v>688</v>
      </c>
      <c r="F9" s="30"/>
      <c r="G9" s="25">
        <v>138</v>
      </c>
      <c r="H9" s="25">
        <v>52</v>
      </c>
      <c r="I9" s="48"/>
      <c r="J9" s="1" t="s">
        <v>14</v>
      </c>
      <c r="K9" s="1">
        <f t="shared" si="1"/>
        <v>0.10670731707317101</v>
      </c>
      <c r="L9" s="1">
        <f t="shared" si="2"/>
        <v>0.69918699186991895</v>
      </c>
      <c r="M9" s="1">
        <f t="shared" si="3"/>
        <v>0</v>
      </c>
      <c r="N9" s="1">
        <f t="shared" si="4"/>
        <v>0.14024390243902399</v>
      </c>
      <c r="O9" s="1">
        <f t="shared" si="5"/>
        <v>5.2845528455284597E-2</v>
      </c>
      <c r="P9" s="1">
        <f t="shared" si="6"/>
        <v>0</v>
      </c>
    </row>
    <row r="10" spans="1:16">
      <c r="A10" s="123" t="s">
        <v>174</v>
      </c>
      <c r="B10" s="124"/>
      <c r="C10" s="41">
        <v>1145</v>
      </c>
      <c r="D10" s="25">
        <v>27</v>
      </c>
      <c r="E10" s="27">
        <v>905</v>
      </c>
      <c r="F10" s="30"/>
      <c r="G10" s="25">
        <v>162</v>
      </c>
      <c r="H10" s="25">
        <v>51</v>
      </c>
      <c r="I10" s="48"/>
      <c r="J10" s="1" t="s">
        <v>15</v>
      </c>
      <c r="K10" s="1">
        <f t="shared" si="1"/>
        <v>2.3580786026200899E-2</v>
      </c>
      <c r="L10" s="1">
        <f t="shared" si="2"/>
        <v>0.79039301310043697</v>
      </c>
      <c r="M10" s="1">
        <f t="shared" si="3"/>
        <v>0</v>
      </c>
      <c r="N10" s="1">
        <f t="shared" si="4"/>
        <v>0.14148471615720501</v>
      </c>
      <c r="O10" s="1">
        <f t="shared" si="5"/>
        <v>4.4541484716157202E-2</v>
      </c>
      <c r="P10" s="1">
        <f t="shared" si="6"/>
        <v>0</v>
      </c>
    </row>
    <row r="11" spans="1:16">
      <c r="A11" s="28" t="s">
        <v>175</v>
      </c>
      <c r="B11" s="26" t="s">
        <v>176</v>
      </c>
      <c r="C11" s="41">
        <v>1007</v>
      </c>
      <c r="D11" s="24"/>
      <c r="E11" s="27">
        <v>973</v>
      </c>
      <c r="F11" s="30"/>
      <c r="G11" s="25">
        <v>18</v>
      </c>
      <c r="H11" s="25">
        <v>15</v>
      </c>
      <c r="I11" s="48"/>
      <c r="J11" s="1" t="s">
        <v>16</v>
      </c>
      <c r="K11" s="1">
        <f t="shared" si="1"/>
        <v>0</v>
      </c>
      <c r="L11" s="1">
        <f t="shared" si="2"/>
        <v>0.96623634558093396</v>
      </c>
      <c r="M11" s="1">
        <f t="shared" si="3"/>
        <v>0</v>
      </c>
      <c r="N11" s="1">
        <f t="shared" si="4"/>
        <v>1.7874875868917599E-2</v>
      </c>
      <c r="O11" s="1">
        <f t="shared" si="5"/>
        <v>1.4895729890764599E-2</v>
      </c>
      <c r="P11" s="1">
        <f t="shared" si="6"/>
        <v>0</v>
      </c>
    </row>
    <row r="12" spans="1:16">
      <c r="A12" s="28" t="s">
        <v>177</v>
      </c>
      <c r="B12" s="26" t="s">
        <v>178</v>
      </c>
      <c r="C12" s="41">
        <v>5867</v>
      </c>
      <c r="D12" s="25">
        <v>31</v>
      </c>
      <c r="E12" s="25">
        <v>4739</v>
      </c>
      <c r="F12" s="27">
        <v>485</v>
      </c>
      <c r="G12" s="25">
        <v>416</v>
      </c>
      <c r="H12" s="25">
        <v>195</v>
      </c>
      <c r="I12" s="49">
        <v>0.6</v>
      </c>
      <c r="J12" s="1" t="s">
        <v>17</v>
      </c>
      <c r="K12" s="1">
        <f t="shared" si="1"/>
        <v>5.2837906937105803E-3</v>
      </c>
      <c r="L12" s="1">
        <f t="shared" si="2"/>
        <v>0.80773819669336999</v>
      </c>
      <c r="M12" s="1">
        <f t="shared" si="3"/>
        <v>8.2665757627407493E-2</v>
      </c>
      <c r="N12" s="1">
        <f t="shared" si="4"/>
        <v>7.0905062212374304E-2</v>
      </c>
      <c r="O12" s="1">
        <f t="shared" si="5"/>
        <v>3.3236747912050502E-2</v>
      </c>
      <c r="P12" s="1">
        <f t="shared" si="6"/>
        <v>1.02266916652463E-4</v>
      </c>
    </row>
    <row r="13" spans="1:16">
      <c r="A13" s="28" t="s">
        <v>179</v>
      </c>
      <c r="B13" s="26" t="s">
        <v>177</v>
      </c>
      <c r="C13" s="41">
        <v>4227</v>
      </c>
      <c r="D13" s="25">
        <v>238</v>
      </c>
      <c r="E13" s="25">
        <v>3053</v>
      </c>
      <c r="F13" s="27">
        <v>733</v>
      </c>
      <c r="G13" s="25">
        <v>49</v>
      </c>
      <c r="H13" s="25">
        <v>155</v>
      </c>
      <c r="I13" s="29">
        <v>0.1</v>
      </c>
      <c r="J13" s="1" t="s">
        <v>18</v>
      </c>
      <c r="K13" s="1">
        <f t="shared" si="1"/>
        <v>5.6304707830612699E-2</v>
      </c>
      <c r="L13" s="1">
        <f t="shared" si="2"/>
        <v>0.72226165128933095</v>
      </c>
      <c r="M13" s="1">
        <f t="shared" si="3"/>
        <v>0.17340903714218101</v>
      </c>
      <c r="N13" s="1">
        <f t="shared" si="4"/>
        <v>1.1592145729832E-2</v>
      </c>
      <c r="O13" s="1">
        <f t="shared" si="5"/>
        <v>3.6669032410693199E-2</v>
      </c>
      <c r="P13" s="1">
        <f t="shared" si="6"/>
        <v>2.3657440264963301E-5</v>
      </c>
    </row>
    <row r="14" spans="1:16">
      <c r="A14" s="28" t="s">
        <v>180</v>
      </c>
      <c r="B14" s="26" t="s">
        <v>181</v>
      </c>
      <c r="C14" s="41">
        <v>3045</v>
      </c>
      <c r="D14" s="25">
        <v>81</v>
      </c>
      <c r="E14" s="25">
        <v>2702</v>
      </c>
      <c r="F14" s="30"/>
      <c r="G14" s="25">
        <v>107</v>
      </c>
      <c r="H14" s="25">
        <v>155</v>
      </c>
      <c r="I14" s="48"/>
      <c r="J14" s="1" t="s">
        <v>19</v>
      </c>
      <c r="K14" s="1">
        <f t="shared" si="1"/>
        <v>2.6600985221674901E-2</v>
      </c>
      <c r="L14" s="1">
        <f t="shared" si="2"/>
        <v>0.88735632183907998</v>
      </c>
      <c r="M14" s="1">
        <f t="shared" si="3"/>
        <v>0</v>
      </c>
      <c r="N14" s="1">
        <f t="shared" si="4"/>
        <v>3.5139573070607603E-2</v>
      </c>
      <c r="O14" s="1">
        <f t="shared" si="5"/>
        <v>5.0903119868637103E-2</v>
      </c>
      <c r="P14" s="1">
        <f t="shared" si="6"/>
        <v>0</v>
      </c>
    </row>
    <row r="15" spans="1:16">
      <c r="A15" s="28" t="s">
        <v>182</v>
      </c>
      <c r="B15" s="26" t="s">
        <v>183</v>
      </c>
      <c r="C15" s="41">
        <v>2931</v>
      </c>
      <c r="D15" s="25">
        <v>274</v>
      </c>
      <c r="E15" s="25">
        <v>1703</v>
      </c>
      <c r="F15" s="27">
        <v>777</v>
      </c>
      <c r="G15" s="25">
        <v>152</v>
      </c>
      <c r="H15" s="25">
        <v>25</v>
      </c>
      <c r="I15" s="48"/>
      <c r="J15" s="1" t="s">
        <v>20</v>
      </c>
      <c r="K15" s="1">
        <f t="shared" si="1"/>
        <v>9.3483452746502896E-2</v>
      </c>
      <c r="L15" s="1">
        <f t="shared" si="2"/>
        <v>0.581030365063118</v>
      </c>
      <c r="M15" s="1">
        <f t="shared" si="3"/>
        <v>0.26509723643807598</v>
      </c>
      <c r="N15" s="1">
        <f t="shared" si="4"/>
        <v>5.1859433640395802E-2</v>
      </c>
      <c r="O15" s="1">
        <f t="shared" si="5"/>
        <v>8.5295121119072E-3</v>
      </c>
      <c r="P15" s="1">
        <f t="shared" si="6"/>
        <v>0</v>
      </c>
    </row>
    <row r="16" spans="1:16">
      <c r="A16" s="28" t="s">
        <v>177</v>
      </c>
      <c r="B16" s="26" t="s">
        <v>168</v>
      </c>
      <c r="C16" s="41">
        <v>1625</v>
      </c>
      <c r="D16" s="25">
        <v>136</v>
      </c>
      <c r="E16" s="25">
        <v>1306</v>
      </c>
      <c r="F16" s="30"/>
      <c r="G16" s="25">
        <v>104</v>
      </c>
      <c r="H16" s="25">
        <v>80</v>
      </c>
      <c r="I16" s="48"/>
      <c r="J16" s="1" t="s">
        <v>21</v>
      </c>
      <c r="K16" s="1">
        <f t="shared" si="1"/>
        <v>8.3692307692307705E-2</v>
      </c>
      <c r="L16" s="1">
        <f t="shared" si="2"/>
        <v>0.80369230769230804</v>
      </c>
      <c r="M16" s="1">
        <f t="shared" si="3"/>
        <v>0</v>
      </c>
      <c r="N16" s="1">
        <f t="shared" si="4"/>
        <v>6.4000000000000001E-2</v>
      </c>
      <c r="O16" s="1">
        <f t="shared" si="5"/>
        <v>4.9230769230769203E-2</v>
      </c>
      <c r="P16" s="1">
        <f t="shared" si="6"/>
        <v>0</v>
      </c>
    </row>
    <row r="17" spans="1:16">
      <c r="A17" s="28" t="s">
        <v>167</v>
      </c>
      <c r="B17" s="26" t="s">
        <v>184</v>
      </c>
      <c r="C17" s="41">
        <v>6196</v>
      </c>
      <c r="D17" s="25">
        <v>12</v>
      </c>
      <c r="E17" s="25">
        <v>5267</v>
      </c>
      <c r="F17" s="27">
        <v>197</v>
      </c>
      <c r="G17" s="25">
        <v>409</v>
      </c>
      <c r="H17" s="25">
        <v>310</v>
      </c>
      <c r="I17" s="48"/>
      <c r="J17" s="1" t="s">
        <v>22</v>
      </c>
      <c r="K17" s="1">
        <f t="shared" si="1"/>
        <v>1.9367333763718501E-3</v>
      </c>
      <c r="L17" s="1">
        <f t="shared" si="2"/>
        <v>0.85006455777921197</v>
      </c>
      <c r="M17" s="1">
        <f t="shared" si="3"/>
        <v>3.1794706262104601E-2</v>
      </c>
      <c r="N17" s="1">
        <f t="shared" si="4"/>
        <v>6.6010329244673996E-2</v>
      </c>
      <c r="O17" s="1">
        <f t="shared" si="5"/>
        <v>5.0032278889606201E-2</v>
      </c>
      <c r="P17" s="1">
        <f t="shared" si="6"/>
        <v>0</v>
      </c>
    </row>
    <row r="18" spans="1:16">
      <c r="A18" s="28" t="s">
        <v>166</v>
      </c>
      <c r="B18" s="26" t="s">
        <v>185</v>
      </c>
      <c r="C18" s="41">
        <v>2931</v>
      </c>
      <c r="D18" s="25">
        <v>116</v>
      </c>
      <c r="E18" s="25">
        <v>2350</v>
      </c>
      <c r="F18" s="30"/>
      <c r="G18" s="25">
        <v>328</v>
      </c>
      <c r="H18" s="25">
        <v>136</v>
      </c>
      <c r="I18" s="48"/>
      <c r="J18" s="1" t="s">
        <v>23</v>
      </c>
      <c r="K18" s="1">
        <f t="shared" si="1"/>
        <v>3.9576936199249402E-2</v>
      </c>
      <c r="L18" s="1">
        <f t="shared" si="2"/>
        <v>0.80177413851927704</v>
      </c>
      <c r="M18" s="1">
        <f t="shared" si="3"/>
        <v>0</v>
      </c>
      <c r="N18" s="1">
        <f t="shared" si="4"/>
        <v>0.111907198908222</v>
      </c>
      <c r="O18" s="1">
        <f t="shared" si="5"/>
        <v>4.6400545888775201E-2</v>
      </c>
      <c r="P18" s="1">
        <f t="shared" si="6"/>
        <v>0</v>
      </c>
    </row>
    <row r="19" spans="1:16">
      <c r="A19" s="28" t="s">
        <v>186</v>
      </c>
      <c r="B19" s="26" t="s">
        <v>162</v>
      </c>
      <c r="C19" s="41">
        <v>3291</v>
      </c>
      <c r="D19" s="41">
        <v>1599</v>
      </c>
      <c r="E19" s="25">
        <v>1475</v>
      </c>
      <c r="F19" s="30"/>
      <c r="G19" s="25">
        <v>134</v>
      </c>
      <c r="H19" s="25">
        <v>83</v>
      </c>
      <c r="I19" s="48"/>
      <c r="J19" s="1" t="s">
        <v>24</v>
      </c>
      <c r="K19" s="1">
        <f t="shared" si="1"/>
        <v>0.48587055606198698</v>
      </c>
      <c r="L19" s="1">
        <f t="shared" si="2"/>
        <v>0.44819203889395298</v>
      </c>
      <c r="M19" s="1">
        <f t="shared" si="3"/>
        <v>0</v>
      </c>
      <c r="N19" s="1">
        <f t="shared" si="4"/>
        <v>4.0717107262230302E-2</v>
      </c>
      <c r="O19" s="1">
        <f t="shared" si="5"/>
        <v>2.5220297781829201E-2</v>
      </c>
      <c r="P19" s="1">
        <f t="shared" si="6"/>
        <v>0</v>
      </c>
    </row>
    <row r="20" spans="1:16">
      <c r="A20" s="28" t="s">
        <v>186</v>
      </c>
      <c r="B20" s="26" t="s">
        <v>185</v>
      </c>
      <c r="C20" s="41">
        <v>1749</v>
      </c>
      <c r="D20" s="25">
        <v>538</v>
      </c>
      <c r="E20" s="25">
        <v>1024</v>
      </c>
      <c r="F20" s="30"/>
      <c r="G20" s="25">
        <v>150</v>
      </c>
      <c r="H20" s="25">
        <v>38</v>
      </c>
      <c r="I20" s="49">
        <v>0.5</v>
      </c>
      <c r="J20" s="1" t="s">
        <v>25</v>
      </c>
      <c r="K20" s="1">
        <f t="shared" si="1"/>
        <v>0.30760434534019399</v>
      </c>
      <c r="L20" s="1">
        <f t="shared" si="2"/>
        <v>0.58547741566609501</v>
      </c>
      <c r="M20" s="1">
        <f t="shared" si="3"/>
        <v>0</v>
      </c>
      <c r="N20" s="1">
        <f t="shared" si="4"/>
        <v>8.5763293310463104E-2</v>
      </c>
      <c r="O20" s="1">
        <f t="shared" si="5"/>
        <v>2.1726700971983998E-2</v>
      </c>
      <c r="P20" s="1">
        <f t="shared" si="6"/>
        <v>2.8587764436821002E-4</v>
      </c>
    </row>
    <row r="21" spans="1:16">
      <c r="A21" s="28" t="s">
        <v>187</v>
      </c>
      <c r="B21" s="26" t="s">
        <v>184</v>
      </c>
      <c r="C21" s="41">
        <v>6154</v>
      </c>
      <c r="D21" s="25">
        <v>223</v>
      </c>
      <c r="E21" s="25">
        <v>4487</v>
      </c>
      <c r="F21" s="27">
        <v>1204</v>
      </c>
      <c r="G21" s="25">
        <v>137</v>
      </c>
      <c r="H21" s="25">
        <v>103</v>
      </c>
      <c r="I21" s="48"/>
      <c r="J21" s="1" t="s">
        <v>26</v>
      </c>
      <c r="K21" s="1">
        <f t="shared" si="1"/>
        <v>3.62365940851479E-2</v>
      </c>
      <c r="L21" s="1">
        <f t="shared" si="2"/>
        <v>0.72911927201820004</v>
      </c>
      <c r="M21" s="1">
        <f t="shared" si="3"/>
        <v>0.19564510887227801</v>
      </c>
      <c r="N21" s="1">
        <f t="shared" si="4"/>
        <v>2.2261943451413701E-2</v>
      </c>
      <c r="O21" s="1">
        <f t="shared" si="5"/>
        <v>1.6737081572960701E-2</v>
      </c>
      <c r="P21" s="1">
        <f t="shared" si="6"/>
        <v>0</v>
      </c>
    </row>
    <row r="22" spans="1:16">
      <c r="A22" s="28" t="s">
        <v>187</v>
      </c>
      <c r="B22" s="26" t="s">
        <v>168</v>
      </c>
      <c r="C22" s="41">
        <v>2008</v>
      </c>
      <c r="D22" s="25">
        <v>517</v>
      </c>
      <c r="E22" s="25">
        <v>1120</v>
      </c>
      <c r="F22" s="27">
        <v>181</v>
      </c>
      <c r="G22" s="25">
        <v>161</v>
      </c>
      <c r="H22" s="25">
        <v>29</v>
      </c>
      <c r="I22" s="48"/>
      <c r="J22" s="1" t="s">
        <v>27</v>
      </c>
      <c r="K22" s="1">
        <f t="shared" si="1"/>
        <v>0.25747011952191201</v>
      </c>
      <c r="L22" s="1">
        <f t="shared" si="2"/>
        <v>0.55776892430278902</v>
      </c>
      <c r="M22" s="1">
        <f t="shared" si="3"/>
        <v>9.01394422310757E-2</v>
      </c>
      <c r="N22" s="1">
        <f t="shared" si="4"/>
        <v>8.0179282868525895E-2</v>
      </c>
      <c r="O22" s="1">
        <f t="shared" si="5"/>
        <v>1.44422310756972E-2</v>
      </c>
      <c r="P22" s="1">
        <f t="shared" si="6"/>
        <v>0</v>
      </c>
    </row>
    <row r="23" spans="1:16">
      <c r="A23" s="28" t="s">
        <v>176</v>
      </c>
      <c r="B23" s="26" t="s">
        <v>185</v>
      </c>
      <c r="C23" s="27">
        <v>391</v>
      </c>
      <c r="D23" s="25">
        <v>18</v>
      </c>
      <c r="E23" s="27">
        <v>254</v>
      </c>
      <c r="F23" s="42">
        <v>98</v>
      </c>
      <c r="G23" s="25">
        <v>5</v>
      </c>
      <c r="H23" s="25">
        <v>16</v>
      </c>
      <c r="I23" s="48"/>
      <c r="J23" s="1" t="s">
        <v>28</v>
      </c>
      <c r="K23" s="1">
        <f t="shared" si="1"/>
        <v>4.6035805626598501E-2</v>
      </c>
      <c r="L23" s="1">
        <f t="shared" si="2"/>
        <v>0.64961636828644498</v>
      </c>
      <c r="M23" s="1">
        <f t="shared" si="3"/>
        <v>0.25063938618925802</v>
      </c>
      <c r="N23" s="1">
        <f t="shared" si="4"/>
        <v>1.27877237851662E-2</v>
      </c>
      <c r="O23" s="1">
        <f t="shared" si="5"/>
        <v>4.0920716112532E-2</v>
      </c>
      <c r="P23" s="1">
        <f t="shared" si="6"/>
        <v>0</v>
      </c>
    </row>
    <row r="24" spans="1:16">
      <c r="A24" s="28" t="s">
        <v>188</v>
      </c>
      <c r="B24" s="26" t="s">
        <v>189</v>
      </c>
      <c r="C24" s="27">
        <v>978</v>
      </c>
      <c r="D24" s="25">
        <v>283</v>
      </c>
      <c r="E24" s="27">
        <v>667</v>
      </c>
      <c r="F24" s="30"/>
      <c r="G24" s="25">
        <v>23</v>
      </c>
      <c r="H24" s="25">
        <v>5</v>
      </c>
      <c r="I24" s="48"/>
      <c r="J24" s="1" t="s">
        <v>29</v>
      </c>
      <c r="K24" s="1">
        <f t="shared" si="1"/>
        <v>0.28936605316973402</v>
      </c>
      <c r="L24" s="1">
        <f t="shared" si="2"/>
        <v>0.68200408997954998</v>
      </c>
      <c r="M24" s="1">
        <f t="shared" si="3"/>
        <v>0</v>
      </c>
      <c r="N24" s="1">
        <f t="shared" si="4"/>
        <v>2.3517382413087901E-2</v>
      </c>
      <c r="O24" s="1">
        <f t="shared" si="5"/>
        <v>5.1124744376278104E-3</v>
      </c>
      <c r="P24" s="1">
        <f t="shared" si="6"/>
        <v>0</v>
      </c>
    </row>
    <row r="25" spans="1:16">
      <c r="A25" s="28" t="s">
        <v>190</v>
      </c>
      <c r="B25" s="26" t="s">
        <v>191</v>
      </c>
      <c r="C25" s="41">
        <v>4519</v>
      </c>
      <c r="D25" s="25">
        <v>3724</v>
      </c>
      <c r="E25" s="27">
        <v>655</v>
      </c>
      <c r="F25" s="30"/>
      <c r="G25" s="25">
        <v>109</v>
      </c>
      <c r="H25" s="25">
        <v>30</v>
      </c>
      <c r="I25" s="48"/>
      <c r="J25" s="1" t="s">
        <v>30</v>
      </c>
      <c r="K25" s="1">
        <f t="shared" si="1"/>
        <v>0.82407612303607003</v>
      </c>
      <c r="L25" s="1">
        <f t="shared" si="2"/>
        <v>0.14494357158663401</v>
      </c>
      <c r="M25" s="1">
        <f t="shared" si="3"/>
        <v>0</v>
      </c>
      <c r="N25" s="1">
        <f t="shared" si="4"/>
        <v>2.4120380615180299E-2</v>
      </c>
      <c r="O25" s="1">
        <f t="shared" si="5"/>
        <v>6.6386368665633999E-3</v>
      </c>
      <c r="P25" s="1">
        <f t="shared" si="6"/>
        <v>0</v>
      </c>
    </row>
    <row r="26" spans="1:16">
      <c r="A26" s="28" t="s">
        <v>192</v>
      </c>
      <c r="B26" s="26" t="s">
        <v>193</v>
      </c>
      <c r="C26" s="41">
        <v>2407</v>
      </c>
      <c r="D26" s="25">
        <v>734</v>
      </c>
      <c r="E26" s="25">
        <v>1485</v>
      </c>
      <c r="F26" s="30"/>
      <c r="G26" s="25">
        <v>105</v>
      </c>
      <c r="H26" s="25">
        <v>83</v>
      </c>
      <c r="I26" s="48"/>
      <c r="J26" s="1" t="s">
        <v>31</v>
      </c>
      <c r="K26" s="1">
        <f t="shared" si="1"/>
        <v>0.30494391358537598</v>
      </c>
      <c r="L26" s="1">
        <f t="shared" si="2"/>
        <v>0.61695056086414601</v>
      </c>
      <c r="M26" s="1">
        <f t="shared" si="3"/>
        <v>0</v>
      </c>
      <c r="N26" s="1">
        <f t="shared" si="4"/>
        <v>4.3622766929788101E-2</v>
      </c>
      <c r="O26" s="1">
        <f t="shared" si="5"/>
        <v>3.4482758620689703E-2</v>
      </c>
      <c r="P26" s="1">
        <f t="shared" si="6"/>
        <v>0</v>
      </c>
    </row>
    <row r="27" spans="1:16">
      <c r="A27" s="28" t="s">
        <v>194</v>
      </c>
      <c r="B27" s="26" t="s">
        <v>185</v>
      </c>
      <c r="C27" s="41">
        <v>3765</v>
      </c>
      <c r="D27" s="25">
        <v>3027</v>
      </c>
      <c r="E27" s="27">
        <v>455</v>
      </c>
      <c r="F27" s="30"/>
      <c r="G27" s="25">
        <v>232</v>
      </c>
      <c r="H27" s="25">
        <v>51</v>
      </c>
      <c r="I27" s="48"/>
      <c r="J27" s="1" t="s">
        <v>32</v>
      </c>
      <c r="K27" s="1">
        <f t="shared" si="1"/>
        <v>0.80398406374501996</v>
      </c>
      <c r="L27" s="1">
        <f t="shared" si="2"/>
        <v>0.120849933598938</v>
      </c>
      <c r="M27" s="1">
        <f t="shared" si="3"/>
        <v>0</v>
      </c>
      <c r="N27" s="1">
        <f t="shared" si="4"/>
        <v>6.1620185922974802E-2</v>
      </c>
      <c r="O27" s="1">
        <f t="shared" si="5"/>
        <v>1.3545816733067701E-2</v>
      </c>
      <c r="P27" s="1">
        <f t="shared" si="6"/>
        <v>0</v>
      </c>
    </row>
    <row r="28" spans="1:16">
      <c r="A28" s="28" t="s">
        <v>168</v>
      </c>
      <c r="B28" s="26" t="s">
        <v>195</v>
      </c>
      <c r="C28" s="27">
        <v>113</v>
      </c>
      <c r="D28" s="25">
        <v>93</v>
      </c>
      <c r="E28" s="31">
        <v>1</v>
      </c>
      <c r="F28" s="30"/>
      <c r="G28" s="25">
        <v>0.1</v>
      </c>
      <c r="H28" s="25">
        <v>17</v>
      </c>
      <c r="I28" s="49">
        <v>1.1000000000000001</v>
      </c>
      <c r="J28" s="1" t="s">
        <v>33</v>
      </c>
      <c r="K28" s="1">
        <f t="shared" si="1"/>
        <v>0.82300884955752196</v>
      </c>
      <c r="L28" s="1">
        <f t="shared" si="2"/>
        <v>8.8495575221238902E-3</v>
      </c>
      <c r="M28" s="1">
        <f t="shared" si="3"/>
        <v>0</v>
      </c>
      <c r="N28" s="1">
        <f t="shared" si="4"/>
        <v>8.8495575221238904E-4</v>
      </c>
      <c r="O28" s="1">
        <f t="shared" si="5"/>
        <v>0.15044247787610601</v>
      </c>
      <c r="P28" s="1">
        <f t="shared" si="6"/>
        <v>9.7345132743362796E-3</v>
      </c>
    </row>
    <row r="29" spans="1:16">
      <c r="A29" s="28" t="s">
        <v>196</v>
      </c>
      <c r="B29" s="26" t="s">
        <v>168</v>
      </c>
      <c r="C29" s="41">
        <v>2768</v>
      </c>
      <c r="D29" s="25">
        <v>141</v>
      </c>
      <c r="E29" s="25">
        <v>2310</v>
      </c>
      <c r="F29" s="30"/>
      <c r="G29" s="25">
        <v>176</v>
      </c>
      <c r="H29" s="25">
        <v>141</v>
      </c>
      <c r="I29" s="48"/>
      <c r="J29" s="1" t="s">
        <v>34</v>
      </c>
      <c r="K29" s="1">
        <f t="shared" si="1"/>
        <v>5.0939306358381502E-2</v>
      </c>
      <c r="L29" s="1">
        <f t="shared" si="2"/>
        <v>0.834537572254335</v>
      </c>
      <c r="M29" s="1">
        <f t="shared" si="3"/>
        <v>0</v>
      </c>
      <c r="N29" s="1">
        <f t="shared" si="4"/>
        <v>6.3583815028901702E-2</v>
      </c>
      <c r="O29" s="1">
        <f t="shared" si="5"/>
        <v>5.0939306358381502E-2</v>
      </c>
      <c r="P29" s="1">
        <f t="shared" si="6"/>
        <v>0</v>
      </c>
    </row>
    <row r="30" spans="1:16">
      <c r="A30" s="28" t="s">
        <v>198</v>
      </c>
      <c r="B30" s="26" t="s">
        <v>199</v>
      </c>
      <c r="C30" s="41">
        <v>1932</v>
      </c>
      <c r="D30" s="25">
        <v>452</v>
      </c>
      <c r="E30" s="25">
        <v>1042</v>
      </c>
      <c r="F30" s="30"/>
      <c r="G30" s="25">
        <v>288</v>
      </c>
      <c r="H30" s="25">
        <v>150</v>
      </c>
      <c r="I30" s="48"/>
      <c r="J30" s="1" t="s">
        <v>35</v>
      </c>
      <c r="K30" s="1">
        <f t="shared" si="1"/>
        <v>0.23395445134575599</v>
      </c>
      <c r="L30" s="1">
        <f t="shared" si="2"/>
        <v>0.53933747412008304</v>
      </c>
      <c r="M30" s="1">
        <f t="shared" si="3"/>
        <v>0</v>
      </c>
      <c r="N30" s="1">
        <f t="shared" si="4"/>
        <v>0.14906832298136599</v>
      </c>
      <c r="O30" s="1">
        <f t="shared" si="5"/>
        <v>7.7639751552794997E-2</v>
      </c>
      <c r="P30" s="1">
        <f t="shared" si="6"/>
        <v>0</v>
      </c>
    </row>
    <row r="31" spans="1:16">
      <c r="A31" s="28" t="s">
        <v>200</v>
      </c>
      <c r="B31" s="26" t="s">
        <v>176</v>
      </c>
      <c r="C31" s="27">
        <v>989</v>
      </c>
      <c r="D31" s="25">
        <v>505</v>
      </c>
      <c r="E31" s="27">
        <v>144</v>
      </c>
      <c r="F31" s="30"/>
      <c r="G31" s="25">
        <v>130</v>
      </c>
      <c r="H31" s="25">
        <v>211</v>
      </c>
      <c r="I31" s="48"/>
      <c r="J31" s="1" t="s">
        <v>36</v>
      </c>
      <c r="K31" s="1">
        <f t="shared" si="1"/>
        <v>0.51061678463093996</v>
      </c>
      <c r="L31" s="1">
        <f t="shared" si="2"/>
        <v>0.14560161779575301</v>
      </c>
      <c r="M31" s="1">
        <f t="shared" si="3"/>
        <v>0</v>
      </c>
      <c r="N31" s="1">
        <f t="shared" si="4"/>
        <v>0.13144590495449901</v>
      </c>
      <c r="O31" s="1">
        <f t="shared" si="5"/>
        <v>0.213346814964611</v>
      </c>
      <c r="P31" s="1">
        <f t="shared" si="6"/>
        <v>0</v>
      </c>
    </row>
    <row r="32" spans="1:16">
      <c r="A32" s="28" t="s">
        <v>171</v>
      </c>
      <c r="B32" s="26" t="s">
        <v>201</v>
      </c>
      <c r="C32" s="41">
        <v>1992</v>
      </c>
      <c r="D32" s="25">
        <v>21</v>
      </c>
      <c r="E32" s="25">
        <v>1507</v>
      </c>
      <c r="F32" s="30"/>
      <c r="G32" s="25">
        <v>281</v>
      </c>
      <c r="H32" s="25">
        <v>183</v>
      </c>
      <c r="I32" s="48"/>
      <c r="J32" s="1" t="s">
        <v>37</v>
      </c>
      <c r="K32" s="1">
        <f t="shared" si="1"/>
        <v>1.05421686746988E-2</v>
      </c>
      <c r="L32" s="1">
        <f t="shared" si="2"/>
        <v>0.75652610441767099</v>
      </c>
      <c r="M32" s="1">
        <f t="shared" si="3"/>
        <v>0</v>
      </c>
      <c r="N32" s="1">
        <f t="shared" si="4"/>
        <v>0.14106425702811201</v>
      </c>
      <c r="O32" s="1">
        <f t="shared" si="5"/>
        <v>9.1867469879518104E-2</v>
      </c>
      <c r="P32" s="1">
        <f t="shared" si="6"/>
        <v>0</v>
      </c>
    </row>
    <row r="33" spans="1:16">
      <c r="A33" s="43" t="s">
        <v>202</v>
      </c>
      <c r="B33" s="44" t="s">
        <v>203</v>
      </c>
      <c r="C33" s="45">
        <v>4613</v>
      </c>
      <c r="D33" s="35">
        <v>286</v>
      </c>
      <c r="E33" s="35">
        <v>3584</v>
      </c>
      <c r="F33" s="46"/>
      <c r="G33" s="35">
        <v>548</v>
      </c>
      <c r="H33" s="35">
        <v>196</v>
      </c>
      <c r="I33" s="50">
        <v>0.04</v>
      </c>
      <c r="J33" s="1" t="s">
        <v>38</v>
      </c>
      <c r="K33" s="1">
        <f t="shared" si="1"/>
        <v>6.1998699327986101E-2</v>
      </c>
      <c r="L33" s="1">
        <f t="shared" si="2"/>
        <v>0.77693474962063702</v>
      </c>
      <c r="M33" s="1">
        <f t="shared" si="3"/>
        <v>0</v>
      </c>
      <c r="N33" s="1">
        <f t="shared" si="4"/>
        <v>0.118794710600477</v>
      </c>
      <c r="O33" s="1">
        <f t="shared" si="5"/>
        <v>4.2488619119878598E-2</v>
      </c>
      <c r="P33" s="1">
        <f t="shared" si="6"/>
        <v>8.6711467591588998E-6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2" width="9.1640625" customWidth="1"/>
    <col min="3" max="3" width="9.33203125" customWidth="1"/>
    <col min="4" max="5" width="9.1640625" customWidth="1"/>
    <col min="6" max="6" width="9.33203125" customWidth="1"/>
    <col min="7" max="8" width="9.1640625" customWidth="1"/>
    <col min="9" max="9" width="9.33203125" customWidth="1"/>
    <col min="11" max="16" width="12.6640625"/>
  </cols>
  <sheetData>
    <row r="1" spans="1:16">
      <c r="A1" s="10" t="s">
        <v>107</v>
      </c>
      <c r="B1" s="11" t="s">
        <v>108</v>
      </c>
      <c r="C1" s="2" t="s">
        <v>109</v>
      </c>
      <c r="D1" s="2" t="s">
        <v>110</v>
      </c>
      <c r="E1" s="2" t="s">
        <v>111</v>
      </c>
      <c r="F1" s="3" t="s">
        <v>112</v>
      </c>
      <c r="G1" s="3" t="s">
        <v>113</v>
      </c>
      <c r="H1" s="3" t="s">
        <v>114</v>
      </c>
      <c r="I1" s="4" t="s">
        <v>115</v>
      </c>
      <c r="J1" s="1"/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</row>
    <row r="2" spans="1:16">
      <c r="A2" s="12" t="s">
        <v>116</v>
      </c>
      <c r="B2" s="13" t="s">
        <v>117</v>
      </c>
      <c r="C2" s="14">
        <v>86945</v>
      </c>
      <c r="D2" s="15">
        <v>13517</v>
      </c>
      <c r="E2" s="16">
        <v>57344</v>
      </c>
      <c r="F2" s="17">
        <v>4178</v>
      </c>
      <c r="G2" s="14">
        <v>7624</v>
      </c>
      <c r="H2" s="18">
        <v>4276</v>
      </c>
      <c r="I2" s="37">
        <v>6</v>
      </c>
      <c r="J2" s="1" t="s">
        <v>7</v>
      </c>
      <c r="K2" s="1">
        <f t="shared" ref="K2:P2" si="0">D2/$C2</f>
        <v>0.155466099258152</v>
      </c>
      <c r="L2" s="1">
        <f t="shared" si="0"/>
        <v>0.65954338949910896</v>
      </c>
      <c r="M2" s="1">
        <f t="shared" si="0"/>
        <v>4.8053367071136902E-2</v>
      </c>
      <c r="N2" s="1">
        <f t="shared" si="0"/>
        <v>8.7687618609465806E-2</v>
      </c>
      <c r="O2" s="1">
        <f t="shared" si="0"/>
        <v>4.9180516418425399E-2</v>
      </c>
      <c r="P2" s="1">
        <f t="shared" si="0"/>
        <v>6.9009143711541802E-5</v>
      </c>
    </row>
    <row r="3" spans="1:16">
      <c r="A3" s="19" t="s">
        <v>118</v>
      </c>
      <c r="B3" s="20" t="s">
        <v>119</v>
      </c>
      <c r="C3" s="21">
        <v>465</v>
      </c>
      <c r="D3" s="22">
        <v>9</v>
      </c>
      <c r="E3" s="23">
        <v>442</v>
      </c>
      <c r="F3" s="24"/>
      <c r="G3" s="25">
        <v>5</v>
      </c>
      <c r="H3" s="25">
        <v>9</v>
      </c>
      <c r="I3" s="38"/>
      <c r="J3" s="1" t="s">
        <v>8</v>
      </c>
      <c r="K3" s="1">
        <f t="shared" ref="K3:K33" si="1">D3/$C3</f>
        <v>1.9354838709677399E-2</v>
      </c>
      <c r="L3" s="1">
        <f t="shared" ref="L3:L33" si="2">E3/$C3</f>
        <v>0.95053763440860195</v>
      </c>
      <c r="M3" s="1">
        <f t="shared" ref="M3:M33" si="3">F3/$C3</f>
        <v>0</v>
      </c>
      <c r="N3" s="1">
        <f t="shared" ref="N3:N33" si="4">G3/$C3</f>
        <v>1.0752688172042999E-2</v>
      </c>
      <c r="O3" s="1">
        <f t="shared" ref="O3:O33" si="5">H3/$C3</f>
        <v>1.9354838709677399E-2</v>
      </c>
      <c r="P3" s="1">
        <f t="shared" ref="P3:P33" si="6">I3/$C3</f>
        <v>0</v>
      </c>
    </row>
    <row r="4" spans="1:16">
      <c r="A4" s="19" t="s">
        <v>120</v>
      </c>
      <c r="B4" s="26" t="s">
        <v>121</v>
      </c>
      <c r="C4" s="27">
        <v>749</v>
      </c>
      <c r="D4" s="25">
        <v>0.1</v>
      </c>
      <c r="E4" s="25">
        <v>700</v>
      </c>
      <c r="F4" s="24"/>
      <c r="G4" s="25">
        <v>26</v>
      </c>
      <c r="H4" s="25">
        <v>24</v>
      </c>
      <c r="I4" s="38"/>
      <c r="J4" s="1" t="s">
        <v>9</v>
      </c>
      <c r="K4" s="1">
        <f t="shared" si="1"/>
        <v>1.3351134846461901E-4</v>
      </c>
      <c r="L4" s="1">
        <f t="shared" si="2"/>
        <v>0.934579439252336</v>
      </c>
      <c r="M4" s="1">
        <f t="shared" si="3"/>
        <v>0</v>
      </c>
      <c r="N4" s="1">
        <f t="shared" si="4"/>
        <v>3.4712950600801103E-2</v>
      </c>
      <c r="O4" s="1">
        <f t="shared" si="5"/>
        <v>3.2042723631508702E-2</v>
      </c>
      <c r="P4" s="1">
        <f t="shared" si="6"/>
        <v>0</v>
      </c>
    </row>
    <row r="5" spans="1:16">
      <c r="A5" s="19" t="s">
        <v>122</v>
      </c>
      <c r="B5" s="26" t="s">
        <v>118</v>
      </c>
      <c r="C5" s="27">
        <v>3336</v>
      </c>
      <c r="D5" s="25">
        <v>37</v>
      </c>
      <c r="E5" s="25">
        <v>2268</v>
      </c>
      <c r="F5" s="24"/>
      <c r="G5" s="25">
        <v>587</v>
      </c>
      <c r="H5" s="25">
        <v>443</v>
      </c>
      <c r="I5" s="38"/>
      <c r="J5" s="1" t="s">
        <v>10</v>
      </c>
      <c r="K5" s="1">
        <f t="shared" si="1"/>
        <v>1.10911270983213E-2</v>
      </c>
      <c r="L5" s="1">
        <f t="shared" si="2"/>
        <v>0.67985611510791399</v>
      </c>
      <c r="M5" s="1">
        <f t="shared" si="3"/>
        <v>0</v>
      </c>
      <c r="N5" s="1">
        <f t="shared" si="4"/>
        <v>0.175959232613909</v>
      </c>
      <c r="O5" s="1">
        <f t="shared" si="5"/>
        <v>0.13279376498800999</v>
      </c>
      <c r="P5" s="1">
        <f t="shared" si="6"/>
        <v>0</v>
      </c>
    </row>
    <row r="6" spans="1:16">
      <c r="A6" s="19" t="s">
        <v>123</v>
      </c>
      <c r="B6" s="26" t="s">
        <v>124</v>
      </c>
      <c r="C6" s="27">
        <v>4184</v>
      </c>
      <c r="D6" s="25">
        <v>36</v>
      </c>
      <c r="E6" s="25">
        <v>3463</v>
      </c>
      <c r="F6" s="24"/>
      <c r="G6" s="25">
        <v>466</v>
      </c>
      <c r="H6" s="25">
        <v>219</v>
      </c>
      <c r="I6" s="38"/>
      <c r="J6" s="1" t="s">
        <v>11</v>
      </c>
      <c r="K6" s="1">
        <f t="shared" si="1"/>
        <v>8.6042065009560194E-3</v>
      </c>
      <c r="L6" s="1">
        <f t="shared" si="2"/>
        <v>0.82767686424474196</v>
      </c>
      <c r="M6" s="1">
        <f t="shared" si="3"/>
        <v>0</v>
      </c>
      <c r="N6" s="1">
        <f t="shared" si="4"/>
        <v>0.111376673040153</v>
      </c>
      <c r="O6" s="1">
        <f t="shared" si="5"/>
        <v>5.2342256214149098E-2</v>
      </c>
      <c r="P6" s="1">
        <f t="shared" si="6"/>
        <v>0</v>
      </c>
    </row>
    <row r="7" spans="1:16">
      <c r="A7" s="125" t="s">
        <v>125</v>
      </c>
      <c r="B7" s="125"/>
      <c r="C7" s="21">
        <v>6479</v>
      </c>
      <c r="D7" s="25">
        <v>43</v>
      </c>
      <c r="E7" s="22">
        <v>5115</v>
      </c>
      <c r="F7" s="24"/>
      <c r="G7" s="25">
        <v>1077</v>
      </c>
      <c r="H7" s="25">
        <v>245</v>
      </c>
      <c r="I7" s="38"/>
      <c r="J7" s="1" t="s">
        <v>12</v>
      </c>
      <c r="K7" s="1">
        <f t="shared" si="1"/>
        <v>6.6368266707825304E-3</v>
      </c>
      <c r="L7" s="1">
        <f t="shared" si="2"/>
        <v>0.78947368421052599</v>
      </c>
      <c r="M7" s="1">
        <f t="shared" si="3"/>
        <v>0</v>
      </c>
      <c r="N7" s="1">
        <f t="shared" si="4"/>
        <v>0.16622935638215799</v>
      </c>
      <c r="O7" s="1">
        <f t="shared" si="5"/>
        <v>3.7814477542830703E-2</v>
      </c>
      <c r="P7" s="1">
        <f t="shared" si="6"/>
        <v>0</v>
      </c>
    </row>
    <row r="8" spans="1:16">
      <c r="A8" s="19" t="s">
        <v>126</v>
      </c>
      <c r="B8" s="26" t="s">
        <v>127</v>
      </c>
      <c r="C8" s="27">
        <v>2148</v>
      </c>
      <c r="D8" s="25">
        <v>80</v>
      </c>
      <c r="E8" s="22">
        <v>1286</v>
      </c>
      <c r="F8" s="27">
        <v>452</v>
      </c>
      <c r="G8" s="22">
        <v>255</v>
      </c>
      <c r="H8" s="25">
        <v>76</v>
      </c>
      <c r="I8" s="38"/>
      <c r="J8" s="1" t="s">
        <v>13</v>
      </c>
      <c r="K8" s="1">
        <f t="shared" si="1"/>
        <v>3.7243947858473E-2</v>
      </c>
      <c r="L8" s="1">
        <f t="shared" si="2"/>
        <v>0.59869646182495295</v>
      </c>
      <c r="M8" s="1">
        <f t="shared" si="3"/>
        <v>0.210428305400372</v>
      </c>
      <c r="N8" s="1">
        <f t="shared" si="4"/>
        <v>0.118715083798883</v>
      </c>
      <c r="O8" s="1">
        <f t="shared" si="5"/>
        <v>3.5381750465549297E-2</v>
      </c>
      <c r="P8" s="1">
        <f t="shared" si="6"/>
        <v>0</v>
      </c>
    </row>
    <row r="9" spans="1:16">
      <c r="A9" s="19" t="s">
        <v>128</v>
      </c>
      <c r="B9" s="26" t="s">
        <v>129</v>
      </c>
      <c r="C9" s="27">
        <v>1017</v>
      </c>
      <c r="D9" s="25">
        <v>118</v>
      </c>
      <c r="E9" s="25">
        <v>639</v>
      </c>
      <c r="F9" s="24"/>
      <c r="G9" s="25">
        <v>201</v>
      </c>
      <c r="H9" s="25">
        <v>59</v>
      </c>
      <c r="I9" s="38"/>
      <c r="J9" s="1" t="s">
        <v>14</v>
      </c>
      <c r="K9" s="1">
        <f t="shared" si="1"/>
        <v>0.116027531956735</v>
      </c>
      <c r="L9" s="1">
        <f t="shared" si="2"/>
        <v>0.62831858407079599</v>
      </c>
      <c r="M9" s="1">
        <f t="shared" si="3"/>
        <v>0</v>
      </c>
      <c r="N9" s="1">
        <f t="shared" si="4"/>
        <v>0.1976401179941</v>
      </c>
      <c r="O9" s="1">
        <f t="shared" si="5"/>
        <v>5.8013765978367701E-2</v>
      </c>
      <c r="P9" s="1">
        <f t="shared" si="6"/>
        <v>0</v>
      </c>
    </row>
    <row r="10" spans="1:16">
      <c r="A10" s="125" t="s">
        <v>130</v>
      </c>
      <c r="B10" s="125"/>
      <c r="C10" s="28">
        <v>1174</v>
      </c>
      <c r="D10" s="25">
        <v>40</v>
      </c>
      <c r="E10" s="25">
        <v>835</v>
      </c>
      <c r="F10" s="24"/>
      <c r="G10" s="25">
        <v>228</v>
      </c>
      <c r="H10" s="25">
        <v>71</v>
      </c>
      <c r="I10" s="38"/>
      <c r="J10" s="1" t="s">
        <v>15</v>
      </c>
      <c r="K10" s="1">
        <f t="shared" si="1"/>
        <v>3.4071550255536598E-2</v>
      </c>
      <c r="L10" s="1">
        <f t="shared" si="2"/>
        <v>0.71124361158432703</v>
      </c>
      <c r="M10" s="1">
        <f t="shared" si="3"/>
        <v>0</v>
      </c>
      <c r="N10" s="1">
        <f t="shared" si="4"/>
        <v>0.19420783645655901</v>
      </c>
      <c r="O10" s="1">
        <f t="shared" si="5"/>
        <v>6.0477001703577497E-2</v>
      </c>
      <c r="P10" s="1">
        <f t="shared" si="6"/>
        <v>0</v>
      </c>
    </row>
    <row r="11" spans="1:16">
      <c r="A11" s="19" t="s">
        <v>131</v>
      </c>
      <c r="B11" s="26" t="s">
        <v>132</v>
      </c>
      <c r="C11" s="29">
        <v>963</v>
      </c>
      <c r="D11" s="30"/>
      <c r="E11" s="25">
        <v>921</v>
      </c>
      <c r="F11" s="24"/>
      <c r="G11" s="23">
        <v>25</v>
      </c>
      <c r="H11" s="25">
        <v>18</v>
      </c>
      <c r="I11" s="38"/>
      <c r="J11" s="1" t="s">
        <v>16</v>
      </c>
      <c r="K11" s="1">
        <f t="shared" si="1"/>
        <v>0</v>
      </c>
      <c r="L11" s="1">
        <f t="shared" si="2"/>
        <v>0.95638629283489096</v>
      </c>
      <c r="M11" s="1">
        <f t="shared" si="3"/>
        <v>0</v>
      </c>
      <c r="N11" s="1">
        <f t="shared" si="4"/>
        <v>2.59605399792316E-2</v>
      </c>
      <c r="O11" s="1">
        <f t="shared" si="5"/>
        <v>1.86915887850467E-2</v>
      </c>
      <c r="P11" s="1">
        <f t="shared" si="6"/>
        <v>0</v>
      </c>
    </row>
    <row r="12" spans="1:16">
      <c r="A12" s="19" t="s">
        <v>133</v>
      </c>
      <c r="B12" s="26" t="s">
        <v>134</v>
      </c>
      <c r="C12" s="25">
        <v>5949</v>
      </c>
      <c r="D12" s="25">
        <v>31</v>
      </c>
      <c r="E12" s="25">
        <v>4624</v>
      </c>
      <c r="F12" s="27">
        <v>526</v>
      </c>
      <c r="G12" s="25">
        <v>513</v>
      </c>
      <c r="H12" s="25">
        <v>255</v>
      </c>
      <c r="I12" s="22">
        <v>1</v>
      </c>
      <c r="J12" s="1" t="s">
        <v>17</v>
      </c>
      <c r="K12" s="1">
        <f t="shared" si="1"/>
        <v>5.2109598251807001E-3</v>
      </c>
      <c r="L12" s="1">
        <f t="shared" si="2"/>
        <v>0.77727349134308299</v>
      </c>
      <c r="M12" s="1">
        <f t="shared" si="3"/>
        <v>8.8418221549840303E-2</v>
      </c>
      <c r="N12" s="1">
        <f t="shared" si="4"/>
        <v>8.6232980332829001E-2</v>
      </c>
      <c r="O12" s="1">
        <f t="shared" si="5"/>
        <v>4.28643469490671E-2</v>
      </c>
      <c r="P12" s="1">
        <f t="shared" si="6"/>
        <v>1.6809547823163601E-4</v>
      </c>
    </row>
    <row r="13" spans="1:16">
      <c r="A13" s="19" t="s">
        <v>135</v>
      </c>
      <c r="B13" s="26" t="s">
        <v>133</v>
      </c>
      <c r="C13" s="25">
        <v>4346</v>
      </c>
      <c r="D13" s="25">
        <v>246</v>
      </c>
      <c r="E13" s="25">
        <v>3059</v>
      </c>
      <c r="F13" s="27">
        <v>731</v>
      </c>
      <c r="G13" s="25">
        <v>95</v>
      </c>
      <c r="H13" s="25">
        <v>216</v>
      </c>
      <c r="I13" s="22">
        <v>0.1</v>
      </c>
      <c r="J13" s="1" t="s">
        <v>18</v>
      </c>
      <c r="K13" s="1">
        <f t="shared" si="1"/>
        <v>5.6603773584905703E-2</v>
      </c>
      <c r="L13" s="1">
        <f t="shared" si="2"/>
        <v>0.70386562356189597</v>
      </c>
      <c r="M13" s="1">
        <f t="shared" si="3"/>
        <v>0.168200644270594</v>
      </c>
      <c r="N13" s="1">
        <f t="shared" si="4"/>
        <v>2.18591808559595E-2</v>
      </c>
      <c r="O13" s="1">
        <f t="shared" si="5"/>
        <v>4.97008743672342E-2</v>
      </c>
      <c r="P13" s="1">
        <f t="shared" si="6"/>
        <v>2.30096640589047E-5</v>
      </c>
    </row>
    <row r="14" spans="1:16">
      <c r="A14" s="19" t="s">
        <v>136</v>
      </c>
      <c r="B14" s="26" t="s">
        <v>137</v>
      </c>
      <c r="C14" s="25">
        <v>3271</v>
      </c>
      <c r="D14" s="25">
        <v>72</v>
      </c>
      <c r="E14" s="25">
        <v>2875</v>
      </c>
      <c r="F14" s="24"/>
      <c r="G14" s="23">
        <v>117</v>
      </c>
      <c r="H14" s="25">
        <v>206</v>
      </c>
      <c r="I14" s="38"/>
      <c r="J14" s="1" t="s">
        <v>19</v>
      </c>
      <c r="K14" s="1">
        <f t="shared" si="1"/>
        <v>2.2011617242433501E-2</v>
      </c>
      <c r="L14" s="1">
        <f t="shared" si="2"/>
        <v>0.87893610516661602</v>
      </c>
      <c r="M14" s="1">
        <f t="shared" si="3"/>
        <v>0</v>
      </c>
      <c r="N14" s="1">
        <f t="shared" si="4"/>
        <v>3.5768878018954398E-2</v>
      </c>
      <c r="O14" s="1">
        <f t="shared" si="5"/>
        <v>6.2977682665851395E-2</v>
      </c>
      <c r="P14" s="1">
        <f t="shared" si="6"/>
        <v>0</v>
      </c>
    </row>
    <row r="15" spans="1:16">
      <c r="A15" s="19" t="s">
        <v>138</v>
      </c>
      <c r="B15" s="26" t="s">
        <v>139</v>
      </c>
      <c r="C15" s="25">
        <v>3074</v>
      </c>
      <c r="D15" s="25">
        <v>387</v>
      </c>
      <c r="E15" s="23">
        <v>1586</v>
      </c>
      <c r="F15" s="27">
        <v>832</v>
      </c>
      <c r="G15" s="23">
        <v>231</v>
      </c>
      <c r="H15" s="25">
        <v>38</v>
      </c>
      <c r="I15" s="22">
        <v>0.3</v>
      </c>
      <c r="J15" s="1" t="s">
        <v>20</v>
      </c>
      <c r="K15" s="1">
        <f t="shared" si="1"/>
        <v>0.125894599869876</v>
      </c>
      <c r="L15" s="1">
        <f t="shared" si="2"/>
        <v>0.51594014313597902</v>
      </c>
      <c r="M15" s="1">
        <f t="shared" si="3"/>
        <v>0.27065712426805499</v>
      </c>
      <c r="N15" s="1">
        <f t="shared" si="4"/>
        <v>7.5146389069616099E-2</v>
      </c>
      <c r="O15" s="1">
        <f t="shared" si="5"/>
        <v>1.2361743656473601E-2</v>
      </c>
      <c r="P15" s="1">
        <f t="shared" si="6"/>
        <v>9.7592713077423494E-5</v>
      </c>
    </row>
    <row r="16" spans="1:16">
      <c r="A16" s="19" t="s">
        <v>133</v>
      </c>
      <c r="B16" s="26" t="s">
        <v>124</v>
      </c>
      <c r="C16" s="25">
        <v>1783</v>
      </c>
      <c r="D16" s="25">
        <v>162</v>
      </c>
      <c r="E16" s="25">
        <v>1391</v>
      </c>
      <c r="F16" s="24"/>
      <c r="G16" s="25">
        <v>128</v>
      </c>
      <c r="H16" s="25">
        <v>103</v>
      </c>
      <c r="I16" s="29">
        <v>0.03</v>
      </c>
      <c r="J16" s="1" t="s">
        <v>21</v>
      </c>
      <c r="K16" s="1">
        <f t="shared" si="1"/>
        <v>9.0858104318564198E-2</v>
      </c>
      <c r="L16" s="1">
        <f t="shared" si="2"/>
        <v>0.780145821648906</v>
      </c>
      <c r="M16" s="1">
        <f t="shared" si="3"/>
        <v>0</v>
      </c>
      <c r="N16" s="1">
        <f t="shared" si="4"/>
        <v>7.1789119461581605E-2</v>
      </c>
      <c r="O16" s="1">
        <f t="shared" si="5"/>
        <v>5.7767807066741499E-2</v>
      </c>
      <c r="P16" s="1">
        <f t="shared" si="6"/>
        <v>1.68255748738082E-5</v>
      </c>
    </row>
    <row r="17" spans="1:16">
      <c r="A17" s="19" t="s">
        <v>123</v>
      </c>
      <c r="B17" s="26" t="s">
        <v>140</v>
      </c>
      <c r="C17" s="25">
        <v>6241</v>
      </c>
      <c r="D17" s="25">
        <v>28</v>
      </c>
      <c r="E17" s="22">
        <v>5126</v>
      </c>
      <c r="F17" s="27">
        <v>207</v>
      </c>
      <c r="G17" s="22">
        <v>415</v>
      </c>
      <c r="H17" s="25">
        <v>462</v>
      </c>
      <c r="I17" s="22">
        <v>2</v>
      </c>
      <c r="J17" s="1" t="s">
        <v>22</v>
      </c>
      <c r="K17" s="1">
        <f t="shared" si="1"/>
        <v>4.4864605031244998E-3</v>
      </c>
      <c r="L17" s="1">
        <f t="shared" si="2"/>
        <v>0.82134273353629195</v>
      </c>
      <c r="M17" s="1">
        <f t="shared" si="3"/>
        <v>3.3167761576670403E-2</v>
      </c>
      <c r="N17" s="1">
        <f t="shared" si="4"/>
        <v>6.6495753885595296E-2</v>
      </c>
      <c r="O17" s="1">
        <f t="shared" si="5"/>
        <v>7.4026598301554197E-2</v>
      </c>
      <c r="P17" s="1">
        <f t="shared" si="6"/>
        <v>3.2046146450889301E-4</v>
      </c>
    </row>
    <row r="18" spans="1:16">
      <c r="A18" s="19" t="s">
        <v>122</v>
      </c>
      <c r="B18" s="26" t="s">
        <v>141</v>
      </c>
      <c r="C18" s="22">
        <v>3329</v>
      </c>
      <c r="D18" s="25">
        <v>122</v>
      </c>
      <c r="E18" s="25">
        <v>2619</v>
      </c>
      <c r="F18" s="24"/>
      <c r="G18" s="25">
        <v>382</v>
      </c>
      <c r="H18" s="25">
        <v>206</v>
      </c>
      <c r="I18" s="38"/>
      <c r="J18" s="1" t="s">
        <v>23</v>
      </c>
      <c r="K18" s="1">
        <f t="shared" si="1"/>
        <v>3.6647641934514898E-2</v>
      </c>
      <c r="L18" s="1">
        <f t="shared" si="2"/>
        <v>0.78672273956143002</v>
      </c>
      <c r="M18" s="1">
        <f t="shared" si="3"/>
        <v>0</v>
      </c>
      <c r="N18" s="1">
        <f t="shared" si="4"/>
        <v>0.114749173926104</v>
      </c>
      <c r="O18" s="1">
        <f t="shared" si="5"/>
        <v>6.1880444577951298E-2</v>
      </c>
      <c r="P18" s="1">
        <f t="shared" si="6"/>
        <v>0</v>
      </c>
    </row>
    <row r="19" spans="1:16">
      <c r="A19" s="19" t="s">
        <v>142</v>
      </c>
      <c r="B19" s="26" t="s">
        <v>118</v>
      </c>
      <c r="C19" s="25">
        <v>3106</v>
      </c>
      <c r="D19" s="25">
        <v>1220</v>
      </c>
      <c r="E19" s="25">
        <v>1592</v>
      </c>
      <c r="F19" s="24"/>
      <c r="G19" s="25">
        <v>164</v>
      </c>
      <c r="H19" s="25">
        <v>129</v>
      </c>
      <c r="I19" s="29">
        <v>0.01</v>
      </c>
      <c r="J19" s="1" t="s">
        <v>24</v>
      </c>
      <c r="K19" s="1">
        <f t="shared" si="1"/>
        <v>0.39278815196394101</v>
      </c>
      <c r="L19" s="1">
        <f t="shared" si="2"/>
        <v>0.51255634256278204</v>
      </c>
      <c r="M19" s="1">
        <f t="shared" si="3"/>
        <v>0</v>
      </c>
      <c r="N19" s="1">
        <f t="shared" si="4"/>
        <v>5.2801030264005101E-2</v>
      </c>
      <c r="O19" s="1">
        <f t="shared" si="5"/>
        <v>4.15325177076626E-2</v>
      </c>
      <c r="P19" s="1">
        <f t="shared" si="6"/>
        <v>3.2195750160978798E-6</v>
      </c>
    </row>
    <row r="20" spans="1:16">
      <c r="A20" s="19" t="s">
        <v>142</v>
      </c>
      <c r="B20" s="26" t="s">
        <v>141</v>
      </c>
      <c r="C20" s="25">
        <v>1783</v>
      </c>
      <c r="D20" s="25">
        <v>506</v>
      </c>
      <c r="E20" s="25">
        <v>1041</v>
      </c>
      <c r="F20" s="24"/>
      <c r="G20" s="25">
        <v>182</v>
      </c>
      <c r="H20" s="25">
        <v>53</v>
      </c>
      <c r="I20" s="22">
        <v>1</v>
      </c>
      <c r="J20" s="1" t="s">
        <v>25</v>
      </c>
      <c r="K20" s="1">
        <f t="shared" si="1"/>
        <v>0.28379136287156498</v>
      </c>
      <c r="L20" s="1">
        <f t="shared" si="2"/>
        <v>0.58384744812114397</v>
      </c>
      <c r="M20" s="1">
        <f t="shared" si="3"/>
        <v>0</v>
      </c>
      <c r="N20" s="1">
        <f t="shared" si="4"/>
        <v>0.102075154234436</v>
      </c>
      <c r="O20" s="1">
        <f t="shared" si="5"/>
        <v>2.9725182277061099E-2</v>
      </c>
      <c r="P20" s="1">
        <f t="shared" si="6"/>
        <v>5.6085249579360596E-4</v>
      </c>
    </row>
    <row r="21" spans="1:16">
      <c r="A21" s="19" t="s">
        <v>143</v>
      </c>
      <c r="B21" s="26" t="s">
        <v>140</v>
      </c>
      <c r="C21" s="25">
        <v>6229</v>
      </c>
      <c r="D21" s="25">
        <v>343</v>
      </c>
      <c r="E21" s="25">
        <v>4334</v>
      </c>
      <c r="F21" s="27">
        <v>1149</v>
      </c>
      <c r="G21" s="25">
        <v>269</v>
      </c>
      <c r="H21" s="25">
        <v>135</v>
      </c>
      <c r="I21" s="38"/>
      <c r="J21" s="1" t="s">
        <v>26</v>
      </c>
      <c r="K21" s="1">
        <f t="shared" si="1"/>
        <v>5.5065018462032399E-2</v>
      </c>
      <c r="L21" s="1">
        <f t="shared" si="2"/>
        <v>0.695777813453203</v>
      </c>
      <c r="M21" s="1">
        <f t="shared" si="3"/>
        <v>0.18445978487718701</v>
      </c>
      <c r="N21" s="1">
        <f t="shared" si="4"/>
        <v>4.31851019425269E-2</v>
      </c>
      <c r="O21" s="1">
        <f t="shared" si="5"/>
        <v>2.16728206774763E-2</v>
      </c>
      <c r="P21" s="1">
        <f t="shared" si="6"/>
        <v>0</v>
      </c>
    </row>
    <row r="22" spans="1:16">
      <c r="A22" s="19" t="s">
        <v>143</v>
      </c>
      <c r="B22" s="26" t="s">
        <v>124</v>
      </c>
      <c r="C22" s="25">
        <v>2030</v>
      </c>
      <c r="D22" s="25">
        <v>612</v>
      </c>
      <c r="E22" s="25">
        <v>999</v>
      </c>
      <c r="F22" s="27">
        <v>178</v>
      </c>
      <c r="G22" s="25">
        <v>199</v>
      </c>
      <c r="H22" s="25">
        <v>43</v>
      </c>
      <c r="I22" s="38"/>
      <c r="J22" s="1" t="s">
        <v>27</v>
      </c>
      <c r="K22" s="1">
        <f t="shared" si="1"/>
        <v>0.30147783251231502</v>
      </c>
      <c r="L22" s="1">
        <f t="shared" si="2"/>
        <v>0.49211822660098498</v>
      </c>
      <c r="M22" s="1">
        <f t="shared" si="3"/>
        <v>8.7684729064039402E-2</v>
      </c>
      <c r="N22" s="1">
        <f t="shared" si="4"/>
        <v>9.8029556650246305E-2</v>
      </c>
      <c r="O22" s="1">
        <f t="shared" si="5"/>
        <v>2.1182266009852201E-2</v>
      </c>
      <c r="P22" s="1">
        <f t="shared" si="6"/>
        <v>0</v>
      </c>
    </row>
    <row r="23" spans="1:16">
      <c r="A23" s="19" t="s">
        <v>132</v>
      </c>
      <c r="B23" s="26" t="s">
        <v>141</v>
      </c>
      <c r="C23" s="27">
        <v>408</v>
      </c>
      <c r="D23" s="25">
        <v>28</v>
      </c>
      <c r="E23" s="25">
        <v>249</v>
      </c>
      <c r="F23" s="27">
        <v>105</v>
      </c>
      <c r="G23" s="25">
        <v>5</v>
      </c>
      <c r="H23" s="22">
        <v>22</v>
      </c>
      <c r="I23" s="38"/>
      <c r="J23" s="1" t="s">
        <v>28</v>
      </c>
      <c r="K23" s="1">
        <f t="shared" si="1"/>
        <v>6.8627450980392204E-2</v>
      </c>
      <c r="L23" s="1">
        <f t="shared" si="2"/>
        <v>0.61029411764705899</v>
      </c>
      <c r="M23" s="1">
        <f t="shared" si="3"/>
        <v>0.25735294117647101</v>
      </c>
      <c r="N23" s="1">
        <f t="shared" si="4"/>
        <v>1.22549019607843E-2</v>
      </c>
      <c r="O23" s="1">
        <f t="shared" si="5"/>
        <v>5.3921568627450997E-2</v>
      </c>
      <c r="P23" s="1">
        <f t="shared" si="6"/>
        <v>0</v>
      </c>
    </row>
    <row r="24" spans="1:16">
      <c r="A24" s="19" t="s">
        <v>144</v>
      </c>
      <c r="B24" s="26" t="s">
        <v>145</v>
      </c>
      <c r="C24" s="27">
        <v>990</v>
      </c>
      <c r="D24" s="25">
        <v>202</v>
      </c>
      <c r="E24" s="22">
        <v>748</v>
      </c>
      <c r="F24" s="24"/>
      <c r="G24" s="25">
        <v>34</v>
      </c>
      <c r="H24" s="31">
        <v>6</v>
      </c>
      <c r="I24" s="38"/>
      <c r="J24" s="1" t="s">
        <v>29</v>
      </c>
      <c r="K24" s="1">
        <f t="shared" si="1"/>
        <v>0.20404040404040399</v>
      </c>
      <c r="L24" s="1">
        <f t="shared" si="2"/>
        <v>0.75555555555555598</v>
      </c>
      <c r="M24" s="1">
        <f t="shared" si="3"/>
        <v>0</v>
      </c>
      <c r="N24" s="1">
        <f t="shared" si="4"/>
        <v>3.4343434343434301E-2</v>
      </c>
      <c r="O24" s="1">
        <f t="shared" si="5"/>
        <v>6.0606060606060597E-3</v>
      </c>
      <c r="P24" s="1">
        <f t="shared" si="6"/>
        <v>0</v>
      </c>
    </row>
    <row r="25" spans="1:16">
      <c r="A25" s="19" t="s">
        <v>146</v>
      </c>
      <c r="B25" s="26" t="s">
        <v>147</v>
      </c>
      <c r="C25" s="22">
        <v>4822</v>
      </c>
      <c r="D25" s="25">
        <v>3886</v>
      </c>
      <c r="E25" s="25">
        <v>773</v>
      </c>
      <c r="F25" s="24"/>
      <c r="G25" s="25">
        <v>132</v>
      </c>
      <c r="H25" s="25">
        <v>30</v>
      </c>
      <c r="I25" s="38"/>
      <c r="J25" s="1" t="s">
        <v>30</v>
      </c>
      <c r="K25" s="1">
        <f t="shared" si="1"/>
        <v>0.80588967233513098</v>
      </c>
      <c r="L25" s="1">
        <f t="shared" si="2"/>
        <v>0.16030692658647899</v>
      </c>
      <c r="M25" s="1">
        <f t="shared" si="3"/>
        <v>0</v>
      </c>
      <c r="N25" s="1">
        <f t="shared" si="4"/>
        <v>2.7374533388635401E-2</v>
      </c>
      <c r="O25" s="1">
        <f t="shared" si="5"/>
        <v>6.2214848610535004E-3</v>
      </c>
      <c r="P25" s="1">
        <f t="shared" si="6"/>
        <v>0</v>
      </c>
    </row>
    <row r="26" spans="1:16">
      <c r="A26" s="19" t="s">
        <v>148</v>
      </c>
      <c r="B26" s="26" t="s">
        <v>149</v>
      </c>
      <c r="C26" s="25">
        <v>2335</v>
      </c>
      <c r="D26" s="25">
        <v>678</v>
      </c>
      <c r="E26" s="25">
        <v>1438</v>
      </c>
      <c r="F26" s="24"/>
      <c r="G26" s="23">
        <v>109</v>
      </c>
      <c r="H26" s="25">
        <v>110</v>
      </c>
      <c r="I26" s="38"/>
      <c r="J26" s="1" t="s">
        <v>31</v>
      </c>
      <c r="K26" s="1">
        <f t="shared" si="1"/>
        <v>0.290364025695932</v>
      </c>
      <c r="L26" s="1">
        <f t="shared" si="2"/>
        <v>0.615845824411135</v>
      </c>
      <c r="M26" s="1">
        <f t="shared" si="3"/>
        <v>0</v>
      </c>
      <c r="N26" s="1">
        <f t="shared" si="4"/>
        <v>4.6680942184154202E-2</v>
      </c>
      <c r="O26" s="1">
        <f t="shared" si="5"/>
        <v>4.7109207708779403E-2</v>
      </c>
      <c r="P26" s="1">
        <f t="shared" si="6"/>
        <v>0</v>
      </c>
    </row>
    <row r="27" spans="1:16">
      <c r="A27" s="19" t="s">
        <v>150</v>
      </c>
      <c r="B27" s="26" t="s">
        <v>141</v>
      </c>
      <c r="C27" s="25">
        <v>4009</v>
      </c>
      <c r="D27" s="25">
        <v>3283</v>
      </c>
      <c r="E27" s="25">
        <v>457</v>
      </c>
      <c r="F27" s="24"/>
      <c r="G27" s="25">
        <v>214</v>
      </c>
      <c r="H27" s="25">
        <v>55</v>
      </c>
      <c r="I27" s="38"/>
      <c r="J27" s="1" t="s">
        <v>32</v>
      </c>
      <c r="K27" s="1">
        <f t="shared" si="1"/>
        <v>0.81890745821900701</v>
      </c>
      <c r="L27" s="1">
        <f t="shared" si="2"/>
        <v>0.113993514592168</v>
      </c>
      <c r="M27" s="1">
        <f t="shared" si="3"/>
        <v>0</v>
      </c>
      <c r="N27" s="1">
        <f t="shared" si="4"/>
        <v>5.33798952357196E-2</v>
      </c>
      <c r="O27" s="1">
        <f t="shared" si="5"/>
        <v>1.37191319531055E-2</v>
      </c>
      <c r="P27" s="1">
        <f t="shared" si="6"/>
        <v>0</v>
      </c>
    </row>
    <row r="28" spans="1:16">
      <c r="A28" s="19" t="s">
        <v>124</v>
      </c>
      <c r="B28" s="26" t="s">
        <v>151</v>
      </c>
      <c r="C28" s="29">
        <v>127</v>
      </c>
      <c r="D28" s="25">
        <v>106</v>
      </c>
      <c r="E28" s="31">
        <v>1</v>
      </c>
      <c r="F28" s="24"/>
      <c r="G28" s="25">
        <v>0.9</v>
      </c>
      <c r="H28" s="25">
        <v>19</v>
      </c>
      <c r="I28" s="22">
        <v>1</v>
      </c>
      <c r="J28" s="1" t="s">
        <v>33</v>
      </c>
      <c r="K28" s="1">
        <f t="shared" si="1"/>
        <v>0.83464566929133899</v>
      </c>
      <c r="L28" s="1">
        <f t="shared" si="2"/>
        <v>7.8740157480314994E-3</v>
      </c>
      <c r="M28" s="1">
        <f t="shared" si="3"/>
        <v>0</v>
      </c>
      <c r="N28" s="1">
        <f t="shared" si="4"/>
        <v>7.0866141732283498E-3</v>
      </c>
      <c r="O28" s="1">
        <f t="shared" si="5"/>
        <v>0.14960629921259799</v>
      </c>
      <c r="P28" s="1">
        <f t="shared" si="6"/>
        <v>7.8740157480314994E-3</v>
      </c>
    </row>
    <row r="29" spans="1:16">
      <c r="A29" s="19" t="s">
        <v>152</v>
      </c>
      <c r="B29" s="26" t="s">
        <v>124</v>
      </c>
      <c r="C29" s="25">
        <v>2845</v>
      </c>
      <c r="D29" s="25">
        <v>87</v>
      </c>
      <c r="E29" s="25">
        <v>2389</v>
      </c>
      <c r="F29" s="24"/>
      <c r="G29" s="22">
        <v>200</v>
      </c>
      <c r="H29" s="25">
        <v>169</v>
      </c>
      <c r="I29" s="38"/>
      <c r="J29" s="1" t="s">
        <v>34</v>
      </c>
      <c r="K29" s="1">
        <f t="shared" si="1"/>
        <v>3.05799648506151E-2</v>
      </c>
      <c r="L29" s="1">
        <f t="shared" si="2"/>
        <v>0.839718804920914</v>
      </c>
      <c r="M29" s="1">
        <f t="shared" si="3"/>
        <v>0</v>
      </c>
      <c r="N29" s="1">
        <f t="shared" si="4"/>
        <v>7.0298769771529004E-2</v>
      </c>
      <c r="O29" s="1">
        <f t="shared" si="5"/>
        <v>5.9402460456942002E-2</v>
      </c>
      <c r="P29" s="1">
        <f t="shared" si="6"/>
        <v>0</v>
      </c>
    </row>
    <row r="30" spans="1:16">
      <c r="A30" s="19" t="s">
        <v>153</v>
      </c>
      <c r="B30" s="26" t="s">
        <v>154</v>
      </c>
      <c r="C30" s="25">
        <v>1970</v>
      </c>
      <c r="D30" s="25">
        <v>375</v>
      </c>
      <c r="E30" s="25">
        <v>1067</v>
      </c>
      <c r="F30" s="24"/>
      <c r="G30" s="25">
        <v>348</v>
      </c>
      <c r="H30" s="25">
        <v>180</v>
      </c>
      <c r="I30" s="38"/>
      <c r="J30" s="1" t="s">
        <v>35</v>
      </c>
      <c r="K30" s="1">
        <f t="shared" si="1"/>
        <v>0.19035532994923901</v>
      </c>
      <c r="L30" s="1">
        <f t="shared" si="2"/>
        <v>0.54162436548223303</v>
      </c>
      <c r="M30" s="1">
        <f t="shared" si="3"/>
        <v>0</v>
      </c>
      <c r="N30" s="1">
        <f t="shared" si="4"/>
        <v>0.176649746192893</v>
      </c>
      <c r="O30" s="1">
        <f t="shared" si="5"/>
        <v>9.13705583756345E-2</v>
      </c>
      <c r="P30" s="1">
        <f t="shared" si="6"/>
        <v>0</v>
      </c>
    </row>
    <row r="31" spans="1:16">
      <c r="A31" s="19" t="s">
        <v>155</v>
      </c>
      <c r="B31" s="20" t="s">
        <v>132</v>
      </c>
      <c r="C31" s="21">
        <v>993</v>
      </c>
      <c r="D31" s="25">
        <v>427</v>
      </c>
      <c r="E31" s="25">
        <v>154</v>
      </c>
      <c r="F31" s="24"/>
      <c r="G31" s="25">
        <v>156</v>
      </c>
      <c r="H31" s="25">
        <v>256</v>
      </c>
      <c r="I31" s="38"/>
      <c r="J31" s="1" t="s">
        <v>36</v>
      </c>
      <c r="K31" s="1">
        <f t="shared" si="1"/>
        <v>0.43001007049345402</v>
      </c>
      <c r="L31" s="1">
        <f t="shared" si="2"/>
        <v>0.15508559919436099</v>
      </c>
      <c r="M31" s="1">
        <f t="shared" si="3"/>
        <v>0</v>
      </c>
      <c r="N31" s="1">
        <f t="shared" si="4"/>
        <v>0.15709969788519601</v>
      </c>
      <c r="O31" s="1">
        <f t="shared" si="5"/>
        <v>0.25780463242698898</v>
      </c>
      <c r="P31" s="1">
        <f t="shared" si="6"/>
        <v>0</v>
      </c>
    </row>
    <row r="32" spans="1:16">
      <c r="A32" s="19" t="s">
        <v>127</v>
      </c>
      <c r="B32" s="20" t="s">
        <v>156</v>
      </c>
      <c r="C32" s="21">
        <v>2124</v>
      </c>
      <c r="D32" s="25">
        <v>18</v>
      </c>
      <c r="E32" s="25">
        <v>1610</v>
      </c>
      <c r="F32" s="24"/>
      <c r="G32" s="25">
        <v>275</v>
      </c>
      <c r="H32" s="25">
        <v>221</v>
      </c>
      <c r="I32" s="38"/>
      <c r="J32" s="1" t="s">
        <v>37</v>
      </c>
      <c r="K32" s="1">
        <f t="shared" si="1"/>
        <v>8.4745762711864406E-3</v>
      </c>
      <c r="L32" s="1">
        <f t="shared" si="2"/>
        <v>0.758003766478343</v>
      </c>
      <c r="M32" s="1">
        <f t="shared" si="3"/>
        <v>0</v>
      </c>
      <c r="N32" s="1">
        <f t="shared" si="4"/>
        <v>0.129472693032015</v>
      </c>
      <c r="O32" s="1">
        <f t="shared" si="5"/>
        <v>0.104048964218456</v>
      </c>
      <c r="P32" s="1">
        <f t="shared" si="6"/>
        <v>0</v>
      </c>
    </row>
    <row r="33" spans="1:16">
      <c r="A33" s="32" t="s">
        <v>157</v>
      </c>
      <c r="B33" s="33" t="s">
        <v>158</v>
      </c>
      <c r="C33" s="34">
        <v>4665</v>
      </c>
      <c r="D33" s="35">
        <v>334</v>
      </c>
      <c r="E33" s="35">
        <v>3543</v>
      </c>
      <c r="F33" s="36"/>
      <c r="G33" s="35">
        <v>588</v>
      </c>
      <c r="H33" s="35">
        <v>200</v>
      </c>
      <c r="I33" s="39">
        <v>0.1</v>
      </c>
      <c r="J33" s="1" t="s">
        <v>38</v>
      </c>
      <c r="K33" s="1">
        <f t="shared" si="1"/>
        <v>7.1596998928188604E-2</v>
      </c>
      <c r="L33" s="1">
        <f t="shared" si="2"/>
        <v>0.75948553054662404</v>
      </c>
      <c r="M33" s="1">
        <f t="shared" si="3"/>
        <v>0</v>
      </c>
      <c r="N33" s="1">
        <f t="shared" si="4"/>
        <v>0.12604501607717</v>
      </c>
      <c r="O33" s="1">
        <f t="shared" si="5"/>
        <v>4.28724544480171E-2</v>
      </c>
      <c r="P33" s="1">
        <f t="shared" si="6"/>
        <v>2.14362272240086E-5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4"/>
  <sheetViews>
    <sheetView zoomScale="89" workbookViewId="0">
      <selection activeCell="H11" sqref="H11"/>
    </sheetView>
  </sheetViews>
  <sheetFormatPr baseColWidth="10" defaultColWidth="9.1640625" defaultRowHeight="16"/>
  <cols>
    <col min="1" max="6" width="9.1640625" customWidth="1"/>
    <col min="7" max="8" width="9.5" customWidth="1"/>
    <col min="10" max="15" width="12.6640625"/>
  </cols>
  <sheetData>
    <row r="1" spans="1:15">
      <c r="A1" s="1"/>
      <c r="B1" s="2" t="s">
        <v>109</v>
      </c>
      <c r="C1" s="2" t="s">
        <v>110</v>
      </c>
      <c r="D1" s="2" t="s">
        <v>111</v>
      </c>
      <c r="E1" s="3" t="s">
        <v>112</v>
      </c>
      <c r="F1" s="3" t="s">
        <v>113</v>
      </c>
      <c r="G1" s="3" t="s">
        <v>114</v>
      </c>
      <c r="H1" s="4" t="s">
        <v>115</v>
      </c>
      <c r="I1" s="1"/>
      <c r="J1" s="2" t="s">
        <v>110</v>
      </c>
      <c r="K1" s="2" t="s">
        <v>111</v>
      </c>
      <c r="L1" s="3" t="s">
        <v>112</v>
      </c>
      <c r="M1" s="3" t="s">
        <v>113</v>
      </c>
      <c r="N1" s="3" t="s">
        <v>114</v>
      </c>
      <c r="O1" s="4" t="s">
        <v>115</v>
      </c>
    </row>
    <row r="2" spans="1:15">
      <c r="A2" s="1" t="s">
        <v>7</v>
      </c>
      <c r="B2" s="5">
        <v>89090.9</v>
      </c>
      <c r="C2" s="5">
        <v>11408.6</v>
      </c>
      <c r="D2" s="5">
        <v>62318</v>
      </c>
      <c r="E2" s="6">
        <v>4332.5</v>
      </c>
      <c r="F2" s="6">
        <v>8090.5</v>
      </c>
      <c r="G2" s="6">
        <v>2939.68</v>
      </c>
      <c r="H2" s="7">
        <v>1.62</v>
      </c>
      <c r="I2" s="1" t="s">
        <v>7</v>
      </c>
      <c r="J2" s="1">
        <f t="shared" ref="J2:O2" si="0">C2/$B2</f>
        <v>0.12805572735262499</v>
      </c>
      <c r="K2" s="1">
        <f t="shared" si="0"/>
        <v>0.69948782647834995</v>
      </c>
      <c r="L2" s="1">
        <f t="shared" si="0"/>
        <v>4.8630107003072097E-2</v>
      </c>
      <c r="M2" s="1">
        <f t="shared" si="0"/>
        <v>9.0811743960381996E-2</v>
      </c>
      <c r="N2" s="1">
        <f t="shared" si="0"/>
        <v>3.29964115302461E-2</v>
      </c>
      <c r="O2" s="1">
        <f t="shared" si="0"/>
        <v>1.8183675324864801E-5</v>
      </c>
    </row>
    <row r="3" spans="1:15">
      <c r="A3" s="1" t="s">
        <v>8</v>
      </c>
      <c r="B3" s="8">
        <v>454.9</v>
      </c>
      <c r="C3" s="8">
        <v>7.7</v>
      </c>
      <c r="D3" s="8">
        <v>443.8</v>
      </c>
      <c r="E3" s="8"/>
      <c r="F3" s="8">
        <v>1.4</v>
      </c>
      <c r="G3" s="8">
        <v>1.9196</v>
      </c>
      <c r="H3" s="8">
        <f>IF(B3-SUM(C3:G3)&gt;0,B3-SUM(C3:G3),"")</f>
        <v>8.0399999999997404E-2</v>
      </c>
      <c r="I3" s="1" t="s">
        <v>8</v>
      </c>
      <c r="J3" s="1">
        <f t="shared" ref="J3:J33" si="1">C3/$B3</f>
        <v>1.6926797098263401E-2</v>
      </c>
      <c r="K3" s="1">
        <f t="shared" ref="K3:K33" si="2">D3/$B3</f>
        <v>0.97559903275445203</v>
      </c>
      <c r="L3" s="1">
        <f t="shared" ref="L3:L33" si="3">E3/$B3</f>
        <v>0</v>
      </c>
      <c r="M3" s="1">
        <f t="shared" ref="M3:M33" si="4">F3/$B3</f>
        <v>3.0775994724115199E-3</v>
      </c>
      <c r="N3" s="1">
        <f t="shared" ref="N3:N33" si="5">G3/$B3</f>
        <v>4.2198285337436796E-3</v>
      </c>
      <c r="O3" s="1">
        <f t="shared" ref="O3:O33" si="6">H3/$B3</f>
        <v>1.7674214112991301E-4</v>
      </c>
    </row>
    <row r="4" spans="1:15">
      <c r="A4" s="1" t="s">
        <v>9</v>
      </c>
      <c r="B4" s="8">
        <v>808.1</v>
      </c>
      <c r="C4" s="8">
        <v>0</v>
      </c>
      <c r="D4" s="8">
        <v>762.9</v>
      </c>
      <c r="E4" s="8"/>
      <c r="F4" s="8">
        <v>22.5</v>
      </c>
      <c r="G4" s="8">
        <v>22.7758</v>
      </c>
      <c r="H4" s="8"/>
      <c r="I4" s="1" t="s">
        <v>9</v>
      </c>
      <c r="J4" s="1">
        <f t="shared" si="1"/>
        <v>0</v>
      </c>
      <c r="K4" s="1">
        <f t="shared" si="2"/>
        <v>0.94406632842469995</v>
      </c>
      <c r="L4" s="1">
        <f t="shared" si="3"/>
        <v>0</v>
      </c>
      <c r="M4" s="1">
        <f t="shared" si="4"/>
        <v>2.7843088726642699E-2</v>
      </c>
      <c r="N4" s="1">
        <f t="shared" si="5"/>
        <v>2.8184383120900901E-2</v>
      </c>
      <c r="O4" s="1">
        <f t="shared" si="6"/>
        <v>0</v>
      </c>
    </row>
    <row r="5" spans="1:15">
      <c r="A5" s="1" t="s">
        <v>10</v>
      </c>
      <c r="B5" s="8">
        <v>3736.1</v>
      </c>
      <c r="C5" s="8">
        <v>48.2</v>
      </c>
      <c r="D5" s="8">
        <v>2850.5</v>
      </c>
      <c r="E5" s="8"/>
      <c r="F5" s="8">
        <v>605.4</v>
      </c>
      <c r="G5" s="8">
        <v>232.05070000000001</v>
      </c>
      <c r="H5" s="8"/>
      <c r="I5" s="1" t="s">
        <v>10</v>
      </c>
      <c r="J5" s="1">
        <f t="shared" si="1"/>
        <v>1.2901153609378799E-2</v>
      </c>
      <c r="K5" s="1">
        <f t="shared" si="2"/>
        <v>0.76296137683680798</v>
      </c>
      <c r="L5" s="1">
        <f t="shared" si="3"/>
        <v>0</v>
      </c>
      <c r="M5" s="1">
        <f t="shared" si="4"/>
        <v>0.16204063060410601</v>
      </c>
      <c r="N5" s="1">
        <f t="shared" si="5"/>
        <v>6.2110409250287699E-2</v>
      </c>
      <c r="O5" s="1">
        <f t="shared" si="6"/>
        <v>0</v>
      </c>
    </row>
    <row r="6" spans="1:15">
      <c r="A6" s="1" t="s">
        <v>11</v>
      </c>
      <c r="B6" s="8">
        <v>4376.1000000000004</v>
      </c>
      <c r="C6" s="8">
        <v>34.1</v>
      </c>
      <c r="D6" s="8">
        <v>3704.1</v>
      </c>
      <c r="E6" s="8"/>
      <c r="F6" s="8">
        <v>477.3</v>
      </c>
      <c r="G6" s="8">
        <v>160.5659</v>
      </c>
      <c r="H6" s="8">
        <f t="shared" ref="H6:H33" si="7">IF(B6-SUM(C6:G6)&gt;0,B6-SUM(C6:G6),"")</f>
        <v>3.41000000007625E-2</v>
      </c>
      <c r="I6" s="1" t="s">
        <v>11</v>
      </c>
      <c r="J6" s="1">
        <f t="shared" si="1"/>
        <v>7.7923265007655198E-3</v>
      </c>
      <c r="K6" s="1">
        <f t="shared" si="2"/>
        <v>0.84643860972098395</v>
      </c>
      <c r="L6" s="1">
        <f t="shared" si="3"/>
        <v>0</v>
      </c>
      <c r="M6" s="1">
        <f t="shared" si="4"/>
        <v>0.109069719613354</v>
      </c>
      <c r="N6" s="1">
        <f t="shared" si="5"/>
        <v>3.6691551838394898E-2</v>
      </c>
      <c r="O6" s="1">
        <f t="shared" si="6"/>
        <v>7.7923265009397703E-6</v>
      </c>
    </row>
    <row r="7" spans="1:15">
      <c r="A7" s="1" t="s">
        <v>12</v>
      </c>
      <c r="B7" s="8">
        <v>7450.5</v>
      </c>
      <c r="C7" s="8">
        <v>38.9</v>
      </c>
      <c r="D7" s="8">
        <v>5935</v>
      </c>
      <c r="E7" s="8"/>
      <c r="F7" s="8">
        <v>1271.2</v>
      </c>
      <c r="G7" s="8">
        <v>205.45529999999999</v>
      </c>
      <c r="H7" s="8"/>
      <c r="I7" s="1" t="s">
        <v>12</v>
      </c>
      <c r="J7" s="1">
        <f t="shared" si="1"/>
        <v>5.2211260989195396E-3</v>
      </c>
      <c r="K7" s="1">
        <f t="shared" si="2"/>
        <v>0.79659083283001098</v>
      </c>
      <c r="L7" s="1">
        <f t="shared" si="3"/>
        <v>0</v>
      </c>
      <c r="M7" s="1">
        <f t="shared" si="4"/>
        <v>0.17061942151533499</v>
      </c>
      <c r="N7" s="1">
        <f t="shared" si="5"/>
        <v>2.75760418763841E-2</v>
      </c>
      <c r="O7" s="1">
        <f t="shared" si="6"/>
        <v>0</v>
      </c>
    </row>
    <row r="8" spans="1:15">
      <c r="A8" s="1" t="s">
        <v>13</v>
      </c>
      <c r="B8" s="8">
        <v>2202.5</v>
      </c>
      <c r="C8" s="8">
        <v>31.9</v>
      </c>
      <c r="D8" s="8">
        <v>1346.2</v>
      </c>
      <c r="E8" s="8">
        <v>500.9</v>
      </c>
      <c r="F8" s="8">
        <v>275.2</v>
      </c>
      <c r="G8" s="8">
        <v>48.251600000000003</v>
      </c>
      <c r="H8" s="8">
        <f t="shared" si="7"/>
        <v>4.8400000000128798E-2</v>
      </c>
      <c r="I8" s="1" t="s">
        <v>13</v>
      </c>
      <c r="J8" s="1">
        <f t="shared" si="1"/>
        <v>1.4483541430193E-2</v>
      </c>
      <c r="K8" s="1">
        <f t="shared" si="2"/>
        <v>0.611214528944381</v>
      </c>
      <c r="L8" s="1">
        <f t="shared" si="3"/>
        <v>0.22742338251986399</v>
      </c>
      <c r="M8" s="1">
        <f t="shared" si="4"/>
        <v>0.12494892167990899</v>
      </c>
      <c r="N8" s="1">
        <f t="shared" si="5"/>
        <v>2.19076503972758E-2</v>
      </c>
      <c r="O8" s="1">
        <f t="shared" si="6"/>
        <v>2.1975028376902999E-5</v>
      </c>
    </row>
    <row r="9" spans="1:15">
      <c r="A9" s="1" t="s">
        <v>14</v>
      </c>
      <c r="B9" s="8">
        <v>1097.8</v>
      </c>
      <c r="C9" s="8">
        <v>85.9</v>
      </c>
      <c r="D9" s="8">
        <v>712.5</v>
      </c>
      <c r="E9" s="8"/>
      <c r="F9" s="8">
        <v>258.8</v>
      </c>
      <c r="G9" s="8">
        <v>40.505000000000003</v>
      </c>
      <c r="H9" s="8">
        <f t="shared" si="7"/>
        <v>9.4999999999799897E-2</v>
      </c>
      <c r="I9" s="1" t="s">
        <v>14</v>
      </c>
      <c r="J9" s="1">
        <f t="shared" si="1"/>
        <v>7.8247403898706505E-2</v>
      </c>
      <c r="K9" s="1">
        <f t="shared" si="2"/>
        <v>0.64902532337402097</v>
      </c>
      <c r="L9" s="1">
        <f t="shared" si="3"/>
        <v>0</v>
      </c>
      <c r="M9" s="1">
        <f t="shared" si="4"/>
        <v>0.23574421570413601</v>
      </c>
      <c r="N9" s="1">
        <f t="shared" si="5"/>
        <v>3.6896520313353998E-2</v>
      </c>
      <c r="O9" s="1">
        <f t="shared" si="6"/>
        <v>8.6536709783020498E-5</v>
      </c>
    </row>
    <row r="10" spans="1:15">
      <c r="A10" s="1" t="s">
        <v>15</v>
      </c>
      <c r="B10" s="8">
        <v>1233.8</v>
      </c>
      <c r="C10" s="8">
        <v>36.4</v>
      </c>
      <c r="D10" s="8">
        <v>935.7</v>
      </c>
      <c r="E10" s="8"/>
      <c r="F10" s="8">
        <v>205.1</v>
      </c>
      <c r="G10" s="8">
        <v>56.636899999999997</v>
      </c>
      <c r="H10" s="8"/>
      <c r="I10" s="1" t="s">
        <v>15</v>
      </c>
      <c r="J10" s="1">
        <f t="shared" si="1"/>
        <v>2.95023504619874E-2</v>
      </c>
      <c r="K10" s="1">
        <f t="shared" si="2"/>
        <v>0.75838871778246097</v>
      </c>
      <c r="L10" s="1">
        <f t="shared" si="3"/>
        <v>0</v>
      </c>
      <c r="M10" s="1">
        <f t="shared" si="4"/>
        <v>0.16623439779542901</v>
      </c>
      <c r="N10" s="1">
        <f t="shared" si="5"/>
        <v>4.5904441562651999E-2</v>
      </c>
      <c r="O10" s="1">
        <f t="shared" si="6"/>
        <v>0</v>
      </c>
    </row>
    <row r="11" spans="1:15">
      <c r="A11" s="1" t="s">
        <v>16</v>
      </c>
      <c r="B11" s="8">
        <v>954.9</v>
      </c>
      <c r="C11" s="8">
        <v>0</v>
      </c>
      <c r="D11" s="8">
        <v>926.4</v>
      </c>
      <c r="E11" s="8"/>
      <c r="F11" s="8">
        <v>23.2</v>
      </c>
      <c r="G11" s="8">
        <v>5.1029</v>
      </c>
      <c r="H11" s="8">
        <f t="shared" si="7"/>
        <v>0.19709999999997799</v>
      </c>
      <c r="I11" s="1" t="s">
        <v>16</v>
      </c>
      <c r="J11" s="1">
        <f t="shared" si="1"/>
        <v>0</v>
      </c>
      <c r="K11" s="1">
        <f t="shared" si="2"/>
        <v>0.97015394282123801</v>
      </c>
      <c r="L11" s="1">
        <f t="shared" si="3"/>
        <v>0</v>
      </c>
      <c r="M11" s="1">
        <f t="shared" si="4"/>
        <v>2.4295737773588899E-2</v>
      </c>
      <c r="N11" s="1">
        <f t="shared" si="5"/>
        <v>5.3439103571054601E-3</v>
      </c>
      <c r="O11" s="1">
        <f t="shared" si="6"/>
        <v>2.0640904806783699E-4</v>
      </c>
    </row>
    <row r="12" spans="1:15">
      <c r="A12" s="1" t="s">
        <v>17</v>
      </c>
      <c r="B12" s="8">
        <v>6106.3</v>
      </c>
      <c r="C12" s="8">
        <v>30.4</v>
      </c>
      <c r="D12" s="8">
        <v>4950</v>
      </c>
      <c r="E12" s="8">
        <v>502.8</v>
      </c>
      <c r="F12" s="8">
        <v>518.29999999999995</v>
      </c>
      <c r="G12" s="8">
        <v>104.87690000000001</v>
      </c>
      <c r="H12" s="8"/>
      <c r="I12" s="1" t="s">
        <v>17</v>
      </c>
      <c r="J12" s="1">
        <f t="shared" si="1"/>
        <v>4.9784648641566899E-3</v>
      </c>
      <c r="K12" s="1">
        <f t="shared" si="2"/>
        <v>0.81063819334130305</v>
      </c>
      <c r="L12" s="1">
        <f t="shared" si="3"/>
        <v>8.2341188608486299E-2</v>
      </c>
      <c r="M12" s="1">
        <f t="shared" si="4"/>
        <v>8.4879550628039896E-2</v>
      </c>
      <c r="N12" s="1">
        <f t="shared" si="5"/>
        <v>1.71751961089367E-2</v>
      </c>
      <c r="O12" s="1">
        <f t="shared" si="6"/>
        <v>0</v>
      </c>
    </row>
    <row r="13" spans="1:15">
      <c r="A13" s="1" t="s">
        <v>18</v>
      </c>
      <c r="B13" s="8">
        <v>4353.1000000000004</v>
      </c>
      <c r="C13" s="8">
        <v>150.4</v>
      </c>
      <c r="D13" s="8">
        <v>3192.3</v>
      </c>
      <c r="E13" s="8">
        <v>762.2</v>
      </c>
      <c r="F13" s="8">
        <v>106.4</v>
      </c>
      <c r="G13" s="8">
        <v>141.8099</v>
      </c>
      <c r="H13" s="8"/>
      <c r="I13" s="1" t="s">
        <v>18</v>
      </c>
      <c r="J13" s="1">
        <f t="shared" si="1"/>
        <v>3.4550090739932503E-2</v>
      </c>
      <c r="K13" s="1">
        <f t="shared" si="2"/>
        <v>0.73333945923594701</v>
      </c>
      <c r="L13" s="1">
        <f t="shared" si="3"/>
        <v>0.17509361144931199</v>
      </c>
      <c r="M13" s="1">
        <f t="shared" si="4"/>
        <v>2.4442351427718199E-2</v>
      </c>
      <c r="N13" s="1">
        <f t="shared" si="5"/>
        <v>3.25767613884358E-2</v>
      </c>
      <c r="O13" s="1">
        <f t="shared" si="6"/>
        <v>0</v>
      </c>
    </row>
    <row r="14" spans="1:15">
      <c r="A14" s="1" t="s">
        <v>19</v>
      </c>
      <c r="B14" s="8">
        <v>3335.6</v>
      </c>
      <c r="C14" s="8">
        <v>68</v>
      </c>
      <c r="D14" s="8">
        <v>3033</v>
      </c>
      <c r="E14" s="8"/>
      <c r="F14" s="8">
        <v>123.4</v>
      </c>
      <c r="G14" s="8">
        <v>111.19119999999999</v>
      </c>
      <c r="H14" s="8">
        <f t="shared" si="7"/>
        <v>8.7999999996100104E-3</v>
      </c>
      <c r="I14" s="1" t="s">
        <v>19</v>
      </c>
      <c r="J14" s="1">
        <f t="shared" si="1"/>
        <v>2.0386137426549902E-2</v>
      </c>
      <c r="K14" s="1">
        <f t="shared" si="2"/>
        <v>0.90928168845185298</v>
      </c>
      <c r="L14" s="1">
        <f t="shared" si="3"/>
        <v>0</v>
      </c>
      <c r="M14" s="1">
        <f t="shared" si="4"/>
        <v>3.6994843506415603E-2</v>
      </c>
      <c r="N14" s="1">
        <f t="shared" si="5"/>
        <v>3.3334692409161801E-2</v>
      </c>
      <c r="O14" s="1">
        <f t="shared" si="6"/>
        <v>2.6382060197895498E-6</v>
      </c>
    </row>
    <row r="15" spans="1:15">
      <c r="A15" s="1" t="s">
        <v>20</v>
      </c>
      <c r="B15" s="8">
        <v>3073.6</v>
      </c>
      <c r="C15" s="8">
        <v>228.7</v>
      </c>
      <c r="D15" s="8">
        <v>1787.6</v>
      </c>
      <c r="E15" s="8">
        <v>839.6</v>
      </c>
      <c r="F15" s="8">
        <v>212.7</v>
      </c>
      <c r="G15" s="8">
        <v>5.0210999999999997</v>
      </c>
      <c r="H15" s="8"/>
      <c r="I15" s="1" t="s">
        <v>20</v>
      </c>
      <c r="J15" s="1">
        <f t="shared" si="1"/>
        <v>7.4407860489328501E-2</v>
      </c>
      <c r="K15" s="1">
        <f t="shared" si="2"/>
        <v>0.58159812597605398</v>
      </c>
      <c r="L15" s="1">
        <f t="shared" si="3"/>
        <v>0.27316501821967698</v>
      </c>
      <c r="M15" s="1">
        <f t="shared" si="4"/>
        <v>6.9202238417490902E-2</v>
      </c>
      <c r="N15" s="1">
        <f t="shared" si="5"/>
        <v>1.63362181155648E-3</v>
      </c>
      <c r="O15" s="1">
        <f t="shared" si="6"/>
        <v>0</v>
      </c>
    </row>
    <row r="16" spans="1:15">
      <c r="A16" s="1" t="s">
        <v>21</v>
      </c>
      <c r="B16" s="8">
        <v>1669</v>
      </c>
      <c r="C16" s="8">
        <v>77.5</v>
      </c>
      <c r="D16" s="8">
        <v>1407.1</v>
      </c>
      <c r="E16" s="8"/>
      <c r="F16" s="8">
        <v>118</v>
      </c>
      <c r="G16" s="8">
        <v>66.389799999999994</v>
      </c>
      <c r="H16" s="8">
        <f t="shared" si="7"/>
        <v>1.0200000000168101E-2</v>
      </c>
      <c r="I16" s="1" t="s">
        <v>21</v>
      </c>
      <c r="J16" s="1">
        <f t="shared" si="1"/>
        <v>4.6434991012582402E-2</v>
      </c>
      <c r="K16" s="1">
        <f t="shared" si="2"/>
        <v>0.84307968843618897</v>
      </c>
      <c r="L16" s="1">
        <f t="shared" si="3"/>
        <v>0</v>
      </c>
      <c r="M16" s="1">
        <f t="shared" si="4"/>
        <v>7.0701018573996396E-2</v>
      </c>
      <c r="N16" s="1">
        <f t="shared" si="5"/>
        <v>3.9778190533253398E-2</v>
      </c>
      <c r="O16" s="1">
        <f t="shared" si="6"/>
        <v>6.1114439785308996E-6</v>
      </c>
    </row>
    <row r="17" spans="1:15">
      <c r="A17" s="1" t="s">
        <v>22</v>
      </c>
      <c r="B17" s="8">
        <v>5915.7</v>
      </c>
      <c r="C17" s="8">
        <v>37</v>
      </c>
      <c r="D17" s="8">
        <v>5070.2</v>
      </c>
      <c r="E17" s="8">
        <v>192.9</v>
      </c>
      <c r="F17" s="8">
        <v>461.9</v>
      </c>
      <c r="G17" s="8">
        <v>153.71770000000001</v>
      </c>
      <c r="H17" s="8"/>
      <c r="I17" s="1" t="s">
        <v>22</v>
      </c>
      <c r="J17" s="1">
        <f t="shared" si="1"/>
        <v>6.2545429957570498E-3</v>
      </c>
      <c r="K17" s="1">
        <f t="shared" si="2"/>
        <v>0.85707524046182204</v>
      </c>
      <c r="L17" s="1">
        <f t="shared" si="3"/>
        <v>3.2608144429230698E-2</v>
      </c>
      <c r="M17" s="1">
        <f t="shared" si="4"/>
        <v>7.8080362425410305E-2</v>
      </c>
      <c r="N17" s="1">
        <f t="shared" si="5"/>
        <v>2.5984701725915799E-2</v>
      </c>
      <c r="O17" s="1">
        <f t="shared" si="6"/>
        <v>0</v>
      </c>
    </row>
    <row r="18" spans="1:15">
      <c r="A18" s="1" t="s">
        <v>23</v>
      </c>
      <c r="B18" s="8">
        <v>3171.8</v>
      </c>
      <c r="C18" s="8">
        <v>119.9</v>
      </c>
      <c r="D18" s="8">
        <v>2650.5</v>
      </c>
      <c r="E18" s="8"/>
      <c r="F18" s="8">
        <v>333.7</v>
      </c>
      <c r="G18" s="8">
        <v>67.701599999999999</v>
      </c>
      <c r="H18" s="8"/>
      <c r="I18" s="1" t="s">
        <v>23</v>
      </c>
      <c r="J18" s="1">
        <f t="shared" si="1"/>
        <v>3.7801879059209301E-2</v>
      </c>
      <c r="K18" s="1">
        <f t="shared" si="2"/>
        <v>0.83564537486600698</v>
      </c>
      <c r="L18" s="1">
        <f t="shared" si="3"/>
        <v>0</v>
      </c>
      <c r="M18" s="1">
        <f t="shared" si="4"/>
        <v>0.105208399016331</v>
      </c>
      <c r="N18" s="1">
        <f t="shared" si="5"/>
        <v>2.1344851503877899E-2</v>
      </c>
      <c r="O18" s="1">
        <f t="shared" si="6"/>
        <v>0</v>
      </c>
    </row>
    <row r="19" spans="1:15">
      <c r="A19" s="1" t="s">
        <v>24</v>
      </c>
      <c r="B19" s="8">
        <v>3012.6</v>
      </c>
      <c r="C19" s="8">
        <v>1245.5999999999999</v>
      </c>
      <c r="D19" s="8">
        <v>1495.1</v>
      </c>
      <c r="E19" s="8"/>
      <c r="F19" s="8">
        <v>153.9</v>
      </c>
      <c r="G19" s="8">
        <v>118.01739999999999</v>
      </c>
      <c r="H19" s="8"/>
      <c r="I19" s="1" t="s">
        <v>24</v>
      </c>
      <c r="J19" s="1">
        <f t="shared" si="1"/>
        <v>0.41346345349531999</v>
      </c>
      <c r="K19" s="1">
        <f t="shared" si="2"/>
        <v>0.496282281086105</v>
      </c>
      <c r="L19" s="1">
        <f t="shared" si="3"/>
        <v>0</v>
      </c>
      <c r="M19" s="1">
        <f t="shared" si="4"/>
        <v>5.1085441147181797E-2</v>
      </c>
      <c r="N19" s="1">
        <f t="shared" si="5"/>
        <v>3.9174600013277598E-2</v>
      </c>
      <c r="O19" s="1">
        <f t="shared" si="6"/>
        <v>0</v>
      </c>
    </row>
    <row r="20" spans="1:15">
      <c r="A20" s="1" t="s">
        <v>25</v>
      </c>
      <c r="B20" s="8">
        <v>1700.4</v>
      </c>
      <c r="C20" s="8">
        <v>347.6</v>
      </c>
      <c r="D20" s="8">
        <v>1123.5999999999999</v>
      </c>
      <c r="E20" s="8"/>
      <c r="F20" s="8">
        <v>198.9</v>
      </c>
      <c r="G20" s="8">
        <v>30.313199999999998</v>
      </c>
      <c r="H20" s="8"/>
      <c r="I20" s="1" t="s">
        <v>25</v>
      </c>
      <c r="J20" s="1">
        <f t="shared" si="1"/>
        <v>0.20442248882615899</v>
      </c>
      <c r="K20" s="1">
        <f t="shared" si="2"/>
        <v>0.66078569748294502</v>
      </c>
      <c r="L20" s="1">
        <f t="shared" si="3"/>
        <v>0</v>
      </c>
      <c r="M20" s="1">
        <f t="shared" si="4"/>
        <v>0.11697247706422</v>
      </c>
      <c r="N20" s="1">
        <f t="shared" si="5"/>
        <v>1.78270995059986E-2</v>
      </c>
      <c r="O20" s="1">
        <f t="shared" si="6"/>
        <v>0</v>
      </c>
    </row>
    <row r="21" spans="1:15">
      <c r="A21" s="1" t="s">
        <v>26</v>
      </c>
      <c r="B21" s="8">
        <v>6718.6</v>
      </c>
      <c r="C21" s="8">
        <v>200.6</v>
      </c>
      <c r="D21" s="8">
        <v>4943.1000000000004</v>
      </c>
      <c r="E21" s="8">
        <v>1180.5</v>
      </c>
      <c r="F21" s="8">
        <v>305.2</v>
      </c>
      <c r="G21" s="8">
        <v>89.148700000000005</v>
      </c>
      <c r="H21" s="8">
        <f t="shared" si="7"/>
        <v>5.1300000000082897E-2</v>
      </c>
      <c r="I21" s="1" t="s">
        <v>26</v>
      </c>
      <c r="J21" s="1">
        <f t="shared" si="1"/>
        <v>2.9857410770100901E-2</v>
      </c>
      <c r="K21" s="1">
        <f t="shared" si="2"/>
        <v>0.73573363498347899</v>
      </c>
      <c r="L21" s="1">
        <f t="shared" si="3"/>
        <v>0.17570624832554399</v>
      </c>
      <c r="M21" s="1">
        <f t="shared" si="4"/>
        <v>4.54261304438425E-2</v>
      </c>
      <c r="N21" s="1">
        <f t="shared" si="5"/>
        <v>1.3268939957729301E-2</v>
      </c>
      <c r="O21" s="1">
        <f t="shared" si="6"/>
        <v>7.6355193046293808E-6</v>
      </c>
    </row>
    <row r="22" spans="1:15">
      <c r="A22" s="1" t="s">
        <v>27</v>
      </c>
      <c r="B22" s="8">
        <v>2287.3000000000002</v>
      </c>
      <c r="C22" s="8">
        <v>357.3</v>
      </c>
      <c r="D22" s="8">
        <v>1405.5</v>
      </c>
      <c r="E22" s="8">
        <v>248.6</v>
      </c>
      <c r="F22" s="8">
        <v>221.3</v>
      </c>
      <c r="G22" s="8">
        <v>54.591099999999997</v>
      </c>
      <c r="H22" s="8">
        <f t="shared" si="7"/>
        <v>8.9000000002670294E-3</v>
      </c>
      <c r="I22" s="1" t="s">
        <v>27</v>
      </c>
      <c r="J22" s="1">
        <f t="shared" si="1"/>
        <v>0.156210379049534</v>
      </c>
      <c r="K22" s="1">
        <f t="shared" si="2"/>
        <v>0.61447995453154403</v>
      </c>
      <c r="L22" s="1">
        <f t="shared" si="3"/>
        <v>0.108687098325537</v>
      </c>
      <c r="M22" s="1">
        <f t="shared" si="4"/>
        <v>9.6751628557688096E-2</v>
      </c>
      <c r="N22" s="1">
        <f t="shared" si="5"/>
        <v>2.3867048485113399E-2</v>
      </c>
      <c r="O22" s="1">
        <f t="shared" si="6"/>
        <v>3.8910505837743303E-6</v>
      </c>
    </row>
    <row r="23" spans="1:15">
      <c r="A23" s="1" t="s">
        <v>28</v>
      </c>
      <c r="B23" s="8">
        <v>448</v>
      </c>
      <c r="C23" s="8">
        <v>12.5</v>
      </c>
      <c r="D23" s="8">
        <v>306</v>
      </c>
      <c r="E23" s="8">
        <v>105</v>
      </c>
      <c r="F23" s="8">
        <v>4.8</v>
      </c>
      <c r="G23" s="8">
        <v>19.616299999999999</v>
      </c>
      <c r="H23" s="8">
        <f t="shared" si="7"/>
        <v>8.3699999999964803E-2</v>
      </c>
      <c r="I23" s="1" t="s">
        <v>28</v>
      </c>
      <c r="J23" s="1">
        <f t="shared" si="1"/>
        <v>2.7901785714285698E-2</v>
      </c>
      <c r="K23" s="1">
        <f t="shared" si="2"/>
        <v>0.68303571428571397</v>
      </c>
      <c r="L23" s="1">
        <f t="shared" si="3"/>
        <v>0.234375</v>
      </c>
      <c r="M23" s="1">
        <f t="shared" si="4"/>
        <v>1.0714285714285701E-2</v>
      </c>
      <c r="N23" s="1">
        <f t="shared" si="5"/>
        <v>4.3786383928571398E-2</v>
      </c>
      <c r="O23" s="1">
        <f t="shared" si="6"/>
        <v>1.86830357142779E-4</v>
      </c>
    </row>
    <row r="24" spans="1:15">
      <c r="A24" s="1" t="s">
        <v>29</v>
      </c>
      <c r="B24" s="8">
        <v>1054.3</v>
      </c>
      <c r="C24" s="8">
        <v>168.4</v>
      </c>
      <c r="D24" s="8">
        <v>843.4</v>
      </c>
      <c r="E24" s="8"/>
      <c r="F24" s="8">
        <v>38.200000000000003</v>
      </c>
      <c r="G24" s="8">
        <v>4.3075999999999999</v>
      </c>
      <c r="H24" s="8"/>
      <c r="I24" s="1" t="s">
        <v>29</v>
      </c>
      <c r="J24" s="1">
        <f t="shared" si="1"/>
        <v>0.15972683296974299</v>
      </c>
      <c r="K24" s="1">
        <f t="shared" si="2"/>
        <v>0.79996206013468696</v>
      </c>
      <c r="L24" s="1">
        <f t="shared" si="3"/>
        <v>0</v>
      </c>
      <c r="M24" s="1">
        <f t="shared" si="4"/>
        <v>3.6232571374371601E-2</v>
      </c>
      <c r="N24" s="1">
        <f t="shared" si="5"/>
        <v>4.08574409560846E-3</v>
      </c>
      <c r="O24" s="1">
        <f t="shared" si="6"/>
        <v>0</v>
      </c>
    </row>
    <row r="25" spans="1:15">
      <c r="A25" s="1" t="s">
        <v>30</v>
      </c>
      <c r="B25" s="8">
        <v>4712.6000000000004</v>
      </c>
      <c r="C25" s="8">
        <v>3583.3</v>
      </c>
      <c r="D25" s="8">
        <v>917</v>
      </c>
      <c r="E25" s="8"/>
      <c r="F25" s="8">
        <v>167.4</v>
      </c>
      <c r="G25" s="8">
        <v>44.052100000000003</v>
      </c>
      <c r="H25" s="8">
        <f t="shared" si="7"/>
        <v>0.84790000000066401</v>
      </c>
      <c r="I25" s="1" t="s">
        <v>30</v>
      </c>
      <c r="J25" s="1">
        <f t="shared" si="1"/>
        <v>0.76036582778084305</v>
      </c>
      <c r="K25" s="1">
        <f t="shared" si="2"/>
        <v>0.19458473029750001</v>
      </c>
      <c r="L25" s="1">
        <f t="shared" si="3"/>
        <v>0</v>
      </c>
      <c r="M25" s="1">
        <f t="shared" si="4"/>
        <v>3.5521792641005002E-2</v>
      </c>
      <c r="N25" s="1">
        <f t="shared" si="5"/>
        <v>9.3477273691805005E-3</v>
      </c>
      <c r="O25" s="1">
        <f t="shared" si="6"/>
        <v>1.79921911471515E-4</v>
      </c>
    </row>
    <row r="26" spans="1:15">
      <c r="A26" s="1" t="s">
        <v>31</v>
      </c>
      <c r="B26" s="8">
        <v>2271.4</v>
      </c>
      <c r="C26" s="8">
        <v>365.3</v>
      </c>
      <c r="D26" s="8">
        <v>1668.8</v>
      </c>
      <c r="E26" s="8"/>
      <c r="F26" s="8">
        <v>119.8</v>
      </c>
      <c r="G26" s="8">
        <v>117.0933</v>
      </c>
      <c r="H26" s="8">
        <f t="shared" si="7"/>
        <v>0.40670000000000101</v>
      </c>
      <c r="I26" s="1" t="s">
        <v>31</v>
      </c>
      <c r="J26" s="1">
        <f t="shared" si="1"/>
        <v>0.16082592233864601</v>
      </c>
      <c r="K26" s="1">
        <f t="shared" si="2"/>
        <v>0.73470106542220603</v>
      </c>
      <c r="L26" s="1">
        <f t="shared" si="3"/>
        <v>0</v>
      </c>
      <c r="M26" s="1">
        <f t="shared" si="4"/>
        <v>5.2742801796249003E-2</v>
      </c>
      <c r="N26" s="1">
        <f t="shared" si="5"/>
        <v>5.1551157876199703E-2</v>
      </c>
      <c r="O26" s="1">
        <f t="shared" si="6"/>
        <v>1.79052566698953E-4</v>
      </c>
    </row>
    <row r="27" spans="1:15">
      <c r="A27" s="1" t="s">
        <v>32</v>
      </c>
      <c r="B27" s="8">
        <v>3905.1</v>
      </c>
      <c r="C27" s="8">
        <v>2897.6</v>
      </c>
      <c r="D27" s="8">
        <v>640.29999999999995</v>
      </c>
      <c r="E27" s="8"/>
      <c r="F27" s="8">
        <v>277.2</v>
      </c>
      <c r="G27" s="8">
        <v>89.883300000000006</v>
      </c>
      <c r="H27" s="8">
        <f t="shared" si="7"/>
        <v>0.11670000000049199</v>
      </c>
      <c r="I27" s="1" t="s">
        <v>32</v>
      </c>
      <c r="J27" s="1">
        <f t="shared" si="1"/>
        <v>0.74200404599114</v>
      </c>
      <c r="K27" s="1">
        <f t="shared" si="2"/>
        <v>0.163965071316996</v>
      </c>
      <c r="L27" s="1">
        <f t="shared" si="3"/>
        <v>0</v>
      </c>
      <c r="M27" s="1">
        <f t="shared" si="4"/>
        <v>7.0984097718368305E-2</v>
      </c>
      <c r="N27" s="1">
        <f t="shared" si="5"/>
        <v>2.3016900975647198E-2</v>
      </c>
      <c r="O27" s="1">
        <f t="shared" si="6"/>
        <v>2.98839978490927E-5</v>
      </c>
    </row>
    <row r="28" spans="1:15">
      <c r="A28" s="1" t="s">
        <v>33</v>
      </c>
      <c r="B28" s="8">
        <v>137.4</v>
      </c>
      <c r="C28" s="8">
        <v>126.2</v>
      </c>
      <c r="D28" s="8">
        <v>3.9</v>
      </c>
      <c r="E28" s="8"/>
      <c r="F28" s="8">
        <v>0</v>
      </c>
      <c r="G28" s="8">
        <v>7.3094000000000001</v>
      </c>
      <c r="H28" s="8"/>
      <c r="I28" s="1" t="s">
        <v>33</v>
      </c>
      <c r="J28" s="1">
        <f t="shared" si="1"/>
        <v>0.918486171761281</v>
      </c>
      <c r="K28" s="1">
        <f t="shared" si="2"/>
        <v>2.8384279475982498E-2</v>
      </c>
      <c r="L28" s="1">
        <f t="shared" si="3"/>
        <v>0</v>
      </c>
      <c r="M28" s="1">
        <f t="shared" si="4"/>
        <v>0</v>
      </c>
      <c r="N28" s="1">
        <f t="shared" si="5"/>
        <v>5.3197962154294003E-2</v>
      </c>
      <c r="O28" s="1">
        <f t="shared" si="6"/>
        <v>0</v>
      </c>
    </row>
    <row r="29" spans="1:15">
      <c r="A29" s="1" t="s">
        <v>34</v>
      </c>
      <c r="B29" s="8">
        <v>2945.8</v>
      </c>
      <c r="C29" s="8">
        <v>107.6</v>
      </c>
      <c r="D29" s="8">
        <v>2556.5</v>
      </c>
      <c r="E29" s="8"/>
      <c r="F29" s="8">
        <v>170.8</v>
      </c>
      <c r="G29" s="8">
        <v>110.889</v>
      </c>
      <c r="H29" s="8">
        <f t="shared" si="7"/>
        <v>1.09999999999673E-2</v>
      </c>
      <c r="I29" s="1" t="s">
        <v>34</v>
      </c>
      <c r="J29" s="1">
        <f t="shared" si="1"/>
        <v>3.6526580215900599E-2</v>
      </c>
      <c r="K29" s="1">
        <f t="shared" si="2"/>
        <v>0.86784574648652302</v>
      </c>
      <c r="L29" s="1">
        <f t="shared" si="3"/>
        <v>0</v>
      </c>
      <c r="M29" s="1">
        <f t="shared" si="4"/>
        <v>5.7980854097359001E-2</v>
      </c>
      <c r="N29" s="1">
        <f t="shared" si="5"/>
        <v>3.7643085070269498E-2</v>
      </c>
      <c r="O29" s="1">
        <f t="shared" si="6"/>
        <v>3.73412994771107E-6</v>
      </c>
    </row>
    <row r="30" spans="1:15">
      <c r="A30" s="1" t="s">
        <v>35</v>
      </c>
      <c r="B30" s="8">
        <v>1925.4</v>
      </c>
      <c r="C30" s="8">
        <v>289.60000000000002</v>
      </c>
      <c r="D30" s="8">
        <v>1038.5999999999999</v>
      </c>
      <c r="F30" s="8">
        <v>411.9</v>
      </c>
      <c r="G30" s="8">
        <v>185.36279999999999</v>
      </c>
      <c r="H30" s="8"/>
      <c r="I30" s="1" t="s">
        <v>35</v>
      </c>
      <c r="J30" s="1">
        <f t="shared" si="1"/>
        <v>0.15041030435234201</v>
      </c>
      <c r="K30" s="1">
        <f t="shared" si="2"/>
        <v>0.53942038018074201</v>
      </c>
      <c r="L30" s="1">
        <f t="shared" si="3"/>
        <v>0</v>
      </c>
      <c r="M30" s="1">
        <f t="shared" si="4"/>
        <v>0.21392957307572399</v>
      </c>
      <c r="N30" s="1">
        <f t="shared" si="5"/>
        <v>9.6272358990339701E-2</v>
      </c>
      <c r="O30" s="1">
        <f t="shared" si="6"/>
        <v>0</v>
      </c>
    </row>
    <row r="31" spans="1:15">
      <c r="A31" s="1" t="s">
        <v>36</v>
      </c>
      <c r="B31" s="8">
        <v>873.8</v>
      </c>
      <c r="C31" s="8">
        <v>378.1</v>
      </c>
      <c r="D31" s="8">
        <v>160.30000000000001</v>
      </c>
      <c r="F31" s="8">
        <v>123.2</v>
      </c>
      <c r="G31" s="8">
        <v>212.09870000000001</v>
      </c>
      <c r="H31" s="8">
        <f t="shared" si="7"/>
        <v>0.10129999999981</v>
      </c>
      <c r="I31" s="1" t="s">
        <v>36</v>
      </c>
      <c r="J31" s="1">
        <f t="shared" si="1"/>
        <v>0.43270771343556902</v>
      </c>
      <c r="K31" s="1">
        <f t="shared" si="2"/>
        <v>0.18345159075303299</v>
      </c>
      <c r="L31" s="1">
        <f t="shared" si="3"/>
        <v>0</v>
      </c>
      <c r="M31" s="1">
        <f t="shared" si="4"/>
        <v>0.14099336232547499</v>
      </c>
      <c r="N31" s="1">
        <f t="shared" si="5"/>
        <v>0.24273140306706301</v>
      </c>
      <c r="O31" s="1">
        <f t="shared" si="6"/>
        <v>1.15930418859934E-4</v>
      </c>
    </row>
    <row r="32" spans="1:15">
      <c r="A32" s="1" t="s">
        <v>37</v>
      </c>
      <c r="B32" s="8">
        <v>2246.3000000000002</v>
      </c>
      <c r="C32" s="8">
        <v>17</v>
      </c>
      <c r="D32" s="8">
        <v>1718.5</v>
      </c>
      <c r="F32" s="8">
        <v>278.89999999999998</v>
      </c>
      <c r="G32" s="8">
        <v>231.92699999999999</v>
      </c>
      <c r="H32" s="8"/>
      <c r="I32" s="1" t="s">
        <v>37</v>
      </c>
      <c r="J32" s="1">
        <f t="shared" si="1"/>
        <v>7.5680007122824198E-3</v>
      </c>
      <c r="K32" s="1">
        <f t="shared" si="2"/>
        <v>0.76503583670925501</v>
      </c>
      <c r="L32" s="1">
        <f t="shared" si="3"/>
        <v>0</v>
      </c>
      <c r="M32" s="1">
        <f t="shared" si="4"/>
        <v>0.12415972933268</v>
      </c>
      <c r="N32" s="1">
        <f t="shared" si="5"/>
        <v>0.103248453011619</v>
      </c>
      <c r="O32" s="1">
        <f t="shared" si="6"/>
        <v>0</v>
      </c>
    </row>
    <row r="33" spans="1:15">
      <c r="A33" s="1" t="s">
        <v>38</v>
      </c>
      <c r="B33" s="8">
        <v>4912.1000000000004</v>
      </c>
      <c r="C33" s="8">
        <v>316.89999999999998</v>
      </c>
      <c r="D33" s="8">
        <v>3789.6</v>
      </c>
      <c r="F33" s="8">
        <v>604.5</v>
      </c>
      <c r="G33" s="8">
        <v>201.09989999999999</v>
      </c>
      <c r="H33" s="8">
        <f t="shared" si="7"/>
        <v>1.00000000202272E-4</v>
      </c>
      <c r="I33" s="1" t="s">
        <v>38</v>
      </c>
      <c r="J33" s="1">
        <f t="shared" si="1"/>
        <v>6.4514158913702893E-2</v>
      </c>
      <c r="K33" s="1">
        <f t="shared" si="2"/>
        <v>0.77148266525518605</v>
      </c>
      <c r="L33" s="1">
        <f t="shared" si="3"/>
        <v>0</v>
      </c>
      <c r="M33" s="1">
        <f t="shared" si="4"/>
        <v>0.123063455548543</v>
      </c>
      <c r="N33" s="1">
        <f t="shared" si="5"/>
        <v>4.0939699924675797E-2</v>
      </c>
      <c r="O33" s="1">
        <f t="shared" si="6"/>
        <v>2.0357891777910001E-8</v>
      </c>
    </row>
    <row r="34" spans="1:15">
      <c r="A34" s="9"/>
      <c r="B34" s="8"/>
      <c r="C34" s="8"/>
      <c r="D34" s="8"/>
      <c r="E34" s="8"/>
      <c r="F34" s="8"/>
      <c r="G34" s="8"/>
      <c r="H34" s="8"/>
    </row>
  </sheetData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D25" sqref="D25"/>
    </sheetView>
  </sheetViews>
  <sheetFormatPr baseColWidth="10" defaultColWidth="9.1640625" defaultRowHeight="16"/>
  <cols>
    <col min="1" max="7" width="9.1640625" customWidth="1"/>
    <col min="8" max="11" width="12.6640625"/>
  </cols>
  <sheetData>
    <row r="1" spans="1:11">
      <c r="A1" s="111" t="s">
        <v>39</v>
      </c>
      <c r="B1" s="112" t="s">
        <v>40</v>
      </c>
      <c r="C1" s="112" t="s">
        <v>41</v>
      </c>
      <c r="D1" s="112" t="s">
        <v>42</v>
      </c>
      <c r="E1" s="112" t="s">
        <v>43</v>
      </c>
      <c r="F1" s="112" t="s">
        <v>44</v>
      </c>
      <c r="G1" s="1"/>
      <c r="H1" s="112" t="s">
        <v>41</v>
      </c>
      <c r="I1" s="112" t="s">
        <v>42</v>
      </c>
      <c r="J1" s="112" t="s">
        <v>43</v>
      </c>
      <c r="K1" s="112" t="s">
        <v>44</v>
      </c>
    </row>
    <row r="2" spans="1:11">
      <c r="A2" s="80" t="s">
        <v>7</v>
      </c>
      <c r="B2" s="112">
        <v>16542.05</v>
      </c>
      <c r="C2" s="112">
        <v>2745.65</v>
      </c>
      <c r="D2" s="112">
        <v>13522.04</v>
      </c>
      <c r="E2" s="112">
        <v>265.32</v>
      </c>
      <c r="F2" s="112">
        <v>9.0299999999999994</v>
      </c>
      <c r="G2" s="1" t="s">
        <v>7</v>
      </c>
      <c r="H2" s="1">
        <f>C2/$B2</f>
        <v>0.16598003270453199</v>
      </c>
      <c r="I2" s="1">
        <f>D2/$B2</f>
        <v>0.81743435668493303</v>
      </c>
      <c r="J2" s="1">
        <f>E2/$B2</f>
        <v>1.6039124534141799E-2</v>
      </c>
      <c r="K2" s="1">
        <f>F2/$B2</f>
        <v>5.4588155639718203E-4</v>
      </c>
    </row>
    <row r="3" spans="1:11">
      <c r="A3" s="81" t="s">
        <v>8</v>
      </c>
      <c r="B3" s="112">
        <v>183.52</v>
      </c>
      <c r="C3" s="112">
        <v>4.66</v>
      </c>
      <c r="D3" s="112">
        <v>178.86</v>
      </c>
      <c r="E3" s="112"/>
      <c r="F3" s="112"/>
      <c r="G3" s="1" t="s">
        <v>8</v>
      </c>
      <c r="H3" s="1">
        <f t="shared" ref="H3:H33" si="0">C3/$B3</f>
        <v>2.5392327811682699E-2</v>
      </c>
      <c r="I3" s="1">
        <f t="shared" ref="I3:I33" si="1">D3/$B3</f>
        <v>0.97460767218831701</v>
      </c>
      <c r="J3" s="1">
        <f t="shared" ref="J3:J33" si="2">E3/$B3</f>
        <v>0</v>
      </c>
      <c r="K3" s="1">
        <f t="shared" ref="K3:K33" si="3">F3/$B3</f>
        <v>0</v>
      </c>
    </row>
    <row r="4" spans="1:11">
      <c r="A4" s="81" t="s">
        <v>9</v>
      </c>
      <c r="B4" s="112">
        <v>272.75</v>
      </c>
      <c r="C4" s="112">
        <v>0.12</v>
      </c>
      <c r="D4" s="112">
        <v>272.63</v>
      </c>
      <c r="E4" s="112"/>
      <c r="F4" s="112"/>
      <c r="G4" s="1" t="s">
        <v>9</v>
      </c>
      <c r="H4" s="1">
        <f t="shared" si="0"/>
        <v>4.3996333638863399E-4</v>
      </c>
      <c r="I4" s="1">
        <f t="shared" si="1"/>
        <v>0.99956003666361104</v>
      </c>
      <c r="J4" s="1">
        <f t="shared" si="2"/>
        <v>0</v>
      </c>
      <c r="K4" s="1">
        <f t="shared" si="3"/>
        <v>0</v>
      </c>
    </row>
    <row r="5" spans="1:11">
      <c r="A5" s="81" t="s">
        <v>10</v>
      </c>
      <c r="B5" s="112">
        <v>1014.16</v>
      </c>
      <c r="C5" s="112">
        <v>4.0999999999999996</v>
      </c>
      <c r="D5" s="112">
        <v>1009.7</v>
      </c>
      <c r="E5" s="112"/>
      <c r="F5" s="112">
        <v>0.36</v>
      </c>
      <c r="G5" s="1" t="s">
        <v>10</v>
      </c>
      <c r="H5" s="1">
        <f t="shared" si="0"/>
        <v>4.04275459493571E-3</v>
      </c>
      <c r="I5" s="1">
        <f t="shared" si="1"/>
        <v>0.99560227183087502</v>
      </c>
      <c r="J5" s="1">
        <f t="shared" si="2"/>
        <v>0</v>
      </c>
      <c r="K5" s="1">
        <f t="shared" si="3"/>
        <v>3.5497357418947702E-4</v>
      </c>
    </row>
    <row r="6" spans="1:11">
      <c r="A6" s="81" t="s">
        <v>11</v>
      </c>
      <c r="B6" s="112">
        <v>841.34</v>
      </c>
      <c r="C6" s="112">
        <v>18.78</v>
      </c>
      <c r="D6" s="112">
        <v>822.56</v>
      </c>
      <c r="E6" s="112"/>
      <c r="F6" s="112"/>
      <c r="G6" s="1" t="s">
        <v>11</v>
      </c>
      <c r="H6" s="1">
        <f t="shared" si="0"/>
        <v>2.23215346946538E-2</v>
      </c>
      <c r="I6" s="1">
        <f t="shared" si="1"/>
        <v>0.97767846530534597</v>
      </c>
      <c r="J6" s="1">
        <f t="shared" si="2"/>
        <v>0</v>
      </c>
      <c r="K6" s="1">
        <f t="shared" si="3"/>
        <v>0</v>
      </c>
    </row>
    <row r="7" spans="1:11">
      <c r="A7" s="81" t="s">
        <v>12</v>
      </c>
      <c r="B7" s="112">
        <v>521.91</v>
      </c>
      <c r="C7" s="112">
        <v>6.74</v>
      </c>
      <c r="D7" s="112">
        <v>513.82000000000005</v>
      </c>
      <c r="E7" s="112"/>
      <c r="F7" s="112">
        <v>1.34</v>
      </c>
      <c r="G7" s="1" t="s">
        <v>12</v>
      </c>
      <c r="H7" s="1">
        <f t="shared" si="0"/>
        <v>1.2914103964285001E-2</v>
      </c>
      <c r="I7" s="1">
        <f t="shared" si="1"/>
        <v>0.98449924316452997</v>
      </c>
      <c r="J7" s="1">
        <f t="shared" si="2"/>
        <v>0</v>
      </c>
      <c r="K7" s="1">
        <f t="shared" si="3"/>
        <v>2.5674924795462801E-3</v>
      </c>
    </row>
    <row r="8" spans="1:11">
      <c r="A8" s="81" t="s">
        <v>13</v>
      </c>
      <c r="B8" s="112">
        <v>721.24</v>
      </c>
      <c r="C8" s="112">
        <v>15.51</v>
      </c>
      <c r="D8" s="113">
        <v>704.5</v>
      </c>
      <c r="E8" s="112"/>
      <c r="F8" s="112">
        <v>1.23</v>
      </c>
      <c r="G8" s="1" t="s">
        <v>13</v>
      </c>
      <c r="H8" s="1">
        <f t="shared" si="0"/>
        <v>2.15046309134269E-2</v>
      </c>
      <c r="I8" s="1">
        <f t="shared" si="1"/>
        <v>0.97678997282458002</v>
      </c>
      <c r="J8" s="1">
        <f t="shared" si="2"/>
        <v>0</v>
      </c>
      <c r="K8" s="1">
        <f t="shared" si="3"/>
        <v>1.7053962619932299E-3</v>
      </c>
    </row>
    <row r="9" spans="1:11">
      <c r="A9" s="81" t="s">
        <v>14</v>
      </c>
      <c r="B9" s="112">
        <v>309.33999999999997</v>
      </c>
      <c r="C9" s="112">
        <v>49</v>
      </c>
      <c r="D9" s="112">
        <v>260.33999999999997</v>
      </c>
      <c r="E9" s="112"/>
      <c r="F9" s="112"/>
      <c r="G9" s="1" t="s">
        <v>14</v>
      </c>
      <c r="H9" s="1">
        <f t="shared" si="0"/>
        <v>0.15840175858278899</v>
      </c>
      <c r="I9" s="1">
        <f t="shared" si="1"/>
        <v>0.84159824141721096</v>
      </c>
      <c r="J9" s="1">
        <f t="shared" si="2"/>
        <v>0</v>
      </c>
      <c r="K9" s="1">
        <f t="shared" si="3"/>
        <v>0</v>
      </c>
    </row>
    <row r="10" spans="1:11">
      <c r="A10" s="81" t="s">
        <v>15</v>
      </c>
      <c r="B10" s="112">
        <v>466.25</v>
      </c>
      <c r="C10" s="112">
        <v>15.64</v>
      </c>
      <c r="D10" s="112">
        <v>450.61</v>
      </c>
      <c r="E10" s="112"/>
      <c r="F10" s="112"/>
      <c r="G10" s="1" t="s">
        <v>15</v>
      </c>
      <c r="H10" s="1">
        <f t="shared" si="0"/>
        <v>3.3544235924932997E-2</v>
      </c>
      <c r="I10" s="1">
        <f t="shared" si="1"/>
        <v>0.96645576407506695</v>
      </c>
      <c r="J10" s="1">
        <f t="shared" si="2"/>
        <v>0</v>
      </c>
      <c r="K10" s="1">
        <f t="shared" si="3"/>
        <v>0</v>
      </c>
    </row>
    <row r="11" spans="1:11">
      <c r="A11" s="81" t="s">
        <v>16</v>
      </c>
      <c r="B11" s="112">
        <v>616.48</v>
      </c>
      <c r="C11" s="112">
        <v>0</v>
      </c>
      <c r="D11" s="112">
        <v>616.48</v>
      </c>
      <c r="E11" s="112"/>
      <c r="F11" s="112"/>
      <c r="G11" s="1" t="s">
        <v>16</v>
      </c>
      <c r="H11" s="1">
        <f t="shared" si="0"/>
        <v>0</v>
      </c>
      <c r="I11" s="1">
        <f t="shared" si="1"/>
        <v>1</v>
      </c>
      <c r="J11" s="1">
        <f t="shared" si="2"/>
        <v>0</v>
      </c>
      <c r="K11" s="1">
        <f t="shared" si="3"/>
        <v>0</v>
      </c>
    </row>
    <row r="12" spans="1:11">
      <c r="A12" s="81" t="s">
        <v>17</v>
      </c>
      <c r="B12" s="112">
        <v>1168.76</v>
      </c>
      <c r="C12" s="112">
        <v>1.6</v>
      </c>
      <c r="D12" s="112">
        <v>1167.1600000000001</v>
      </c>
      <c r="E12" s="112"/>
      <c r="F12" s="112"/>
      <c r="G12" s="1" t="s">
        <v>17</v>
      </c>
      <c r="H12" s="1">
        <f t="shared" si="0"/>
        <v>1.36897224408775E-3</v>
      </c>
      <c r="I12" s="1">
        <f t="shared" si="1"/>
        <v>0.99863102775591195</v>
      </c>
      <c r="J12" s="1">
        <f t="shared" si="2"/>
        <v>0</v>
      </c>
      <c r="K12" s="1">
        <f t="shared" si="3"/>
        <v>0</v>
      </c>
    </row>
    <row r="13" spans="1:11">
      <c r="A13" s="81" t="s">
        <v>18</v>
      </c>
      <c r="B13" s="112">
        <v>889.21</v>
      </c>
      <c r="C13" s="112">
        <v>138.83000000000001</v>
      </c>
      <c r="D13" s="112">
        <v>692.87</v>
      </c>
      <c r="E13" s="112">
        <v>56.12</v>
      </c>
      <c r="F13" s="112">
        <v>1.39</v>
      </c>
      <c r="G13" s="1" t="s">
        <v>18</v>
      </c>
      <c r="H13" s="1">
        <f t="shared" si="0"/>
        <v>0.156127348995175</v>
      </c>
      <c r="I13" s="1">
        <f t="shared" si="1"/>
        <v>0.779197264988023</v>
      </c>
      <c r="J13" s="1">
        <f t="shared" si="2"/>
        <v>6.3112200717490796E-2</v>
      </c>
      <c r="K13" s="1">
        <f t="shared" si="3"/>
        <v>1.56318529931062E-3</v>
      </c>
    </row>
    <row r="14" spans="1:11">
      <c r="A14" s="81" t="s">
        <v>19</v>
      </c>
      <c r="B14" s="112">
        <v>470.6</v>
      </c>
      <c r="C14" s="112">
        <v>13.57</v>
      </c>
      <c r="D14" s="112">
        <v>457.03</v>
      </c>
      <c r="E14" s="112"/>
      <c r="F14" s="112"/>
      <c r="G14" s="1" t="s">
        <v>19</v>
      </c>
      <c r="H14" s="1">
        <f t="shared" si="0"/>
        <v>2.8835529111772201E-2</v>
      </c>
      <c r="I14" s="1">
        <f t="shared" si="1"/>
        <v>0.97116447088822799</v>
      </c>
      <c r="J14" s="1">
        <f t="shared" si="2"/>
        <v>0</v>
      </c>
      <c r="K14" s="1">
        <f t="shared" si="3"/>
        <v>0</v>
      </c>
    </row>
    <row r="15" spans="1:11">
      <c r="A15" s="81" t="s">
        <v>20</v>
      </c>
      <c r="B15" s="112">
        <v>533.08000000000004</v>
      </c>
      <c r="C15" s="112">
        <v>224.35</v>
      </c>
      <c r="D15" s="114">
        <v>308.5</v>
      </c>
      <c r="E15" s="112"/>
      <c r="F15" s="112">
        <v>0.24</v>
      </c>
      <c r="G15" s="1" t="s">
        <v>20</v>
      </c>
      <c r="H15" s="1">
        <f t="shared" si="0"/>
        <v>0.42085615667442</v>
      </c>
      <c r="I15" s="1">
        <f t="shared" si="1"/>
        <v>0.57871238838448302</v>
      </c>
      <c r="J15" s="1">
        <f t="shared" si="2"/>
        <v>0</v>
      </c>
      <c r="K15" s="1">
        <f t="shared" si="3"/>
        <v>4.5021385157949998E-4</v>
      </c>
    </row>
    <row r="16" spans="1:11">
      <c r="A16" s="81" t="s">
        <v>21</v>
      </c>
      <c r="B16" s="112">
        <v>247.99</v>
      </c>
      <c r="C16" s="112">
        <v>61.51</v>
      </c>
      <c r="D16" s="112">
        <v>186.48</v>
      </c>
      <c r="E16" s="112"/>
      <c r="F16" s="112"/>
      <c r="G16" s="1" t="s">
        <v>21</v>
      </c>
      <c r="H16" s="1">
        <f t="shared" si="0"/>
        <v>0.24803419492721501</v>
      </c>
      <c r="I16" s="1">
        <f t="shared" si="1"/>
        <v>0.75196580507278499</v>
      </c>
      <c r="J16" s="1">
        <f t="shared" si="2"/>
        <v>0</v>
      </c>
      <c r="K16" s="1">
        <f t="shared" si="3"/>
        <v>0</v>
      </c>
    </row>
    <row r="17" spans="1:11">
      <c r="A17" s="81" t="s">
        <v>22</v>
      </c>
      <c r="B17" s="112">
        <v>1241.77</v>
      </c>
      <c r="C17" s="112">
        <v>0.15</v>
      </c>
      <c r="D17" s="112">
        <v>1241.6199999999999</v>
      </c>
      <c r="E17" s="112"/>
      <c r="F17" s="112"/>
      <c r="G17" s="1" t="s">
        <v>22</v>
      </c>
      <c r="H17" s="1">
        <f t="shared" si="0"/>
        <v>1.20795316362934E-4</v>
      </c>
      <c r="I17" s="1">
        <f t="shared" si="1"/>
        <v>0.999879204683637</v>
      </c>
      <c r="J17" s="1">
        <f t="shared" si="2"/>
        <v>0</v>
      </c>
      <c r="K17" s="1">
        <f t="shared" si="3"/>
        <v>0</v>
      </c>
    </row>
    <row r="18" spans="1:11">
      <c r="A18" s="81" t="s">
        <v>23</v>
      </c>
      <c r="B18" s="112">
        <v>895.93</v>
      </c>
      <c r="C18" s="112">
        <v>48.59</v>
      </c>
      <c r="D18" s="112">
        <v>847.34</v>
      </c>
      <c r="E18" s="112"/>
      <c r="F18" s="112"/>
      <c r="G18" s="1" t="s">
        <v>23</v>
      </c>
      <c r="H18" s="1">
        <f t="shared" si="0"/>
        <v>5.4234147757079201E-2</v>
      </c>
      <c r="I18" s="1">
        <f t="shared" si="1"/>
        <v>0.94576585224292098</v>
      </c>
      <c r="J18" s="1">
        <f t="shared" si="2"/>
        <v>0</v>
      </c>
      <c r="K18" s="1">
        <f t="shared" si="3"/>
        <v>0</v>
      </c>
    </row>
    <row r="19" spans="1:11">
      <c r="A19" s="81" t="s">
        <v>24</v>
      </c>
      <c r="B19" s="112">
        <v>621.54999999999995</v>
      </c>
      <c r="C19" s="112">
        <v>278.54000000000002</v>
      </c>
      <c r="D19" s="112">
        <v>343.01</v>
      </c>
      <c r="E19" s="112"/>
      <c r="F19" s="112"/>
      <c r="G19" s="1" t="s">
        <v>24</v>
      </c>
      <c r="H19" s="1">
        <f t="shared" si="0"/>
        <v>0.44813772021559001</v>
      </c>
      <c r="I19" s="1">
        <f t="shared" si="1"/>
        <v>0.55186227978441005</v>
      </c>
      <c r="J19" s="1">
        <f t="shared" si="2"/>
        <v>0</v>
      </c>
      <c r="K19" s="1">
        <f t="shared" si="3"/>
        <v>0</v>
      </c>
    </row>
    <row r="20" spans="1:11">
      <c r="A20" s="81" t="s">
        <v>25</v>
      </c>
      <c r="B20" s="112">
        <v>453.87</v>
      </c>
      <c r="C20" s="112">
        <v>253.29</v>
      </c>
      <c r="D20" s="112">
        <v>200.58</v>
      </c>
      <c r="E20" s="112"/>
      <c r="F20" s="112"/>
      <c r="G20" s="1" t="s">
        <v>25</v>
      </c>
      <c r="H20" s="1">
        <f t="shared" si="0"/>
        <v>0.55806728798995298</v>
      </c>
      <c r="I20" s="1">
        <f t="shared" si="1"/>
        <v>0.44193271201004702</v>
      </c>
      <c r="J20" s="1">
        <f t="shared" si="2"/>
        <v>0</v>
      </c>
      <c r="K20" s="1">
        <f t="shared" si="3"/>
        <v>0</v>
      </c>
    </row>
    <row r="21" spans="1:11">
      <c r="A21" s="81" t="s">
        <v>26</v>
      </c>
      <c r="B21" s="112">
        <v>1610.49</v>
      </c>
      <c r="C21" s="112">
        <v>169.13</v>
      </c>
      <c r="D21" s="112">
        <v>1230.81</v>
      </c>
      <c r="E21" s="112">
        <v>209.2</v>
      </c>
      <c r="F21" s="112">
        <v>1.35</v>
      </c>
      <c r="G21" s="1" t="s">
        <v>26</v>
      </c>
      <c r="H21" s="1">
        <f t="shared" si="0"/>
        <v>0.105017727523921</v>
      </c>
      <c r="I21" s="1">
        <f t="shared" si="1"/>
        <v>0.76424566436301999</v>
      </c>
      <c r="J21" s="1">
        <f t="shared" si="2"/>
        <v>0.129898353917131</v>
      </c>
      <c r="K21" s="1">
        <f t="shared" si="3"/>
        <v>8.3825419592794702E-4</v>
      </c>
    </row>
    <row r="22" spans="1:11">
      <c r="A22" s="81" t="s">
        <v>27</v>
      </c>
      <c r="B22" s="112">
        <v>317.02999999999997</v>
      </c>
      <c r="C22" s="112">
        <v>186.34</v>
      </c>
      <c r="D22" s="112">
        <v>130.69</v>
      </c>
      <c r="E22" s="112"/>
      <c r="F22" s="112"/>
      <c r="G22" s="1" t="s">
        <v>27</v>
      </c>
      <c r="H22" s="1">
        <f t="shared" si="0"/>
        <v>0.58776771914329895</v>
      </c>
      <c r="I22" s="1">
        <f t="shared" si="1"/>
        <v>0.41223228085670099</v>
      </c>
      <c r="J22" s="1">
        <f t="shared" si="2"/>
        <v>0</v>
      </c>
      <c r="K22" s="1">
        <f t="shared" si="3"/>
        <v>0</v>
      </c>
    </row>
    <row r="23" spans="1:11">
      <c r="A23" s="81" t="s">
        <v>28</v>
      </c>
      <c r="B23" s="112">
        <v>51.91</v>
      </c>
      <c r="C23" s="112">
        <v>15.89</v>
      </c>
      <c r="D23" s="112">
        <v>35.89</v>
      </c>
      <c r="E23" s="112"/>
      <c r="F23" s="112">
        <v>0.12</v>
      </c>
      <c r="G23" s="1" t="s">
        <v>28</v>
      </c>
      <c r="H23" s="1">
        <f t="shared" si="0"/>
        <v>0.30610672317472598</v>
      </c>
      <c r="I23" s="1">
        <f t="shared" si="1"/>
        <v>0.69138894240030802</v>
      </c>
      <c r="J23" s="1">
        <f t="shared" si="2"/>
        <v>0</v>
      </c>
      <c r="K23" s="1">
        <f t="shared" si="3"/>
        <v>2.3116933153534999E-3</v>
      </c>
    </row>
    <row r="24" spans="1:11">
      <c r="A24" s="81" t="s">
        <v>29</v>
      </c>
      <c r="B24" s="112">
        <v>184.75</v>
      </c>
      <c r="C24" s="112">
        <v>37.479999999999997</v>
      </c>
      <c r="D24" s="112">
        <v>147.27000000000001</v>
      </c>
      <c r="E24" s="112"/>
      <c r="F24" s="112"/>
      <c r="G24" s="1" t="s">
        <v>29</v>
      </c>
      <c r="H24" s="1">
        <f t="shared" si="0"/>
        <v>0.20286874154262499</v>
      </c>
      <c r="I24" s="1">
        <f t="shared" si="1"/>
        <v>0.79713125845737498</v>
      </c>
      <c r="J24" s="1">
        <f t="shared" si="2"/>
        <v>0</v>
      </c>
      <c r="K24" s="1">
        <f t="shared" si="3"/>
        <v>0</v>
      </c>
    </row>
    <row r="25" spans="1:11">
      <c r="A25" s="81" t="s">
        <v>30</v>
      </c>
      <c r="B25" s="112">
        <v>723.79</v>
      </c>
      <c r="C25" s="112">
        <v>444.99</v>
      </c>
      <c r="D25" s="112">
        <v>278.79000000000002</v>
      </c>
      <c r="E25" s="112"/>
      <c r="F25" s="112"/>
      <c r="G25" s="1" t="s">
        <v>30</v>
      </c>
      <c r="H25" s="1">
        <f t="shared" si="0"/>
        <v>0.61480539935616696</v>
      </c>
      <c r="I25" s="1">
        <f t="shared" si="1"/>
        <v>0.38518078448168702</v>
      </c>
      <c r="J25" s="1">
        <f t="shared" si="2"/>
        <v>0</v>
      </c>
      <c r="K25" s="1">
        <f t="shared" si="3"/>
        <v>0</v>
      </c>
    </row>
    <row r="26" spans="1:11">
      <c r="A26" s="81" t="s">
        <v>31</v>
      </c>
      <c r="B26" s="112">
        <v>427.43</v>
      </c>
      <c r="C26" s="112">
        <v>95.12</v>
      </c>
      <c r="D26" s="112">
        <v>332.31</v>
      </c>
      <c r="E26" s="112"/>
      <c r="F26" s="112"/>
      <c r="G26" s="1" t="s">
        <v>31</v>
      </c>
      <c r="H26" s="1">
        <f t="shared" si="0"/>
        <v>0.22253936317057799</v>
      </c>
      <c r="I26" s="1">
        <f t="shared" si="1"/>
        <v>0.77746063682942201</v>
      </c>
      <c r="J26" s="1">
        <f t="shared" si="2"/>
        <v>0</v>
      </c>
      <c r="K26" s="1">
        <f t="shared" si="3"/>
        <v>0</v>
      </c>
    </row>
    <row r="27" spans="1:11">
      <c r="A27" s="81" t="s">
        <v>32</v>
      </c>
      <c r="B27" s="112">
        <v>408.49</v>
      </c>
      <c r="C27" s="112">
        <v>250.62</v>
      </c>
      <c r="D27" s="112">
        <v>157.87</v>
      </c>
      <c r="E27" s="112"/>
      <c r="F27" s="112"/>
      <c r="G27" s="1" t="s">
        <v>32</v>
      </c>
      <c r="H27" s="1">
        <f t="shared" si="0"/>
        <v>0.61352787093931305</v>
      </c>
      <c r="I27" s="1">
        <f t="shared" si="1"/>
        <v>0.38647212906068701</v>
      </c>
      <c r="J27" s="1">
        <f t="shared" si="2"/>
        <v>0</v>
      </c>
      <c r="K27" s="1">
        <f t="shared" si="3"/>
        <v>0</v>
      </c>
    </row>
    <row r="28" spans="1:11">
      <c r="A28" s="81" t="s">
        <v>33</v>
      </c>
      <c r="B28" s="112">
        <v>8.18</v>
      </c>
      <c r="C28" s="112">
        <v>7.12</v>
      </c>
      <c r="D28" s="112">
        <v>0.04</v>
      </c>
      <c r="E28" s="112"/>
      <c r="F28" s="112">
        <v>1.02</v>
      </c>
      <c r="G28" s="1" t="s">
        <v>33</v>
      </c>
      <c r="H28" s="1">
        <f t="shared" si="0"/>
        <v>0.87041564792175996</v>
      </c>
      <c r="I28" s="1">
        <f t="shared" si="1"/>
        <v>4.8899755501222502E-3</v>
      </c>
      <c r="J28" s="1">
        <f t="shared" si="2"/>
        <v>0</v>
      </c>
      <c r="K28" s="1">
        <f t="shared" si="3"/>
        <v>0.124694376528117</v>
      </c>
    </row>
    <row r="29" spans="1:11">
      <c r="A29" s="81" t="s">
        <v>34</v>
      </c>
      <c r="B29" s="112">
        <v>347.82</v>
      </c>
      <c r="C29" s="112">
        <v>28.41</v>
      </c>
      <c r="D29" s="112">
        <v>319.41000000000003</v>
      </c>
      <c r="E29" s="112"/>
      <c r="F29" s="112"/>
      <c r="G29" s="1" t="s">
        <v>34</v>
      </c>
      <c r="H29" s="1">
        <f t="shared" si="0"/>
        <v>8.1680179403139597E-2</v>
      </c>
      <c r="I29" s="1">
        <f t="shared" si="1"/>
        <v>0.91831982059686101</v>
      </c>
      <c r="J29" s="1">
        <f t="shared" si="2"/>
        <v>0</v>
      </c>
      <c r="K29" s="1">
        <f t="shared" si="3"/>
        <v>0</v>
      </c>
    </row>
    <row r="30" spans="1:11">
      <c r="A30" s="81" t="s">
        <v>35</v>
      </c>
      <c r="B30" s="114">
        <v>342.8</v>
      </c>
      <c r="C30" s="112">
        <v>107.59</v>
      </c>
      <c r="D30" s="112">
        <v>235.04</v>
      </c>
      <c r="E30" s="112"/>
      <c r="F30" s="112">
        <v>0.18</v>
      </c>
      <c r="G30" s="1" t="s">
        <v>35</v>
      </c>
      <c r="H30" s="1">
        <f t="shared" si="0"/>
        <v>0.31385647607934702</v>
      </c>
      <c r="I30" s="1">
        <f t="shared" si="1"/>
        <v>0.68564760793465596</v>
      </c>
      <c r="J30" s="1">
        <f t="shared" si="2"/>
        <v>0</v>
      </c>
      <c r="K30" s="1">
        <f t="shared" si="3"/>
        <v>5.2508751458576401E-4</v>
      </c>
    </row>
    <row r="31" spans="1:11">
      <c r="A31" s="81" t="s">
        <v>36</v>
      </c>
      <c r="B31" s="113">
        <v>141.63999999999999</v>
      </c>
      <c r="C31" s="112">
        <v>91.84</v>
      </c>
      <c r="D31" s="115">
        <v>49.8</v>
      </c>
      <c r="E31" s="112"/>
      <c r="F31" s="112"/>
      <c r="G31" s="1" t="s">
        <v>36</v>
      </c>
      <c r="H31" s="1">
        <f t="shared" si="0"/>
        <v>0.64840440553515999</v>
      </c>
      <c r="I31" s="1">
        <f t="shared" si="1"/>
        <v>0.35159559446484001</v>
      </c>
      <c r="J31" s="1">
        <f t="shared" si="2"/>
        <v>0</v>
      </c>
      <c r="K31" s="1">
        <f t="shared" si="3"/>
        <v>0</v>
      </c>
    </row>
    <row r="32" spans="1:11">
      <c r="A32" s="81" t="s">
        <v>37</v>
      </c>
      <c r="B32" s="112">
        <v>163.66</v>
      </c>
      <c r="C32" s="112">
        <v>8.61</v>
      </c>
      <c r="D32" s="112">
        <v>155.05000000000001</v>
      </c>
      <c r="E32" s="112"/>
      <c r="F32" s="112"/>
      <c r="G32" s="1" t="s">
        <v>37</v>
      </c>
      <c r="H32" s="1">
        <f t="shared" si="0"/>
        <v>5.2609067579127498E-2</v>
      </c>
      <c r="I32" s="1">
        <f t="shared" si="1"/>
        <v>0.94739093242087302</v>
      </c>
      <c r="J32" s="1">
        <f t="shared" si="2"/>
        <v>0</v>
      </c>
      <c r="K32" s="1">
        <f t="shared" si="3"/>
        <v>0</v>
      </c>
    </row>
    <row r="33" spans="1:11">
      <c r="A33" s="84" t="s">
        <v>38</v>
      </c>
      <c r="B33" s="114">
        <v>214.6</v>
      </c>
      <c r="C33" s="112">
        <v>37.82</v>
      </c>
      <c r="D33" s="112">
        <v>174.98</v>
      </c>
      <c r="E33" s="112"/>
      <c r="F33" s="112">
        <v>1.8</v>
      </c>
      <c r="G33" s="1" t="s">
        <v>38</v>
      </c>
      <c r="H33" s="1">
        <f t="shared" si="0"/>
        <v>0.17623485554519999</v>
      </c>
      <c r="I33" s="1">
        <f t="shared" si="1"/>
        <v>0.815377446411929</v>
      </c>
      <c r="J33" s="1">
        <f t="shared" si="2"/>
        <v>0</v>
      </c>
      <c r="K33" s="1">
        <f t="shared" si="3"/>
        <v>8.3876980428704596E-3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activeCell="G36" sqref="G36"/>
    </sheetView>
  </sheetViews>
  <sheetFormatPr baseColWidth="10" defaultColWidth="9.1640625" defaultRowHeight="16"/>
  <cols>
    <col min="1" max="2" width="9.1640625" customWidth="1"/>
    <col min="3" max="3" width="10.33203125" customWidth="1"/>
    <col min="4" max="5" width="9.1640625" customWidth="1"/>
    <col min="6" max="6" width="9.6640625" customWidth="1"/>
    <col min="7" max="8" width="9.1640625" customWidth="1"/>
    <col min="9" max="13" width="12.6640625"/>
  </cols>
  <sheetData>
    <row r="1" spans="1:13">
      <c r="A1" s="90" t="s">
        <v>0</v>
      </c>
      <c r="B1" s="91" t="s">
        <v>45</v>
      </c>
      <c r="C1" s="91" t="s">
        <v>1</v>
      </c>
      <c r="D1" s="91" t="s">
        <v>2</v>
      </c>
      <c r="E1" s="91" t="s">
        <v>3</v>
      </c>
      <c r="F1" s="91" t="s">
        <v>4</v>
      </c>
      <c r="G1" s="91" t="s">
        <v>6</v>
      </c>
      <c r="H1" s="1"/>
      <c r="I1" s="1" t="s">
        <v>1</v>
      </c>
      <c r="J1" s="1" t="s">
        <v>2</v>
      </c>
      <c r="K1" s="1" t="s">
        <v>3</v>
      </c>
      <c r="L1" s="1" t="s">
        <v>4</v>
      </c>
      <c r="M1" s="1" t="s">
        <v>6</v>
      </c>
    </row>
    <row r="2" spans="1:13">
      <c r="A2" s="80" t="s">
        <v>7</v>
      </c>
      <c r="B2" s="92">
        <v>32644</v>
      </c>
      <c r="C2" s="93">
        <v>4714</v>
      </c>
      <c r="D2" s="94">
        <v>27207</v>
      </c>
      <c r="E2" s="93">
        <v>629</v>
      </c>
      <c r="F2" s="93">
        <v>57.1</v>
      </c>
      <c r="G2" s="95">
        <v>1</v>
      </c>
      <c r="H2" s="1" t="s">
        <v>7</v>
      </c>
      <c r="I2" s="1">
        <f>C2/$B2</f>
        <v>0.144406322754564</v>
      </c>
      <c r="J2" s="1">
        <f>D2/$B2</f>
        <v>0.83344565616958699</v>
      </c>
      <c r="K2" s="1">
        <f>E2/$B2</f>
        <v>1.9268472000980301E-2</v>
      </c>
      <c r="L2" s="1">
        <f>F2/$B2</f>
        <v>1.7491728954785E-3</v>
      </c>
      <c r="M2" s="1">
        <f>G2/$B2</f>
        <v>3.0633500796471E-5</v>
      </c>
    </row>
    <row r="3" spans="1:13">
      <c r="A3" s="81" t="s">
        <v>8</v>
      </c>
      <c r="B3" s="96">
        <v>227</v>
      </c>
      <c r="C3" s="97">
        <v>4</v>
      </c>
      <c r="D3" s="98">
        <v>223</v>
      </c>
      <c r="E3" s="99"/>
      <c r="F3" s="99"/>
      <c r="G3" s="97">
        <v>1</v>
      </c>
      <c r="H3" s="1" t="s">
        <v>8</v>
      </c>
      <c r="I3" s="1">
        <f t="shared" ref="I3:I33" si="0">C3/$B3</f>
        <v>1.7621145374449299E-2</v>
      </c>
      <c r="J3" s="1">
        <f t="shared" ref="J3:J33" si="1">D3/$B3</f>
        <v>0.98237885462555097</v>
      </c>
      <c r="K3" s="1">
        <f t="shared" ref="K3:K33" si="2">E3/$B3</f>
        <v>0</v>
      </c>
      <c r="L3" s="1">
        <f t="shared" ref="L3:L33" si="3">F3/$B3</f>
        <v>0</v>
      </c>
      <c r="M3" s="1">
        <f t="shared" ref="M3:M33" si="4">G3/$B3</f>
        <v>4.4052863436123404E-3</v>
      </c>
    </row>
    <row r="4" spans="1:13">
      <c r="A4" s="81" t="s">
        <v>9</v>
      </c>
      <c r="B4" s="96">
        <v>399</v>
      </c>
      <c r="C4" s="97">
        <v>1</v>
      </c>
      <c r="D4" s="98">
        <v>399</v>
      </c>
      <c r="E4" s="99"/>
      <c r="F4" s="99"/>
      <c r="G4" s="99"/>
      <c r="H4" s="1" t="s">
        <v>9</v>
      </c>
      <c r="I4" s="1">
        <f t="shared" si="0"/>
        <v>2.5062656641604E-3</v>
      </c>
      <c r="J4" s="1">
        <f t="shared" si="1"/>
        <v>1</v>
      </c>
      <c r="K4" s="1">
        <f t="shared" si="2"/>
        <v>0</v>
      </c>
      <c r="L4" s="1">
        <f t="shared" si="3"/>
        <v>0</v>
      </c>
      <c r="M4" s="1">
        <f t="shared" si="4"/>
        <v>0</v>
      </c>
    </row>
    <row r="5" spans="1:13">
      <c r="A5" s="81" t="s">
        <v>10</v>
      </c>
      <c r="B5" s="96">
        <v>1646</v>
      </c>
      <c r="C5" s="97">
        <v>6</v>
      </c>
      <c r="D5" s="98">
        <v>1633</v>
      </c>
      <c r="E5" s="99"/>
      <c r="F5" s="98">
        <v>7.1</v>
      </c>
      <c r="G5" s="99"/>
      <c r="H5" s="1" t="s">
        <v>10</v>
      </c>
      <c r="I5" s="1">
        <f t="shared" si="0"/>
        <v>3.6452004860267301E-3</v>
      </c>
      <c r="J5" s="1">
        <f t="shared" si="1"/>
        <v>0.99210206561360903</v>
      </c>
      <c r="K5" s="1">
        <f t="shared" si="2"/>
        <v>0</v>
      </c>
      <c r="L5" s="1">
        <f t="shared" si="3"/>
        <v>4.3134872417982997E-3</v>
      </c>
      <c r="M5" s="1">
        <f t="shared" si="4"/>
        <v>0</v>
      </c>
    </row>
    <row r="6" spans="1:13">
      <c r="A6" s="81" t="s">
        <v>11</v>
      </c>
      <c r="B6" s="96">
        <v>1759</v>
      </c>
      <c r="C6" s="97">
        <v>26</v>
      </c>
      <c r="D6" s="98">
        <v>1734</v>
      </c>
      <c r="E6" s="99"/>
      <c r="F6" s="99"/>
      <c r="G6" s="99"/>
      <c r="H6" s="1" t="s">
        <v>11</v>
      </c>
      <c r="I6" s="1">
        <f t="shared" si="0"/>
        <v>1.47811256395679E-2</v>
      </c>
      <c r="J6" s="1">
        <f t="shared" si="1"/>
        <v>0.98578737919272297</v>
      </c>
      <c r="K6" s="1">
        <f t="shared" si="2"/>
        <v>0</v>
      </c>
      <c r="L6" s="1">
        <f t="shared" si="3"/>
        <v>0</v>
      </c>
      <c r="M6" s="1">
        <f t="shared" si="4"/>
        <v>0</v>
      </c>
    </row>
    <row r="7" spans="1:13">
      <c r="A7" s="81" t="s">
        <v>12</v>
      </c>
      <c r="B7" s="96">
        <v>1830</v>
      </c>
      <c r="C7" s="97">
        <v>14</v>
      </c>
      <c r="D7" s="98">
        <v>1801</v>
      </c>
      <c r="E7" s="99"/>
      <c r="F7" s="98">
        <v>14.4</v>
      </c>
      <c r="G7" s="99"/>
      <c r="H7" s="1" t="s">
        <v>12</v>
      </c>
      <c r="I7" s="1">
        <f t="shared" si="0"/>
        <v>7.6502732240437202E-3</v>
      </c>
      <c r="J7" s="1">
        <f t="shared" si="1"/>
        <v>0.98415300546448103</v>
      </c>
      <c r="K7" s="1">
        <f t="shared" si="2"/>
        <v>0</v>
      </c>
      <c r="L7" s="1">
        <f t="shared" si="3"/>
        <v>7.86885245901639E-3</v>
      </c>
      <c r="M7" s="1">
        <f t="shared" si="4"/>
        <v>0</v>
      </c>
    </row>
    <row r="8" spans="1:13">
      <c r="A8" s="81" t="s">
        <v>13</v>
      </c>
      <c r="B8" s="96">
        <v>1113</v>
      </c>
      <c r="C8" s="97">
        <v>44</v>
      </c>
      <c r="D8" s="98">
        <v>1065</v>
      </c>
      <c r="E8" s="99"/>
      <c r="F8" s="97">
        <v>3</v>
      </c>
      <c r="G8" s="98">
        <v>0.5</v>
      </c>
      <c r="H8" s="1" t="s">
        <v>13</v>
      </c>
      <c r="I8" s="1">
        <f t="shared" si="0"/>
        <v>3.9532794249775398E-2</v>
      </c>
      <c r="J8" s="1">
        <f t="shared" si="1"/>
        <v>0.95687331536388098</v>
      </c>
      <c r="K8" s="1">
        <f t="shared" si="2"/>
        <v>0</v>
      </c>
      <c r="L8" s="1">
        <f t="shared" si="3"/>
        <v>2.6954177897574099E-3</v>
      </c>
      <c r="M8" s="1">
        <f t="shared" si="4"/>
        <v>4.4923629829290198E-4</v>
      </c>
    </row>
    <row r="9" spans="1:13">
      <c r="A9" s="81" t="s">
        <v>14</v>
      </c>
      <c r="B9" s="96">
        <v>501</v>
      </c>
      <c r="C9" s="97">
        <v>56</v>
      </c>
      <c r="D9" s="98">
        <v>437</v>
      </c>
      <c r="E9" s="99"/>
      <c r="F9" s="98">
        <v>6.4</v>
      </c>
      <c r="G9" s="98">
        <v>1.6</v>
      </c>
      <c r="H9" s="1" t="s">
        <v>14</v>
      </c>
      <c r="I9" s="1">
        <f t="shared" si="0"/>
        <v>0.111776447105788</v>
      </c>
      <c r="J9" s="1">
        <f t="shared" si="1"/>
        <v>0.87225548902195604</v>
      </c>
      <c r="K9" s="1">
        <f t="shared" si="2"/>
        <v>0</v>
      </c>
      <c r="L9" s="1">
        <f t="shared" si="3"/>
        <v>1.2774451097804399E-2</v>
      </c>
      <c r="M9" s="1">
        <f t="shared" si="4"/>
        <v>3.1936127744510998E-3</v>
      </c>
    </row>
    <row r="10" spans="1:13">
      <c r="A10" s="81" t="s">
        <v>15</v>
      </c>
      <c r="B10" s="96">
        <v>699</v>
      </c>
      <c r="C10" s="97">
        <v>12</v>
      </c>
      <c r="D10" s="98">
        <v>684</v>
      </c>
      <c r="E10" s="99"/>
      <c r="F10" s="97">
        <v>6</v>
      </c>
      <c r="G10" s="99"/>
      <c r="H10" s="1" t="s">
        <v>15</v>
      </c>
      <c r="I10" s="1">
        <f t="shared" si="0"/>
        <v>1.7167381974248899E-2</v>
      </c>
      <c r="J10" s="1">
        <f t="shared" si="1"/>
        <v>0.97854077253218896</v>
      </c>
      <c r="K10" s="1">
        <f t="shared" si="2"/>
        <v>0</v>
      </c>
      <c r="L10" s="1">
        <f t="shared" si="3"/>
        <v>8.58369098712446E-3</v>
      </c>
      <c r="M10" s="1">
        <f t="shared" si="4"/>
        <v>0</v>
      </c>
    </row>
    <row r="11" spans="1:13">
      <c r="A11" s="81" t="s">
        <v>16</v>
      </c>
      <c r="B11" s="96">
        <v>742</v>
      </c>
      <c r="C11" s="99"/>
      <c r="D11" s="98">
        <v>726</v>
      </c>
      <c r="E11" s="99"/>
      <c r="F11" s="98">
        <v>0.4</v>
      </c>
      <c r="G11" s="98">
        <v>15.5</v>
      </c>
      <c r="H11" s="1" t="s">
        <v>16</v>
      </c>
      <c r="I11" s="1">
        <f t="shared" si="0"/>
        <v>0</v>
      </c>
      <c r="J11" s="1">
        <f t="shared" si="1"/>
        <v>0.97843665768194099</v>
      </c>
      <c r="K11" s="1">
        <f t="shared" si="2"/>
        <v>0</v>
      </c>
      <c r="L11" s="1">
        <f t="shared" si="3"/>
        <v>5.3908355795148296E-4</v>
      </c>
      <c r="M11" s="1">
        <f t="shared" si="4"/>
        <v>2.0889487870619901E-2</v>
      </c>
    </row>
    <row r="12" spans="1:13">
      <c r="A12" s="81" t="s">
        <v>17</v>
      </c>
      <c r="B12" s="96">
        <v>2825</v>
      </c>
      <c r="C12" s="97">
        <v>3</v>
      </c>
      <c r="D12" s="98">
        <v>2709</v>
      </c>
      <c r="E12" s="98">
        <v>100</v>
      </c>
      <c r="F12" s="97">
        <v>1</v>
      </c>
      <c r="G12" s="98">
        <v>10.8</v>
      </c>
      <c r="H12" s="1" t="s">
        <v>17</v>
      </c>
      <c r="I12" s="1">
        <f t="shared" si="0"/>
        <v>1.0619469026548699E-3</v>
      </c>
      <c r="J12" s="1">
        <f t="shared" si="1"/>
        <v>0.95893805309734503</v>
      </c>
      <c r="K12" s="1">
        <f t="shared" si="2"/>
        <v>3.5398230088495602E-2</v>
      </c>
      <c r="L12" s="1">
        <f t="shared" si="3"/>
        <v>3.5398230088495597E-4</v>
      </c>
      <c r="M12" s="1">
        <f t="shared" si="4"/>
        <v>3.82300884955752E-3</v>
      </c>
    </row>
    <row r="13" spans="1:13">
      <c r="A13" s="81" t="s">
        <v>18</v>
      </c>
      <c r="B13" s="96">
        <v>2080</v>
      </c>
      <c r="C13" s="97">
        <v>130</v>
      </c>
      <c r="D13" s="98">
        <v>1723</v>
      </c>
      <c r="E13" s="98">
        <v>227</v>
      </c>
      <c r="F13" s="98">
        <v>0.5</v>
      </c>
      <c r="G13" s="99"/>
      <c r="H13" s="1" t="s">
        <v>18</v>
      </c>
      <c r="I13" s="1">
        <f t="shared" si="0"/>
        <v>6.25E-2</v>
      </c>
      <c r="J13" s="1">
        <f t="shared" si="1"/>
        <v>0.828365384615385</v>
      </c>
      <c r="K13" s="1">
        <f t="shared" si="2"/>
        <v>0.109134615384615</v>
      </c>
      <c r="L13" s="1">
        <f t="shared" si="3"/>
        <v>2.4038461538461499E-4</v>
      </c>
      <c r="M13" s="1">
        <f t="shared" si="4"/>
        <v>0</v>
      </c>
    </row>
    <row r="14" spans="1:13">
      <c r="A14" s="81" t="s">
        <v>19</v>
      </c>
      <c r="B14" s="100">
        <v>868</v>
      </c>
      <c r="C14" s="97">
        <v>20</v>
      </c>
      <c r="D14" s="101">
        <v>1848</v>
      </c>
      <c r="E14" s="99"/>
      <c r="F14" s="99"/>
      <c r="G14" s="99"/>
      <c r="H14" s="1" t="s">
        <v>19</v>
      </c>
      <c r="I14" s="1">
        <f t="shared" si="0"/>
        <v>2.3041474654377898E-2</v>
      </c>
      <c r="J14" s="1">
        <f t="shared" si="1"/>
        <v>2.12903225806452</v>
      </c>
      <c r="K14" s="1">
        <f t="shared" si="2"/>
        <v>0</v>
      </c>
      <c r="L14" s="1">
        <f t="shared" si="3"/>
        <v>0</v>
      </c>
      <c r="M14" s="1">
        <f t="shared" si="4"/>
        <v>0</v>
      </c>
    </row>
    <row r="15" spans="1:13">
      <c r="A15" s="81" t="s">
        <v>20</v>
      </c>
      <c r="B15" s="96">
        <v>1039</v>
      </c>
      <c r="C15" s="97">
        <v>312</v>
      </c>
      <c r="D15" s="98">
        <v>723</v>
      </c>
      <c r="E15" s="99"/>
      <c r="F15" s="98">
        <v>4</v>
      </c>
      <c r="G15" s="99"/>
      <c r="H15" s="1" t="s">
        <v>20</v>
      </c>
      <c r="I15" s="1">
        <f t="shared" si="0"/>
        <v>0.30028873917228099</v>
      </c>
      <c r="J15" s="1">
        <f t="shared" si="1"/>
        <v>0.69586140519730499</v>
      </c>
      <c r="K15" s="1">
        <f t="shared" si="2"/>
        <v>0</v>
      </c>
      <c r="L15" s="1">
        <f t="shared" si="3"/>
        <v>3.8498556304138601E-3</v>
      </c>
      <c r="M15" s="1">
        <f t="shared" si="4"/>
        <v>0</v>
      </c>
    </row>
    <row r="16" spans="1:13">
      <c r="A16" s="81" t="s">
        <v>21</v>
      </c>
      <c r="B16" s="96">
        <v>494</v>
      </c>
      <c r="C16" s="97">
        <v>73</v>
      </c>
      <c r="D16" s="98">
        <v>421</v>
      </c>
      <c r="E16" s="99"/>
      <c r="F16" s="99"/>
      <c r="G16" s="99"/>
      <c r="H16" s="1" t="s">
        <v>21</v>
      </c>
      <c r="I16" s="1">
        <f t="shared" si="0"/>
        <v>0.147773279352227</v>
      </c>
      <c r="J16" s="1">
        <f t="shared" si="1"/>
        <v>0.85222672064777305</v>
      </c>
      <c r="K16" s="1">
        <f t="shared" si="2"/>
        <v>0</v>
      </c>
      <c r="L16" s="1">
        <f t="shared" si="3"/>
        <v>0</v>
      </c>
      <c r="M16" s="1">
        <f t="shared" si="4"/>
        <v>0</v>
      </c>
    </row>
    <row r="17" spans="1:13">
      <c r="A17" s="81" t="s">
        <v>22</v>
      </c>
      <c r="B17" s="96">
        <v>2596</v>
      </c>
      <c r="C17" s="97">
        <v>2</v>
      </c>
      <c r="D17" s="98">
        <v>2591</v>
      </c>
      <c r="E17" s="99"/>
      <c r="F17" s="102">
        <v>1.7</v>
      </c>
      <c r="G17" s="99"/>
      <c r="H17" s="1" t="s">
        <v>22</v>
      </c>
      <c r="I17" s="1">
        <f t="shared" si="0"/>
        <v>7.7041602465331303E-4</v>
      </c>
      <c r="J17" s="1">
        <f t="shared" si="1"/>
        <v>0.99807395993836701</v>
      </c>
      <c r="K17" s="1">
        <f t="shared" si="2"/>
        <v>0</v>
      </c>
      <c r="L17" s="1">
        <f t="shared" si="3"/>
        <v>6.5485362095531597E-4</v>
      </c>
      <c r="M17" s="1">
        <f t="shared" si="4"/>
        <v>0</v>
      </c>
    </row>
    <row r="18" spans="1:13">
      <c r="A18" s="81" t="s">
        <v>23</v>
      </c>
      <c r="B18" s="96">
        <v>1864</v>
      </c>
      <c r="C18" s="97">
        <v>91</v>
      </c>
      <c r="D18" s="98">
        <v>1773</v>
      </c>
      <c r="E18" s="99"/>
      <c r="F18" s="99"/>
      <c r="G18" s="99"/>
      <c r="H18" s="1" t="s">
        <v>23</v>
      </c>
      <c r="I18" s="1">
        <f t="shared" si="0"/>
        <v>4.8819742489270401E-2</v>
      </c>
      <c r="J18" s="1">
        <f t="shared" si="1"/>
        <v>0.95118025751072999</v>
      </c>
      <c r="K18" s="1">
        <f t="shared" si="2"/>
        <v>0</v>
      </c>
      <c r="L18" s="1">
        <f t="shared" si="3"/>
        <v>0</v>
      </c>
      <c r="M18" s="1">
        <f t="shared" si="4"/>
        <v>0</v>
      </c>
    </row>
    <row r="19" spans="1:13">
      <c r="A19" s="81" t="s">
        <v>24</v>
      </c>
      <c r="B19" s="96">
        <v>1541</v>
      </c>
      <c r="C19" s="97">
        <v>933</v>
      </c>
      <c r="D19" s="98">
        <v>609</v>
      </c>
      <c r="E19" s="99"/>
      <c r="F19" s="99"/>
      <c r="G19" s="99"/>
      <c r="H19" s="1" t="s">
        <v>24</v>
      </c>
      <c r="I19" s="1">
        <f t="shared" si="0"/>
        <v>0.60545100584036304</v>
      </c>
      <c r="J19" s="1">
        <f t="shared" si="1"/>
        <v>0.39519792342634702</v>
      </c>
      <c r="K19" s="1">
        <f t="shared" si="2"/>
        <v>0</v>
      </c>
      <c r="L19" s="1">
        <f t="shared" si="3"/>
        <v>0</v>
      </c>
      <c r="M19" s="1">
        <f t="shared" si="4"/>
        <v>0</v>
      </c>
    </row>
    <row r="20" spans="1:13">
      <c r="A20" s="81" t="s">
        <v>25</v>
      </c>
      <c r="B20" s="96">
        <v>837</v>
      </c>
      <c r="C20" s="97">
        <v>294</v>
      </c>
      <c r="D20" s="98">
        <v>542</v>
      </c>
      <c r="E20" s="99"/>
      <c r="F20" s="99"/>
      <c r="G20" s="98">
        <v>0.9</v>
      </c>
      <c r="H20" s="1" t="s">
        <v>25</v>
      </c>
      <c r="I20" s="1">
        <f t="shared" si="0"/>
        <v>0.351254480286738</v>
      </c>
      <c r="J20" s="1">
        <f t="shared" si="1"/>
        <v>0.64755077658303495</v>
      </c>
      <c r="K20" s="1">
        <f t="shared" si="2"/>
        <v>0</v>
      </c>
      <c r="L20" s="1">
        <f t="shared" si="3"/>
        <v>0</v>
      </c>
      <c r="M20" s="1">
        <f t="shared" si="4"/>
        <v>1.0752688172043E-3</v>
      </c>
    </row>
    <row r="21" spans="1:13">
      <c r="A21" s="81" t="s">
        <v>26</v>
      </c>
      <c r="B21" s="103">
        <v>2695</v>
      </c>
      <c r="C21" s="97">
        <v>232</v>
      </c>
      <c r="D21" s="98">
        <v>2157</v>
      </c>
      <c r="E21" s="104">
        <v>302</v>
      </c>
      <c r="F21" s="98">
        <v>3.9</v>
      </c>
      <c r="G21" s="99"/>
      <c r="H21" s="1" t="s">
        <v>26</v>
      </c>
      <c r="I21" s="1">
        <f t="shared" si="0"/>
        <v>8.6085343228200398E-2</v>
      </c>
      <c r="J21" s="1">
        <f t="shared" si="1"/>
        <v>0.80037105751391502</v>
      </c>
      <c r="K21" s="1">
        <f t="shared" si="2"/>
        <v>0.11205936920222601</v>
      </c>
      <c r="L21" s="1">
        <f t="shared" si="3"/>
        <v>1.44712430426716E-3</v>
      </c>
      <c r="M21" s="1">
        <f t="shared" si="4"/>
        <v>0</v>
      </c>
    </row>
    <row r="22" spans="1:13">
      <c r="A22" s="81" t="s">
        <v>27</v>
      </c>
      <c r="B22" s="105">
        <v>685</v>
      </c>
      <c r="C22" s="97">
        <v>324</v>
      </c>
      <c r="D22" s="98">
        <v>361</v>
      </c>
      <c r="E22" s="106"/>
      <c r="F22" s="99"/>
      <c r="G22" s="99"/>
      <c r="H22" s="1" t="s">
        <v>27</v>
      </c>
      <c r="I22" s="1">
        <f t="shared" si="0"/>
        <v>0.472992700729927</v>
      </c>
      <c r="J22" s="1">
        <f t="shared" si="1"/>
        <v>0.52700729927007295</v>
      </c>
      <c r="K22" s="1">
        <f t="shared" si="2"/>
        <v>0</v>
      </c>
      <c r="L22" s="1">
        <f t="shared" si="3"/>
        <v>0</v>
      </c>
      <c r="M22" s="1">
        <f t="shared" si="4"/>
        <v>0</v>
      </c>
    </row>
    <row r="23" spans="1:13">
      <c r="A23" s="81" t="s">
        <v>28</v>
      </c>
      <c r="B23" s="96">
        <v>114</v>
      </c>
      <c r="C23" s="97">
        <v>12</v>
      </c>
      <c r="D23" s="98">
        <v>101</v>
      </c>
      <c r="E23" s="99"/>
      <c r="F23" s="97">
        <v>13</v>
      </c>
      <c r="G23" s="98">
        <v>0.7</v>
      </c>
      <c r="H23" s="1" t="s">
        <v>28</v>
      </c>
      <c r="I23" s="1">
        <f t="shared" si="0"/>
        <v>0.105263157894737</v>
      </c>
      <c r="J23" s="1">
        <f t="shared" si="1"/>
        <v>0.88596491228070196</v>
      </c>
      <c r="K23" s="1">
        <f t="shared" si="2"/>
        <v>0</v>
      </c>
      <c r="L23" s="1">
        <f t="shared" si="3"/>
        <v>0.114035087719298</v>
      </c>
      <c r="M23" s="1">
        <f t="shared" si="4"/>
        <v>6.1403508771929799E-3</v>
      </c>
    </row>
    <row r="24" spans="1:13">
      <c r="A24" s="81" t="s">
        <v>29</v>
      </c>
      <c r="B24" s="96">
        <v>366</v>
      </c>
      <c r="C24" s="97">
        <v>77</v>
      </c>
      <c r="D24" s="98">
        <v>288</v>
      </c>
      <c r="E24" s="99"/>
      <c r="F24" s="99"/>
      <c r="G24" s="107">
        <v>1.1000000000000001</v>
      </c>
      <c r="H24" s="1" t="s">
        <v>29</v>
      </c>
      <c r="I24" s="1">
        <f t="shared" si="0"/>
        <v>0.210382513661202</v>
      </c>
      <c r="J24" s="1">
        <f t="shared" si="1"/>
        <v>0.786885245901639</v>
      </c>
      <c r="K24" s="1">
        <f t="shared" si="2"/>
        <v>0</v>
      </c>
      <c r="L24" s="1">
        <f t="shared" si="3"/>
        <v>0</v>
      </c>
      <c r="M24" s="1">
        <f t="shared" si="4"/>
        <v>3.0054644808743202E-3</v>
      </c>
    </row>
    <row r="25" spans="1:13">
      <c r="A25" s="81" t="s">
        <v>30</v>
      </c>
      <c r="B25" s="96">
        <v>1226</v>
      </c>
      <c r="C25" s="97">
        <v>775</v>
      </c>
      <c r="D25" s="98">
        <v>451</v>
      </c>
      <c r="E25" s="99"/>
      <c r="F25" s="99"/>
      <c r="G25" s="99"/>
      <c r="H25" s="1" t="s">
        <v>30</v>
      </c>
      <c r="I25" s="1">
        <f t="shared" si="0"/>
        <v>0.63213703099510599</v>
      </c>
      <c r="J25" s="1">
        <f t="shared" si="1"/>
        <v>0.36786296900489401</v>
      </c>
      <c r="K25" s="1">
        <f t="shared" si="2"/>
        <v>0</v>
      </c>
      <c r="L25" s="1">
        <f t="shared" si="3"/>
        <v>0</v>
      </c>
      <c r="M25" s="1">
        <f t="shared" si="4"/>
        <v>0</v>
      </c>
    </row>
    <row r="26" spans="1:13">
      <c r="A26" s="81" t="s">
        <v>31</v>
      </c>
      <c r="B26" s="96">
        <v>1138</v>
      </c>
      <c r="C26" s="97">
        <v>295</v>
      </c>
      <c r="D26" s="98">
        <v>843</v>
      </c>
      <c r="E26" s="99"/>
      <c r="F26" s="99"/>
      <c r="G26" s="99"/>
      <c r="H26" s="1" t="s">
        <v>31</v>
      </c>
      <c r="I26" s="1">
        <f t="shared" si="0"/>
        <v>0.25922671353251298</v>
      </c>
      <c r="J26" s="1">
        <f t="shared" si="1"/>
        <v>0.74077328646748697</v>
      </c>
      <c r="K26" s="1">
        <f t="shared" si="2"/>
        <v>0</v>
      </c>
      <c r="L26" s="1">
        <f t="shared" si="3"/>
        <v>0</v>
      </c>
      <c r="M26" s="1">
        <f t="shared" si="4"/>
        <v>0</v>
      </c>
    </row>
    <row r="27" spans="1:13">
      <c r="A27" s="81" t="s">
        <v>32</v>
      </c>
      <c r="B27" s="96">
        <v>905</v>
      </c>
      <c r="C27" s="97">
        <v>431</v>
      </c>
      <c r="D27" s="98">
        <v>474</v>
      </c>
      <c r="E27" s="99"/>
      <c r="F27" s="99"/>
      <c r="G27" s="99"/>
      <c r="H27" s="1" t="s">
        <v>32</v>
      </c>
      <c r="I27" s="1">
        <f t="shared" si="0"/>
        <v>0.47624309392265202</v>
      </c>
      <c r="J27" s="1">
        <f t="shared" si="1"/>
        <v>0.52375690607734804</v>
      </c>
      <c r="K27" s="1">
        <f t="shared" si="2"/>
        <v>0</v>
      </c>
      <c r="L27" s="1">
        <f t="shared" si="3"/>
        <v>0</v>
      </c>
      <c r="M27" s="1">
        <f t="shared" si="4"/>
        <v>0</v>
      </c>
    </row>
    <row r="28" spans="1:13">
      <c r="A28" s="81" t="s">
        <v>33</v>
      </c>
      <c r="B28" s="96">
        <v>15</v>
      </c>
      <c r="C28" s="97">
        <v>14</v>
      </c>
      <c r="D28" s="107">
        <v>0.01</v>
      </c>
      <c r="E28" s="99"/>
      <c r="F28" s="99"/>
      <c r="G28" s="98">
        <v>1.2</v>
      </c>
      <c r="H28" s="1" t="s">
        <v>33</v>
      </c>
      <c r="I28" s="1">
        <f t="shared" si="0"/>
        <v>0.93333333333333302</v>
      </c>
      <c r="J28" s="1">
        <f t="shared" si="1"/>
        <v>6.6666666666666697E-4</v>
      </c>
      <c r="K28" s="1">
        <f t="shared" si="2"/>
        <v>0</v>
      </c>
      <c r="L28" s="1">
        <f t="shared" si="3"/>
        <v>0</v>
      </c>
      <c r="M28" s="1">
        <f t="shared" si="4"/>
        <v>0.08</v>
      </c>
    </row>
    <row r="29" spans="1:13">
      <c r="A29" s="81" t="s">
        <v>34</v>
      </c>
      <c r="B29" s="96">
        <v>645</v>
      </c>
      <c r="C29" s="97">
        <v>52</v>
      </c>
      <c r="D29" s="98">
        <v>591</v>
      </c>
      <c r="E29" s="99"/>
      <c r="F29" s="99"/>
      <c r="G29" s="98">
        <v>2.6</v>
      </c>
      <c r="H29" s="1" t="s">
        <v>34</v>
      </c>
      <c r="I29" s="1">
        <f t="shared" si="0"/>
        <v>8.0620155038759703E-2</v>
      </c>
      <c r="J29" s="1">
        <f t="shared" si="1"/>
        <v>0.916279069767442</v>
      </c>
      <c r="K29" s="1">
        <f t="shared" si="2"/>
        <v>0</v>
      </c>
      <c r="L29" s="1">
        <f t="shared" si="3"/>
        <v>0</v>
      </c>
      <c r="M29" s="1">
        <f t="shared" si="4"/>
        <v>4.0310077519379803E-3</v>
      </c>
    </row>
    <row r="30" spans="1:13">
      <c r="A30" s="81" t="s">
        <v>35</v>
      </c>
      <c r="B30" s="96">
        <v>620</v>
      </c>
      <c r="C30" s="97">
        <v>189</v>
      </c>
      <c r="D30" s="98">
        <v>424</v>
      </c>
      <c r="E30" s="99"/>
      <c r="F30" s="107">
        <v>3.1</v>
      </c>
      <c r="G30" s="98">
        <v>3</v>
      </c>
      <c r="H30" s="1" t="s">
        <v>35</v>
      </c>
      <c r="I30" s="1">
        <f t="shared" si="0"/>
        <v>0.304838709677419</v>
      </c>
      <c r="J30" s="1">
        <f t="shared" si="1"/>
        <v>0.68387096774193501</v>
      </c>
      <c r="K30" s="1">
        <f t="shared" si="2"/>
        <v>0</v>
      </c>
      <c r="L30" s="1">
        <f t="shared" si="3"/>
        <v>5.0000000000000001E-3</v>
      </c>
      <c r="M30" s="1">
        <f t="shared" si="4"/>
        <v>4.8387096774193603E-3</v>
      </c>
    </row>
    <row r="31" spans="1:13">
      <c r="A31" s="81" t="s">
        <v>36</v>
      </c>
      <c r="B31" s="96">
        <v>302</v>
      </c>
      <c r="C31" s="97">
        <v>205</v>
      </c>
      <c r="D31" s="98">
        <v>97</v>
      </c>
      <c r="E31" s="99"/>
      <c r="F31" s="99"/>
      <c r="G31" s="99"/>
      <c r="H31" s="1" t="s">
        <v>36</v>
      </c>
      <c r="I31" s="1">
        <f t="shared" si="0"/>
        <v>0.67880794701986802</v>
      </c>
      <c r="J31" s="1">
        <f t="shared" si="1"/>
        <v>0.32119205298013198</v>
      </c>
      <c r="K31" s="1">
        <f t="shared" si="2"/>
        <v>0</v>
      </c>
      <c r="L31" s="1">
        <f t="shared" si="3"/>
        <v>0</v>
      </c>
      <c r="M31" s="1">
        <f t="shared" si="4"/>
        <v>0</v>
      </c>
    </row>
    <row r="32" spans="1:13">
      <c r="A32" s="81" t="s">
        <v>37</v>
      </c>
      <c r="B32" s="96">
        <v>453</v>
      </c>
      <c r="C32" s="97">
        <v>17</v>
      </c>
      <c r="D32" s="98">
        <v>435</v>
      </c>
      <c r="E32" s="99"/>
      <c r="F32" s="98">
        <v>0.5</v>
      </c>
      <c r="G32" s="99"/>
      <c r="H32" s="1" t="s">
        <v>37</v>
      </c>
      <c r="I32" s="1">
        <f t="shared" si="0"/>
        <v>3.7527593818984503E-2</v>
      </c>
      <c r="J32" s="1">
        <f t="shared" si="1"/>
        <v>0.96026490066225201</v>
      </c>
      <c r="K32" s="1">
        <f t="shared" si="2"/>
        <v>0</v>
      </c>
      <c r="L32" s="1">
        <f t="shared" si="3"/>
        <v>1.1037527593819E-3</v>
      </c>
      <c r="M32" s="1">
        <f t="shared" si="4"/>
        <v>0</v>
      </c>
    </row>
    <row r="33" spans="1:13">
      <c r="A33" s="84" t="s">
        <v>38</v>
      </c>
      <c r="B33" s="103">
        <v>420</v>
      </c>
      <c r="C33" s="108">
        <v>70</v>
      </c>
      <c r="D33" s="109">
        <v>346</v>
      </c>
      <c r="E33" s="110"/>
      <c r="F33" s="109">
        <v>5</v>
      </c>
      <c r="G33" s="110"/>
      <c r="H33" s="1" t="s">
        <v>38</v>
      </c>
      <c r="I33" s="1">
        <f t="shared" si="0"/>
        <v>0.16666666666666699</v>
      </c>
      <c r="J33" s="1">
        <f t="shared" si="1"/>
        <v>0.82380952380952399</v>
      </c>
      <c r="K33" s="1">
        <f t="shared" si="2"/>
        <v>0</v>
      </c>
      <c r="L33" s="1">
        <f t="shared" si="3"/>
        <v>1.1904761904761901E-2</v>
      </c>
      <c r="M33" s="1">
        <f t="shared" si="4"/>
        <v>0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zoomScale="114" workbookViewId="0">
      <selection activeCell="H3" sqref="H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85" t="s">
        <v>0</v>
      </c>
      <c r="B1" s="86" t="s">
        <v>46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  <c r="H1" s="86" t="s">
        <v>6</v>
      </c>
      <c r="I1" s="1"/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 s="80" t="s">
        <v>7</v>
      </c>
      <c r="B2" s="87">
        <v>49865</v>
      </c>
      <c r="C2" s="87">
        <v>8556</v>
      </c>
      <c r="D2" s="87">
        <v>39255</v>
      </c>
      <c r="E2" s="87">
        <v>983</v>
      </c>
      <c r="F2" s="87">
        <v>1030</v>
      </c>
      <c r="G2" s="87">
        <v>36</v>
      </c>
      <c r="H2" s="86">
        <f>B2-SUM(C2:G2)</f>
        <v>5</v>
      </c>
      <c r="I2" s="1" t="s">
        <v>7</v>
      </c>
      <c r="J2" s="1">
        <f t="shared" ref="J2:O2" si="0">C2/$B2</f>
        <v>0.171583274842074</v>
      </c>
      <c r="K2" s="1">
        <f t="shared" si="0"/>
        <v>0.78722550887396003</v>
      </c>
      <c r="L2" s="1">
        <f t="shared" si="0"/>
        <v>1.9713225709415399E-2</v>
      </c>
      <c r="M2" s="1">
        <f t="shared" si="0"/>
        <v>2.0655770580567501E-2</v>
      </c>
      <c r="N2" s="1">
        <f t="shared" si="0"/>
        <v>7.2194926301012697E-4</v>
      </c>
      <c r="O2" s="1">
        <f t="shared" si="0"/>
        <v>1.00270730973629E-4</v>
      </c>
    </row>
    <row r="3" spans="1:15">
      <c r="A3" s="81" t="s">
        <v>8</v>
      </c>
      <c r="B3" s="88">
        <v>293</v>
      </c>
      <c r="C3" s="88">
        <v>7</v>
      </c>
      <c r="D3" s="88">
        <v>283</v>
      </c>
      <c r="E3" s="88">
        <v>0</v>
      </c>
      <c r="F3" s="88">
        <v>3.1</v>
      </c>
      <c r="G3" s="88">
        <v>0</v>
      </c>
      <c r="H3" s="86">
        <f t="shared" ref="H3:H33" si="1">B3-SUM(C3:G3)</f>
        <v>-0.100000000000023</v>
      </c>
      <c r="I3" s="1" t="s">
        <v>8</v>
      </c>
      <c r="J3" s="1">
        <f t="shared" ref="J3:J33" si="2">C3/$B3</f>
        <v>2.38907849829352E-2</v>
      </c>
      <c r="K3" s="1">
        <f t="shared" ref="K3:K33" si="3">D3/$B3</f>
        <v>0.96587030716723599</v>
      </c>
      <c r="L3" s="1">
        <f t="shared" ref="L3:L33" si="4">E3/$B3</f>
        <v>0</v>
      </c>
      <c r="M3" s="1">
        <f t="shared" ref="M3:M33" si="5">F3/$B3</f>
        <v>1.0580204778157E-2</v>
      </c>
      <c r="N3" s="1">
        <f t="shared" ref="N3:N33" si="6">G3/$B3</f>
        <v>0</v>
      </c>
      <c r="O3" s="1">
        <f t="shared" ref="O3:O33" si="7">H3/$B3</f>
        <v>-3.4129692832772301E-4</v>
      </c>
    </row>
    <row r="4" spans="1:15">
      <c r="A4" s="81" t="s">
        <v>9</v>
      </c>
      <c r="B4" s="88">
        <v>587</v>
      </c>
      <c r="C4" s="88">
        <v>0.2</v>
      </c>
      <c r="D4" s="88">
        <v>582</v>
      </c>
      <c r="E4" s="88">
        <v>0</v>
      </c>
      <c r="F4" s="88">
        <v>4.7</v>
      </c>
      <c r="G4" s="88">
        <v>0</v>
      </c>
      <c r="H4" s="86">
        <f t="shared" si="1"/>
        <v>9.9999999999909106E-2</v>
      </c>
      <c r="I4" s="1" t="s">
        <v>9</v>
      </c>
      <c r="J4" s="1">
        <f t="shared" si="2"/>
        <v>3.4071550255536598E-4</v>
      </c>
      <c r="K4" s="1">
        <f t="shared" si="3"/>
        <v>0.99148211243611595</v>
      </c>
      <c r="L4" s="1">
        <f t="shared" si="4"/>
        <v>0</v>
      </c>
      <c r="M4" s="1">
        <f t="shared" si="5"/>
        <v>8.0068143100511108E-3</v>
      </c>
      <c r="N4" s="1">
        <f t="shared" si="6"/>
        <v>0</v>
      </c>
      <c r="O4" s="1">
        <f t="shared" si="7"/>
        <v>1.70357751277528E-4</v>
      </c>
    </row>
    <row r="5" spans="1:15">
      <c r="A5" s="81" t="s">
        <v>10</v>
      </c>
      <c r="B5" s="88">
        <v>2316</v>
      </c>
      <c r="C5" s="88">
        <v>10</v>
      </c>
      <c r="D5" s="88">
        <v>2178</v>
      </c>
      <c r="E5" s="88">
        <v>0</v>
      </c>
      <c r="F5" s="88">
        <v>126</v>
      </c>
      <c r="G5" s="88">
        <v>0</v>
      </c>
      <c r="H5" s="86">
        <f t="shared" si="1"/>
        <v>2</v>
      </c>
      <c r="I5" s="1" t="s">
        <v>10</v>
      </c>
      <c r="J5" s="1">
        <f t="shared" si="2"/>
        <v>4.3177892918825596E-3</v>
      </c>
      <c r="K5" s="1">
        <f t="shared" si="3"/>
        <v>0.94041450777202096</v>
      </c>
      <c r="L5" s="1">
        <f t="shared" si="4"/>
        <v>0</v>
      </c>
      <c r="M5" s="1">
        <f t="shared" si="5"/>
        <v>5.4404145077720199E-2</v>
      </c>
      <c r="N5" s="1">
        <f t="shared" si="6"/>
        <v>0</v>
      </c>
      <c r="O5" s="1">
        <f t="shared" si="7"/>
        <v>8.6355785837651097E-4</v>
      </c>
    </row>
    <row r="6" spans="1:15">
      <c r="A6" s="81" t="s">
        <v>11</v>
      </c>
      <c r="B6" s="88">
        <v>2535</v>
      </c>
      <c r="C6" s="88">
        <v>44</v>
      </c>
      <c r="D6" s="88">
        <v>2454</v>
      </c>
      <c r="E6" s="88">
        <v>0</v>
      </c>
      <c r="F6" s="88">
        <v>36</v>
      </c>
      <c r="G6" s="88">
        <v>0.2</v>
      </c>
      <c r="H6" s="86">
        <f t="shared" si="1"/>
        <v>0.80000000000018201</v>
      </c>
      <c r="I6" s="1" t="s">
        <v>11</v>
      </c>
      <c r="J6" s="1">
        <f t="shared" si="2"/>
        <v>1.7357001972386599E-2</v>
      </c>
      <c r="K6" s="1">
        <f t="shared" si="3"/>
        <v>0.96804733727810699</v>
      </c>
      <c r="L6" s="1">
        <f t="shared" si="4"/>
        <v>0</v>
      </c>
      <c r="M6" s="1">
        <f t="shared" si="5"/>
        <v>1.42011834319527E-2</v>
      </c>
      <c r="N6" s="1">
        <f t="shared" si="6"/>
        <v>7.8895463510848094E-5</v>
      </c>
      <c r="O6" s="1">
        <f t="shared" si="7"/>
        <v>3.1558185404346399E-4</v>
      </c>
    </row>
    <row r="7" spans="1:15">
      <c r="A7" s="81" t="s">
        <v>12</v>
      </c>
      <c r="B7" s="88">
        <v>3344</v>
      </c>
      <c r="C7" s="88">
        <v>29</v>
      </c>
      <c r="D7" s="88">
        <v>3029</v>
      </c>
      <c r="E7" s="88">
        <v>0</v>
      </c>
      <c r="F7" s="88">
        <v>284</v>
      </c>
      <c r="G7" s="88">
        <v>1.7</v>
      </c>
      <c r="H7" s="86">
        <f t="shared" si="1"/>
        <v>0.30000000000018201</v>
      </c>
      <c r="I7" s="1" t="s">
        <v>12</v>
      </c>
      <c r="J7" s="1">
        <f t="shared" si="2"/>
        <v>8.6722488038277496E-3</v>
      </c>
      <c r="K7" s="1">
        <f t="shared" si="3"/>
        <v>0.905801435406699</v>
      </c>
      <c r="L7" s="1">
        <f t="shared" si="4"/>
        <v>0</v>
      </c>
      <c r="M7" s="1">
        <f t="shared" si="5"/>
        <v>8.4928229665071797E-2</v>
      </c>
      <c r="N7" s="1">
        <f t="shared" si="6"/>
        <v>5.0837320574162697E-4</v>
      </c>
      <c r="O7" s="1">
        <f t="shared" si="7"/>
        <v>8.9712918660341494E-5</v>
      </c>
    </row>
    <row r="8" spans="1:15">
      <c r="A8" s="81" t="s">
        <v>13</v>
      </c>
      <c r="B8" s="88">
        <v>1488</v>
      </c>
      <c r="C8" s="88">
        <v>64</v>
      </c>
      <c r="D8" s="88">
        <v>1345</v>
      </c>
      <c r="E8" s="88">
        <v>0</v>
      </c>
      <c r="F8" s="88">
        <v>79</v>
      </c>
      <c r="G8" s="88">
        <v>1E-4</v>
      </c>
      <c r="H8" s="86">
        <f t="shared" si="1"/>
        <v>-9.9999999974897906E-5</v>
      </c>
      <c r="I8" s="1" t="s">
        <v>13</v>
      </c>
      <c r="J8" s="1">
        <f t="shared" si="2"/>
        <v>4.3010752688171998E-2</v>
      </c>
      <c r="K8" s="1">
        <f t="shared" si="3"/>
        <v>0.90389784946236595</v>
      </c>
      <c r="L8" s="1">
        <f t="shared" si="4"/>
        <v>0</v>
      </c>
      <c r="M8" s="1">
        <f t="shared" si="5"/>
        <v>5.3091397849462402E-2</v>
      </c>
      <c r="N8" s="1">
        <f t="shared" si="6"/>
        <v>6.7204301075268794E-8</v>
      </c>
      <c r="O8" s="1">
        <f t="shared" si="7"/>
        <v>-6.7204301058399194E-8</v>
      </c>
    </row>
    <row r="9" spans="1:15">
      <c r="A9" s="81" t="s">
        <v>14</v>
      </c>
      <c r="B9" s="88">
        <v>714</v>
      </c>
      <c r="C9" s="88">
        <v>79</v>
      </c>
      <c r="D9" s="88">
        <v>591</v>
      </c>
      <c r="E9" s="88">
        <v>0</v>
      </c>
      <c r="F9" s="88">
        <v>44</v>
      </c>
      <c r="G9" s="88">
        <v>0</v>
      </c>
      <c r="H9" s="86">
        <f t="shared" si="1"/>
        <v>0</v>
      </c>
      <c r="I9" s="1" t="s">
        <v>14</v>
      </c>
      <c r="J9" s="1">
        <f t="shared" si="2"/>
        <v>0.11064425770308101</v>
      </c>
      <c r="K9" s="1">
        <f t="shared" si="3"/>
        <v>0.82773109243697496</v>
      </c>
      <c r="L9" s="1">
        <f t="shared" si="4"/>
        <v>0</v>
      </c>
      <c r="M9" s="1">
        <f t="shared" si="5"/>
        <v>6.1624649859944002E-2</v>
      </c>
      <c r="N9" s="1">
        <f t="shared" si="6"/>
        <v>0</v>
      </c>
      <c r="O9" s="1">
        <f t="shared" si="7"/>
        <v>0</v>
      </c>
    </row>
    <row r="10" spans="1:15">
      <c r="A10" s="81" t="s">
        <v>15</v>
      </c>
      <c r="B10" s="88">
        <v>842</v>
      </c>
      <c r="C10" s="88">
        <v>18</v>
      </c>
      <c r="D10" s="88">
        <v>772</v>
      </c>
      <c r="E10" s="88">
        <v>0</v>
      </c>
      <c r="F10" s="88">
        <v>51</v>
      </c>
      <c r="G10" s="88">
        <v>0</v>
      </c>
      <c r="H10" s="86">
        <f t="shared" si="1"/>
        <v>1</v>
      </c>
      <c r="I10" s="1" t="s">
        <v>15</v>
      </c>
      <c r="J10" s="1">
        <f t="shared" si="2"/>
        <v>2.1377672209026099E-2</v>
      </c>
      <c r="K10" s="1">
        <f t="shared" si="3"/>
        <v>0.916864608076009</v>
      </c>
      <c r="L10" s="1">
        <f t="shared" si="4"/>
        <v>0</v>
      </c>
      <c r="M10" s="1">
        <f t="shared" si="5"/>
        <v>6.0570071258907399E-2</v>
      </c>
      <c r="N10" s="1">
        <f t="shared" si="6"/>
        <v>0</v>
      </c>
      <c r="O10" s="1">
        <f t="shared" si="7"/>
        <v>1.18764845605701E-3</v>
      </c>
    </row>
    <row r="11" spans="1:15">
      <c r="A11" s="81" t="s">
        <v>16</v>
      </c>
      <c r="B11" s="88">
        <v>973</v>
      </c>
      <c r="C11" s="88">
        <v>0</v>
      </c>
      <c r="D11" s="88">
        <v>967</v>
      </c>
      <c r="E11" s="88">
        <v>0</v>
      </c>
      <c r="F11" s="88">
        <v>6.3</v>
      </c>
      <c r="G11" s="88">
        <v>0.1</v>
      </c>
      <c r="H11" s="86">
        <f t="shared" si="1"/>
        <v>-0.39999999999997699</v>
      </c>
      <c r="I11" s="1" t="s">
        <v>16</v>
      </c>
      <c r="J11" s="1">
        <f t="shared" si="2"/>
        <v>0</v>
      </c>
      <c r="K11" s="1">
        <f t="shared" si="3"/>
        <v>0.99383350462487197</v>
      </c>
      <c r="L11" s="1">
        <f t="shared" si="4"/>
        <v>0</v>
      </c>
      <c r="M11" s="1">
        <f t="shared" si="5"/>
        <v>6.4748201438848902E-3</v>
      </c>
      <c r="N11" s="1">
        <f t="shared" si="6"/>
        <v>1.02774922918808E-4</v>
      </c>
      <c r="O11" s="1">
        <f t="shared" si="7"/>
        <v>-4.11099691675208E-4</v>
      </c>
    </row>
    <row r="12" spans="1:15">
      <c r="A12" s="81" t="s">
        <v>17</v>
      </c>
      <c r="B12" s="88">
        <v>4158</v>
      </c>
      <c r="C12" s="88">
        <v>12</v>
      </c>
      <c r="D12" s="88">
        <v>3943</v>
      </c>
      <c r="E12" s="88">
        <v>162</v>
      </c>
      <c r="F12" s="88">
        <v>37</v>
      </c>
      <c r="G12" s="88">
        <v>4.2</v>
      </c>
      <c r="H12" s="86">
        <f t="shared" si="1"/>
        <v>-0.19999999999981799</v>
      </c>
      <c r="I12" s="1" t="s">
        <v>17</v>
      </c>
      <c r="J12" s="1">
        <f t="shared" si="2"/>
        <v>2.8860028860028899E-3</v>
      </c>
      <c r="K12" s="1">
        <f t="shared" si="3"/>
        <v>0.94829244829244796</v>
      </c>
      <c r="L12" s="1">
        <f t="shared" si="4"/>
        <v>3.8961038961039002E-2</v>
      </c>
      <c r="M12" s="1">
        <f t="shared" si="5"/>
        <v>8.8985088985089004E-3</v>
      </c>
      <c r="N12" s="1">
        <f t="shared" si="6"/>
        <v>1.0101010101010101E-3</v>
      </c>
      <c r="O12" s="1">
        <f t="shared" si="7"/>
        <v>-4.8100048100004398E-5</v>
      </c>
    </row>
    <row r="13" spans="1:15">
      <c r="A13" s="81" t="s">
        <v>18</v>
      </c>
      <c r="B13" s="88">
        <v>2847</v>
      </c>
      <c r="C13" s="88">
        <v>220</v>
      </c>
      <c r="D13" s="88">
        <v>2273</v>
      </c>
      <c r="E13" s="88">
        <v>346</v>
      </c>
      <c r="F13" s="88">
        <v>7.8</v>
      </c>
      <c r="G13" s="88">
        <v>0.1</v>
      </c>
      <c r="H13" s="86">
        <f t="shared" si="1"/>
        <v>9.9999999999909106E-2</v>
      </c>
      <c r="I13" s="1" t="s">
        <v>18</v>
      </c>
      <c r="J13" s="1">
        <f t="shared" si="2"/>
        <v>7.7274323849666302E-2</v>
      </c>
      <c r="K13" s="1">
        <f t="shared" si="3"/>
        <v>0.79838426413768904</v>
      </c>
      <c r="L13" s="1">
        <f t="shared" si="4"/>
        <v>0.12153143659993</v>
      </c>
      <c r="M13" s="1">
        <f t="shared" si="5"/>
        <v>2.7397260273972599E-3</v>
      </c>
      <c r="N13" s="1">
        <f t="shared" si="6"/>
        <v>3.5124692658939202E-5</v>
      </c>
      <c r="O13" s="1">
        <f t="shared" si="7"/>
        <v>3.51246926589073E-5</v>
      </c>
    </row>
    <row r="14" spans="1:15">
      <c r="A14" s="81" t="s">
        <v>19</v>
      </c>
      <c r="B14" s="88">
        <v>1808</v>
      </c>
      <c r="C14" s="88">
        <v>36</v>
      </c>
      <c r="D14" s="88">
        <v>1767</v>
      </c>
      <c r="E14" s="88">
        <v>0</v>
      </c>
      <c r="F14" s="88">
        <v>4.5999999999999996</v>
      </c>
      <c r="G14" s="88">
        <v>0.1</v>
      </c>
      <c r="H14" s="86">
        <f t="shared" si="1"/>
        <v>0.30000000000018201</v>
      </c>
      <c r="I14" s="1" t="s">
        <v>19</v>
      </c>
      <c r="J14" s="1">
        <f t="shared" si="2"/>
        <v>1.9911504424778799E-2</v>
      </c>
      <c r="K14" s="1">
        <f t="shared" si="3"/>
        <v>0.97732300884955703</v>
      </c>
      <c r="L14" s="1">
        <f t="shared" si="4"/>
        <v>0</v>
      </c>
      <c r="M14" s="1">
        <f t="shared" si="5"/>
        <v>2.5442477876106199E-3</v>
      </c>
      <c r="N14" s="1">
        <f t="shared" si="6"/>
        <v>5.5309734513274302E-5</v>
      </c>
      <c r="O14" s="1">
        <f t="shared" si="7"/>
        <v>1.65929203539924E-4</v>
      </c>
    </row>
    <row r="15" spans="1:15">
      <c r="A15" s="81" t="s">
        <v>20</v>
      </c>
      <c r="B15" s="88">
        <v>1623</v>
      </c>
      <c r="C15" s="88">
        <v>476</v>
      </c>
      <c r="D15" s="88">
        <v>1118</v>
      </c>
      <c r="E15" s="88">
        <v>0</v>
      </c>
      <c r="F15" s="88">
        <v>28</v>
      </c>
      <c r="G15" s="88">
        <v>0.02</v>
      </c>
      <c r="H15" s="86">
        <f t="shared" si="1"/>
        <v>0.98000000000001797</v>
      </c>
      <c r="I15" s="1" t="s">
        <v>20</v>
      </c>
      <c r="J15" s="1">
        <f t="shared" si="2"/>
        <v>0.29328404189772</v>
      </c>
      <c r="K15" s="1">
        <f t="shared" si="3"/>
        <v>0.68884781269254503</v>
      </c>
      <c r="L15" s="1">
        <f t="shared" si="4"/>
        <v>0</v>
      </c>
      <c r="M15" s="1">
        <f t="shared" si="5"/>
        <v>1.72520024645718E-2</v>
      </c>
      <c r="N15" s="1">
        <f t="shared" si="6"/>
        <v>1.23228589032656E-5</v>
      </c>
      <c r="O15" s="1">
        <f t="shared" si="7"/>
        <v>6.03820086260024E-4</v>
      </c>
    </row>
    <row r="16" spans="1:15">
      <c r="A16" s="81" t="s">
        <v>21</v>
      </c>
      <c r="B16" s="88">
        <v>760</v>
      </c>
      <c r="C16" s="88">
        <v>146</v>
      </c>
      <c r="D16" s="88">
        <v>610</v>
      </c>
      <c r="E16" s="88">
        <v>0</v>
      </c>
      <c r="F16" s="88">
        <v>3.2</v>
      </c>
      <c r="G16" s="88">
        <v>0.1</v>
      </c>
      <c r="H16" s="86">
        <f t="shared" si="1"/>
        <v>0.69999999999993201</v>
      </c>
      <c r="I16" s="1" t="s">
        <v>21</v>
      </c>
      <c r="J16" s="1">
        <f t="shared" si="2"/>
        <v>0.192105263157895</v>
      </c>
      <c r="K16" s="1">
        <f t="shared" si="3"/>
        <v>0.80263157894736803</v>
      </c>
      <c r="L16" s="1">
        <f t="shared" si="4"/>
        <v>0</v>
      </c>
      <c r="M16" s="1">
        <f t="shared" si="5"/>
        <v>4.2105263157894701E-3</v>
      </c>
      <c r="N16" s="1">
        <f t="shared" si="6"/>
        <v>1.31578947368421E-4</v>
      </c>
      <c r="O16" s="1">
        <f t="shared" si="7"/>
        <v>9.2105263157885801E-4</v>
      </c>
    </row>
    <row r="17" spans="1:15">
      <c r="A17" s="81" t="s">
        <v>22</v>
      </c>
      <c r="B17" s="88">
        <v>3306</v>
      </c>
      <c r="C17" s="88">
        <v>1.2</v>
      </c>
      <c r="D17" s="88">
        <v>3241</v>
      </c>
      <c r="E17" s="88">
        <v>0</v>
      </c>
      <c r="F17" s="88">
        <v>63</v>
      </c>
      <c r="G17" s="88">
        <v>0.7</v>
      </c>
      <c r="H17" s="86">
        <f t="shared" si="1"/>
        <v>0.10000000000036401</v>
      </c>
      <c r="I17" s="1" t="s">
        <v>22</v>
      </c>
      <c r="J17" s="1">
        <f t="shared" si="2"/>
        <v>3.6297640653357502E-4</v>
      </c>
      <c r="K17" s="1">
        <f t="shared" si="3"/>
        <v>0.98033877797943103</v>
      </c>
      <c r="L17" s="1">
        <f t="shared" si="4"/>
        <v>0</v>
      </c>
      <c r="M17" s="1">
        <f t="shared" si="5"/>
        <v>1.90562613430127E-2</v>
      </c>
      <c r="N17" s="1">
        <f t="shared" si="6"/>
        <v>2.11736237144586E-4</v>
      </c>
      <c r="O17" s="1">
        <f t="shared" si="7"/>
        <v>3.0248033877907999E-5</v>
      </c>
    </row>
    <row r="18" spans="1:15">
      <c r="A18" s="81" t="s">
        <v>23</v>
      </c>
      <c r="B18" s="88">
        <v>2597</v>
      </c>
      <c r="C18" s="88">
        <v>128</v>
      </c>
      <c r="D18" s="88">
        <v>2465</v>
      </c>
      <c r="E18" s="88">
        <v>0</v>
      </c>
      <c r="F18" s="88">
        <v>3.3</v>
      </c>
      <c r="G18" s="88">
        <v>0</v>
      </c>
      <c r="H18" s="86">
        <f t="shared" si="1"/>
        <v>0.69999999999981799</v>
      </c>
      <c r="I18" s="1" t="s">
        <v>23</v>
      </c>
      <c r="J18" s="1">
        <f t="shared" si="2"/>
        <v>4.9287639584135498E-2</v>
      </c>
      <c r="K18" s="1">
        <f t="shared" si="3"/>
        <v>0.94917212167886</v>
      </c>
      <c r="L18" s="1">
        <f t="shared" si="4"/>
        <v>0</v>
      </c>
      <c r="M18" s="1">
        <f t="shared" si="5"/>
        <v>1.2706969580284901E-3</v>
      </c>
      <c r="N18" s="1">
        <f t="shared" si="6"/>
        <v>0</v>
      </c>
      <c r="O18" s="1">
        <f t="shared" si="7"/>
        <v>2.6954177897567101E-4</v>
      </c>
    </row>
    <row r="19" spans="1:15">
      <c r="A19" s="81" t="s">
        <v>24</v>
      </c>
      <c r="B19" s="88">
        <v>2245</v>
      </c>
      <c r="C19" s="88">
        <v>1380</v>
      </c>
      <c r="D19" s="88">
        <v>863</v>
      </c>
      <c r="E19" s="88">
        <v>0</v>
      </c>
      <c r="F19" s="88">
        <v>2</v>
      </c>
      <c r="G19" s="88">
        <v>0.1</v>
      </c>
      <c r="H19" s="86">
        <f t="shared" si="1"/>
        <v>-9.9999999999909106E-2</v>
      </c>
      <c r="I19" s="1" t="s">
        <v>24</v>
      </c>
      <c r="J19" s="1">
        <f t="shared" si="2"/>
        <v>0.61469933184855197</v>
      </c>
      <c r="K19" s="1">
        <f t="shared" si="3"/>
        <v>0.384409799554566</v>
      </c>
      <c r="L19" s="1">
        <f t="shared" si="4"/>
        <v>0</v>
      </c>
      <c r="M19" s="1">
        <f t="shared" si="5"/>
        <v>8.9086859688196005E-4</v>
      </c>
      <c r="N19" s="1">
        <f t="shared" si="6"/>
        <v>4.4543429844098002E-5</v>
      </c>
      <c r="O19" s="1">
        <f t="shared" si="7"/>
        <v>-4.4543429844057501E-5</v>
      </c>
    </row>
    <row r="20" spans="1:15">
      <c r="A20" s="81" t="s">
        <v>25</v>
      </c>
      <c r="B20" s="88">
        <v>1214</v>
      </c>
      <c r="C20" s="88">
        <v>446</v>
      </c>
      <c r="D20" s="88">
        <v>765</v>
      </c>
      <c r="E20" s="88">
        <v>0</v>
      </c>
      <c r="F20" s="88">
        <v>2.7</v>
      </c>
      <c r="G20" s="88">
        <v>0</v>
      </c>
      <c r="H20" s="86">
        <f t="shared" si="1"/>
        <v>0.29999999999995502</v>
      </c>
      <c r="I20" s="1" t="s">
        <v>25</v>
      </c>
      <c r="J20" s="1">
        <f t="shared" si="2"/>
        <v>0.36738056013179599</v>
      </c>
      <c r="K20" s="1">
        <f t="shared" si="3"/>
        <v>0.63014827018121899</v>
      </c>
      <c r="L20" s="1">
        <f t="shared" si="4"/>
        <v>0</v>
      </c>
      <c r="M20" s="1">
        <f t="shared" si="5"/>
        <v>2.22405271828666E-3</v>
      </c>
      <c r="N20" s="1">
        <f t="shared" si="6"/>
        <v>0</v>
      </c>
      <c r="O20" s="1">
        <f t="shared" si="7"/>
        <v>2.4711696869848002E-4</v>
      </c>
    </row>
    <row r="21" spans="1:15">
      <c r="A21" s="81" t="s">
        <v>26</v>
      </c>
      <c r="B21" s="88">
        <v>3644</v>
      </c>
      <c r="C21" s="88">
        <v>298</v>
      </c>
      <c r="D21" s="88">
        <v>2848</v>
      </c>
      <c r="E21" s="88">
        <v>474</v>
      </c>
      <c r="F21" s="88">
        <v>24</v>
      </c>
      <c r="G21" s="88">
        <v>0.03</v>
      </c>
      <c r="H21" s="86">
        <f t="shared" si="1"/>
        <v>-3.0000000000200099E-2</v>
      </c>
      <c r="I21" s="1" t="s">
        <v>26</v>
      </c>
      <c r="J21" s="1">
        <f t="shared" si="2"/>
        <v>8.1778265642151501E-2</v>
      </c>
      <c r="K21" s="1">
        <f t="shared" si="3"/>
        <v>0.78155872667398496</v>
      </c>
      <c r="L21" s="1">
        <f t="shared" si="4"/>
        <v>0.13007683863885799</v>
      </c>
      <c r="M21" s="1">
        <f t="shared" si="5"/>
        <v>6.58616904500549E-3</v>
      </c>
      <c r="N21" s="1">
        <f t="shared" si="6"/>
        <v>8.2327113062568595E-6</v>
      </c>
      <c r="O21" s="1">
        <f t="shared" si="7"/>
        <v>-8.2327113063117692E-6</v>
      </c>
    </row>
    <row r="22" spans="1:15">
      <c r="A22" s="81" t="s">
        <v>27</v>
      </c>
      <c r="B22" s="88">
        <v>1172</v>
      </c>
      <c r="C22" s="88">
        <v>524</v>
      </c>
      <c r="D22" s="88">
        <v>647</v>
      </c>
      <c r="E22" s="88">
        <v>0</v>
      </c>
      <c r="F22" s="88">
        <v>0.8</v>
      </c>
      <c r="G22" s="88">
        <v>0</v>
      </c>
      <c r="H22" s="86">
        <f t="shared" si="1"/>
        <v>0.200000000000045</v>
      </c>
      <c r="I22" s="1" t="s">
        <v>27</v>
      </c>
      <c r="J22" s="1">
        <f t="shared" si="2"/>
        <v>0.44709897610921501</v>
      </c>
      <c r="K22" s="1">
        <f t="shared" si="3"/>
        <v>0.55204778156996603</v>
      </c>
      <c r="L22" s="1">
        <f t="shared" si="4"/>
        <v>0</v>
      </c>
      <c r="M22" s="1">
        <f t="shared" si="5"/>
        <v>6.8259385665529E-4</v>
      </c>
      <c r="N22" s="1">
        <f t="shared" si="6"/>
        <v>0</v>
      </c>
      <c r="O22" s="1">
        <f t="shared" si="7"/>
        <v>1.7064846416386099E-4</v>
      </c>
    </row>
    <row r="23" spans="1:15">
      <c r="A23" s="81" t="s">
        <v>28</v>
      </c>
      <c r="B23" s="88">
        <v>211</v>
      </c>
      <c r="C23" s="88">
        <v>24</v>
      </c>
      <c r="D23" s="88">
        <v>182</v>
      </c>
      <c r="E23" s="88">
        <v>0</v>
      </c>
      <c r="F23" s="88">
        <v>4.7</v>
      </c>
      <c r="G23" s="88">
        <v>0.3</v>
      </c>
      <c r="H23" s="86">
        <f t="shared" si="1"/>
        <v>0</v>
      </c>
      <c r="I23" s="1" t="s">
        <v>28</v>
      </c>
      <c r="J23" s="1">
        <f t="shared" si="2"/>
        <v>0.11374407582938401</v>
      </c>
      <c r="K23" s="1">
        <f t="shared" si="3"/>
        <v>0.86255924170616105</v>
      </c>
      <c r="L23" s="1">
        <f t="shared" si="4"/>
        <v>0</v>
      </c>
      <c r="M23" s="1">
        <f t="shared" si="5"/>
        <v>2.22748815165877E-2</v>
      </c>
      <c r="N23" s="1">
        <f t="shared" si="6"/>
        <v>1.4218009478673E-3</v>
      </c>
      <c r="O23" s="1">
        <f t="shared" si="7"/>
        <v>0</v>
      </c>
    </row>
    <row r="24" spans="1:15">
      <c r="A24" s="81" t="s">
        <v>29</v>
      </c>
      <c r="B24" s="88">
        <v>547</v>
      </c>
      <c r="C24" s="88">
        <v>210</v>
      </c>
      <c r="D24" s="88">
        <v>336</v>
      </c>
      <c r="E24" s="88">
        <v>0</v>
      </c>
      <c r="F24" s="88">
        <v>0.8</v>
      </c>
      <c r="G24" s="88">
        <v>0</v>
      </c>
      <c r="H24" s="86">
        <f t="shared" si="1"/>
        <v>0.200000000000045</v>
      </c>
      <c r="I24" s="1" t="s">
        <v>29</v>
      </c>
      <c r="J24" s="1">
        <f t="shared" si="2"/>
        <v>0.38391224862888501</v>
      </c>
      <c r="K24" s="1">
        <f t="shared" si="3"/>
        <v>0.61425959780621597</v>
      </c>
      <c r="L24" s="1">
        <f t="shared" si="4"/>
        <v>0</v>
      </c>
      <c r="M24" s="1">
        <f t="shared" si="5"/>
        <v>1.46252285191956E-3</v>
      </c>
      <c r="N24" s="1">
        <f t="shared" si="6"/>
        <v>0</v>
      </c>
      <c r="O24" s="1">
        <f t="shared" si="7"/>
        <v>3.65630712979973E-4</v>
      </c>
    </row>
    <row r="25" spans="1:15">
      <c r="A25" s="81" t="s">
        <v>30</v>
      </c>
      <c r="B25" s="88">
        <v>2129</v>
      </c>
      <c r="C25" s="88">
        <v>1545</v>
      </c>
      <c r="D25" s="88">
        <v>584</v>
      </c>
      <c r="E25" s="88">
        <v>0</v>
      </c>
      <c r="F25" s="88">
        <v>0.4</v>
      </c>
      <c r="G25" s="88">
        <v>0</v>
      </c>
      <c r="H25" s="86">
        <f t="shared" si="1"/>
        <v>-0.400000000000091</v>
      </c>
      <c r="I25" s="1" t="s">
        <v>30</v>
      </c>
      <c r="J25" s="1">
        <f t="shared" si="2"/>
        <v>0.72569281352747805</v>
      </c>
      <c r="K25" s="1">
        <f t="shared" si="3"/>
        <v>0.274307186472522</v>
      </c>
      <c r="L25" s="1">
        <f t="shared" si="4"/>
        <v>0</v>
      </c>
      <c r="M25" s="1">
        <f t="shared" si="5"/>
        <v>1.8788163457022101E-4</v>
      </c>
      <c r="N25" s="1">
        <f t="shared" si="6"/>
        <v>0</v>
      </c>
      <c r="O25" s="1">
        <f t="shared" si="7"/>
        <v>-1.8788163457026299E-4</v>
      </c>
    </row>
    <row r="26" spans="1:15">
      <c r="A26" s="81" t="s">
        <v>31</v>
      </c>
      <c r="B26" s="88">
        <v>1610</v>
      </c>
      <c r="C26" s="88">
        <v>560</v>
      </c>
      <c r="D26" s="88">
        <v>1046</v>
      </c>
      <c r="E26" s="88">
        <v>0</v>
      </c>
      <c r="F26" s="88">
        <v>4.9000000000000004</v>
      </c>
      <c r="G26" s="88">
        <v>0</v>
      </c>
      <c r="H26" s="86">
        <f t="shared" si="1"/>
        <v>-0.90000000000009095</v>
      </c>
      <c r="I26" s="1" t="s">
        <v>31</v>
      </c>
      <c r="J26" s="1">
        <f t="shared" si="2"/>
        <v>0.34782608695652201</v>
      </c>
      <c r="K26" s="1">
        <f t="shared" si="3"/>
        <v>0.649689440993789</v>
      </c>
      <c r="L26" s="1">
        <f t="shared" si="4"/>
        <v>0</v>
      </c>
      <c r="M26" s="1">
        <f t="shared" si="5"/>
        <v>3.0434782608695699E-3</v>
      </c>
      <c r="N26" s="1">
        <f t="shared" si="6"/>
        <v>0</v>
      </c>
      <c r="O26" s="1">
        <f t="shared" si="7"/>
        <v>-5.59006211180181E-4</v>
      </c>
    </row>
    <row r="27" spans="1:15">
      <c r="A27" s="81" t="s">
        <v>32</v>
      </c>
      <c r="B27" s="88">
        <v>1748</v>
      </c>
      <c r="C27" s="88">
        <v>1240</v>
      </c>
      <c r="D27" s="88">
        <v>480</v>
      </c>
      <c r="E27" s="88">
        <v>0</v>
      </c>
      <c r="F27" s="88">
        <v>28</v>
      </c>
      <c r="G27" s="88">
        <v>0.3</v>
      </c>
      <c r="H27" s="86">
        <f t="shared" si="1"/>
        <v>-0.29999999999995502</v>
      </c>
      <c r="I27" s="1" t="s">
        <v>32</v>
      </c>
      <c r="J27" s="1">
        <f t="shared" si="2"/>
        <v>0.709382151029748</v>
      </c>
      <c r="K27" s="1">
        <f t="shared" si="3"/>
        <v>0.274599542334096</v>
      </c>
      <c r="L27" s="1">
        <f t="shared" si="4"/>
        <v>0</v>
      </c>
      <c r="M27" s="1">
        <f t="shared" si="5"/>
        <v>1.60183066361556E-2</v>
      </c>
      <c r="N27" s="1">
        <f t="shared" si="6"/>
        <v>1.7162471395881001E-4</v>
      </c>
      <c r="O27" s="1">
        <f t="shared" si="7"/>
        <v>-1.7162471395878399E-4</v>
      </c>
    </row>
    <row r="28" spans="1:15">
      <c r="A28" s="81" t="s">
        <v>33</v>
      </c>
      <c r="B28" s="88">
        <v>21</v>
      </c>
      <c r="C28" s="88">
        <v>15</v>
      </c>
      <c r="D28" s="88">
        <v>5</v>
      </c>
      <c r="E28" s="88">
        <v>0</v>
      </c>
      <c r="F28" s="88">
        <v>0</v>
      </c>
      <c r="G28" s="88">
        <v>0.8</v>
      </c>
      <c r="H28" s="86">
        <f t="shared" si="1"/>
        <v>0.19999999999999901</v>
      </c>
      <c r="I28" s="1" t="s">
        <v>33</v>
      </c>
      <c r="J28" s="1">
        <f t="shared" si="2"/>
        <v>0.71428571428571397</v>
      </c>
      <c r="K28" s="1">
        <f t="shared" si="3"/>
        <v>0.238095238095238</v>
      </c>
      <c r="L28" s="1">
        <f t="shared" si="4"/>
        <v>0</v>
      </c>
      <c r="M28" s="1">
        <f t="shared" si="5"/>
        <v>0</v>
      </c>
      <c r="N28" s="1">
        <f t="shared" si="6"/>
        <v>3.8095238095238099E-2</v>
      </c>
      <c r="O28" s="1">
        <f t="shared" si="7"/>
        <v>9.52380952380949E-3</v>
      </c>
    </row>
    <row r="29" spans="1:15">
      <c r="A29" s="81" t="s">
        <v>34</v>
      </c>
      <c r="B29" s="88">
        <v>1233</v>
      </c>
      <c r="C29" s="88">
        <v>81</v>
      </c>
      <c r="D29" s="88">
        <v>1149</v>
      </c>
      <c r="E29" s="88">
        <v>0</v>
      </c>
      <c r="F29" s="88">
        <v>2.6</v>
      </c>
      <c r="G29" s="88">
        <v>0.3</v>
      </c>
      <c r="H29" s="86">
        <f t="shared" si="1"/>
        <v>0.10000000000013599</v>
      </c>
      <c r="I29" s="1" t="s">
        <v>34</v>
      </c>
      <c r="J29" s="1">
        <f t="shared" si="2"/>
        <v>6.5693430656934296E-2</v>
      </c>
      <c r="K29" s="1">
        <f t="shared" si="3"/>
        <v>0.93187347931873499</v>
      </c>
      <c r="L29" s="1">
        <f t="shared" si="4"/>
        <v>0</v>
      </c>
      <c r="M29" s="1">
        <f t="shared" si="5"/>
        <v>2.10867802108678E-3</v>
      </c>
      <c r="N29" s="1">
        <f t="shared" si="6"/>
        <v>2.4330900243309001E-4</v>
      </c>
      <c r="O29" s="1">
        <f t="shared" si="7"/>
        <v>8.1103000811140705E-5</v>
      </c>
    </row>
    <row r="30" spans="1:15">
      <c r="A30" s="81" t="s">
        <v>35</v>
      </c>
      <c r="B30" s="88">
        <v>1107</v>
      </c>
      <c r="C30" s="88">
        <v>344</v>
      </c>
      <c r="D30" s="88">
        <v>666</v>
      </c>
      <c r="E30" s="88">
        <v>0</v>
      </c>
      <c r="F30" s="88">
        <v>94</v>
      </c>
      <c r="G30" s="88">
        <v>3.1</v>
      </c>
      <c r="H30" s="86">
        <f t="shared" si="1"/>
        <v>-9.9999999999909106E-2</v>
      </c>
      <c r="I30" s="1" t="s">
        <v>35</v>
      </c>
      <c r="J30" s="1">
        <f t="shared" si="2"/>
        <v>0.31074977416440802</v>
      </c>
      <c r="K30" s="1">
        <f t="shared" si="3"/>
        <v>0.60162601626016299</v>
      </c>
      <c r="L30" s="1">
        <f t="shared" si="4"/>
        <v>0</v>
      </c>
      <c r="M30" s="1">
        <f t="shared" si="5"/>
        <v>8.4914182475158098E-2</v>
      </c>
      <c r="N30" s="1">
        <f t="shared" si="6"/>
        <v>2.8003613369467001E-3</v>
      </c>
      <c r="O30" s="1">
        <f t="shared" si="7"/>
        <v>-9.0334236675617899E-5</v>
      </c>
    </row>
    <row r="31" spans="1:15">
      <c r="A31" s="81" t="s">
        <v>36</v>
      </c>
      <c r="B31" s="88">
        <v>592</v>
      </c>
      <c r="C31" s="88">
        <v>458</v>
      </c>
      <c r="D31" s="88">
        <v>120</v>
      </c>
      <c r="E31" s="88">
        <v>0</v>
      </c>
      <c r="F31" s="88">
        <v>0.2</v>
      </c>
      <c r="G31" s="88">
        <v>14</v>
      </c>
      <c r="H31" s="86">
        <f t="shared" si="1"/>
        <v>-0.200000000000045</v>
      </c>
      <c r="I31" s="1" t="s">
        <v>36</v>
      </c>
      <c r="J31" s="1">
        <f t="shared" si="2"/>
        <v>0.77364864864864902</v>
      </c>
      <c r="K31" s="1">
        <f t="shared" si="3"/>
        <v>0.20270270270270299</v>
      </c>
      <c r="L31" s="1">
        <f t="shared" si="4"/>
        <v>0</v>
      </c>
      <c r="M31" s="1">
        <f t="shared" si="5"/>
        <v>3.3783783783783802E-4</v>
      </c>
      <c r="N31" s="1">
        <f t="shared" si="6"/>
        <v>2.3648648648648601E-2</v>
      </c>
      <c r="O31" s="1">
        <f t="shared" si="7"/>
        <v>-3.37837837837915E-4</v>
      </c>
    </row>
    <row r="32" spans="1:15">
      <c r="A32" s="81" t="s">
        <v>37</v>
      </c>
      <c r="B32" s="88">
        <v>1013</v>
      </c>
      <c r="C32" s="88">
        <v>19</v>
      </c>
      <c r="D32" s="88">
        <v>952</v>
      </c>
      <c r="E32" s="88">
        <v>0</v>
      </c>
      <c r="F32" s="88">
        <v>33</v>
      </c>
      <c r="G32" s="88">
        <v>7.8</v>
      </c>
      <c r="H32" s="86">
        <f t="shared" si="1"/>
        <v>1.2000000000000499</v>
      </c>
      <c r="I32" s="1" t="s">
        <v>37</v>
      </c>
      <c r="J32" s="1">
        <f t="shared" si="2"/>
        <v>1.8756169792695E-2</v>
      </c>
      <c r="K32" s="1">
        <f t="shared" si="3"/>
        <v>0.93978282329713703</v>
      </c>
      <c r="L32" s="1">
        <f t="shared" si="4"/>
        <v>0</v>
      </c>
      <c r="M32" s="1">
        <f t="shared" si="5"/>
        <v>3.2576505429417597E-2</v>
      </c>
      <c r="N32" s="1">
        <f t="shared" si="6"/>
        <v>7.6999012833168798E-3</v>
      </c>
      <c r="O32" s="1">
        <f t="shared" si="7"/>
        <v>1.18460019743341E-3</v>
      </c>
    </row>
    <row r="33" spans="1:15">
      <c r="A33" s="84" t="s">
        <v>38</v>
      </c>
      <c r="B33" s="89">
        <v>1188</v>
      </c>
      <c r="C33" s="89">
        <v>140</v>
      </c>
      <c r="D33" s="89">
        <v>998</v>
      </c>
      <c r="E33" s="89">
        <v>0</v>
      </c>
      <c r="F33" s="89">
        <v>49</v>
      </c>
      <c r="G33" s="89">
        <v>1.7</v>
      </c>
      <c r="H33" s="86">
        <f t="shared" si="1"/>
        <v>-0.70000000000004503</v>
      </c>
      <c r="I33" s="1" t="s">
        <v>38</v>
      </c>
      <c r="J33" s="1">
        <f t="shared" si="2"/>
        <v>0.117845117845118</v>
      </c>
      <c r="K33" s="1">
        <f t="shared" si="3"/>
        <v>0.84006734006733996</v>
      </c>
      <c r="L33" s="1">
        <f t="shared" si="4"/>
        <v>0</v>
      </c>
      <c r="M33" s="1">
        <f t="shared" si="5"/>
        <v>4.1245791245791197E-2</v>
      </c>
      <c r="N33" s="1">
        <f t="shared" si="6"/>
        <v>1.4309764309764299E-3</v>
      </c>
      <c r="O33" s="1">
        <f t="shared" si="7"/>
        <v>-5.8922558922562703E-4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selection activeCell="B2" sqref="B2:B3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52"/>
      <c r="B1" s="78" t="s">
        <v>47</v>
      </c>
      <c r="C1" s="78" t="s">
        <v>48</v>
      </c>
      <c r="D1" s="78" t="s">
        <v>49</v>
      </c>
      <c r="E1" s="78" t="s">
        <v>50</v>
      </c>
      <c r="F1" s="78" t="s">
        <v>51</v>
      </c>
      <c r="G1" s="78" t="s">
        <v>52</v>
      </c>
      <c r="H1" s="79" t="s">
        <v>53</v>
      </c>
      <c r="I1" s="1"/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</row>
    <row r="2" spans="1:15">
      <c r="A2" s="80" t="s">
        <v>7</v>
      </c>
      <c r="B2" s="18">
        <v>57400</v>
      </c>
      <c r="C2" s="57">
        <v>11127</v>
      </c>
      <c r="D2" s="18">
        <v>42307</v>
      </c>
      <c r="E2" s="18">
        <v>1714</v>
      </c>
      <c r="F2" s="18">
        <v>1856</v>
      </c>
      <c r="G2" s="18">
        <v>395</v>
      </c>
      <c r="H2" s="58">
        <v>1.5</v>
      </c>
      <c r="I2" s="1" t="s">
        <v>7</v>
      </c>
      <c r="J2" s="1">
        <f t="shared" ref="J2:O2" si="0">C2/$B2</f>
        <v>0.19385017421602799</v>
      </c>
      <c r="K2" s="1">
        <f t="shared" si="0"/>
        <v>0.73705574912892002</v>
      </c>
      <c r="L2" s="1">
        <f t="shared" si="0"/>
        <v>2.98606271777003E-2</v>
      </c>
      <c r="M2" s="1">
        <f t="shared" si="0"/>
        <v>3.2334494773519198E-2</v>
      </c>
      <c r="N2" s="1">
        <f t="shared" si="0"/>
        <v>6.8815331010453002E-3</v>
      </c>
      <c r="O2" s="1">
        <f t="shared" si="0"/>
        <v>2.6132404181184699E-5</v>
      </c>
    </row>
    <row r="3" spans="1:15">
      <c r="A3" s="81" t="s">
        <v>8</v>
      </c>
      <c r="B3" s="61">
        <v>421</v>
      </c>
      <c r="C3" s="76">
        <v>7</v>
      </c>
      <c r="D3" s="61">
        <v>412</v>
      </c>
      <c r="E3" s="30"/>
      <c r="F3" s="31">
        <v>3</v>
      </c>
      <c r="G3" s="31">
        <v>0.4</v>
      </c>
      <c r="H3" s="48"/>
      <c r="I3" s="1" t="s">
        <v>8</v>
      </c>
      <c r="J3" s="1">
        <f t="shared" ref="J3:J33" si="1">C3/$B3</f>
        <v>1.66270783847981E-2</v>
      </c>
      <c r="K3" s="1">
        <f t="shared" ref="K3:K33" si="2">D3/$B3</f>
        <v>0.97862232779097402</v>
      </c>
      <c r="L3" s="1">
        <f t="shared" ref="L3:L33" si="3">E3/$B3</f>
        <v>0</v>
      </c>
      <c r="M3" s="1">
        <f t="shared" ref="M3:M33" si="4">F3/$B3</f>
        <v>7.1258907363420396E-3</v>
      </c>
      <c r="N3" s="1">
        <f t="shared" ref="N3:N33" si="5">G3/$B3</f>
        <v>9.5011876484560602E-4</v>
      </c>
      <c r="O3" s="1">
        <f t="shared" ref="O3:O33" si="6">H3/$B3</f>
        <v>0</v>
      </c>
    </row>
    <row r="4" spans="1:15">
      <c r="A4" s="81" t="s">
        <v>9</v>
      </c>
      <c r="B4" s="31">
        <v>601</v>
      </c>
      <c r="C4" s="49">
        <v>0.2</v>
      </c>
      <c r="D4" s="31">
        <v>594</v>
      </c>
      <c r="E4" s="30"/>
      <c r="F4" s="31">
        <v>6</v>
      </c>
      <c r="G4" s="31">
        <v>0.6</v>
      </c>
      <c r="H4" s="48"/>
      <c r="I4" s="1" t="s">
        <v>9</v>
      </c>
      <c r="J4" s="1">
        <f t="shared" si="1"/>
        <v>3.3277870216306201E-4</v>
      </c>
      <c r="K4" s="1">
        <f t="shared" si="2"/>
        <v>0.98835274542429297</v>
      </c>
      <c r="L4" s="1">
        <f t="shared" si="3"/>
        <v>0</v>
      </c>
      <c r="M4" s="1">
        <f t="shared" si="4"/>
        <v>9.9833610648918502E-3</v>
      </c>
      <c r="N4" s="1">
        <f t="shared" si="5"/>
        <v>9.9833610648918493E-4</v>
      </c>
      <c r="O4" s="1">
        <f t="shared" si="6"/>
        <v>0</v>
      </c>
    </row>
    <row r="5" spans="1:15">
      <c r="A5" s="81" t="s">
        <v>10</v>
      </c>
      <c r="B5" s="60">
        <v>2301</v>
      </c>
      <c r="C5" s="82"/>
      <c r="D5" s="31">
        <v>2106</v>
      </c>
      <c r="E5" s="30"/>
      <c r="F5" s="31">
        <v>168</v>
      </c>
      <c r="G5" s="31">
        <v>16.3</v>
      </c>
      <c r="H5" s="48"/>
      <c r="I5" s="1" t="s">
        <v>10</v>
      </c>
      <c r="J5" s="1">
        <f t="shared" si="1"/>
        <v>0</v>
      </c>
      <c r="K5" s="1">
        <f t="shared" si="2"/>
        <v>0.91525423728813604</v>
      </c>
      <c r="L5" s="1">
        <f t="shared" si="3"/>
        <v>0</v>
      </c>
      <c r="M5" s="1">
        <f t="shared" si="4"/>
        <v>7.3011734028683203E-2</v>
      </c>
      <c r="N5" s="1">
        <f t="shared" si="5"/>
        <v>7.0838765754019997E-3</v>
      </c>
      <c r="O5" s="1">
        <f t="shared" si="6"/>
        <v>0</v>
      </c>
    </row>
    <row r="6" spans="1:15">
      <c r="A6" s="81" t="s">
        <v>11</v>
      </c>
      <c r="B6" s="31">
        <v>2457</v>
      </c>
      <c r="C6" s="31">
        <v>31</v>
      </c>
      <c r="D6" s="31">
        <v>2319</v>
      </c>
      <c r="E6" s="30"/>
      <c r="F6" s="31">
        <v>100</v>
      </c>
      <c r="G6" s="31">
        <v>7.7</v>
      </c>
      <c r="H6" s="49">
        <v>0.1</v>
      </c>
      <c r="I6" s="1" t="s">
        <v>11</v>
      </c>
      <c r="J6" s="1">
        <f t="shared" si="1"/>
        <v>1.2617012617012599E-2</v>
      </c>
      <c r="K6" s="1">
        <f t="shared" si="2"/>
        <v>0.94383394383394403</v>
      </c>
      <c r="L6" s="1">
        <f t="shared" si="3"/>
        <v>0</v>
      </c>
      <c r="M6" s="1">
        <f t="shared" si="4"/>
        <v>4.0700040700040699E-2</v>
      </c>
      <c r="N6" s="1">
        <f t="shared" si="5"/>
        <v>3.1339031339031299E-3</v>
      </c>
      <c r="O6" s="1">
        <f t="shared" si="6"/>
        <v>4.0700040700040702E-5</v>
      </c>
    </row>
    <row r="7" spans="1:15">
      <c r="A7" s="81" t="s">
        <v>12</v>
      </c>
      <c r="B7" s="31">
        <v>3923</v>
      </c>
      <c r="C7" s="31">
        <v>36</v>
      </c>
      <c r="D7" s="31">
        <v>3422</v>
      </c>
      <c r="E7" s="30"/>
      <c r="F7" s="31">
        <v>408</v>
      </c>
      <c r="G7" s="31">
        <v>57</v>
      </c>
      <c r="H7" s="48"/>
      <c r="I7" s="1" t="s">
        <v>12</v>
      </c>
      <c r="J7" s="1">
        <f t="shared" si="1"/>
        <v>9.1766505225592699E-3</v>
      </c>
      <c r="K7" s="1">
        <f t="shared" si="2"/>
        <v>0.87229161356105001</v>
      </c>
      <c r="L7" s="1">
        <f t="shared" si="3"/>
        <v>0</v>
      </c>
      <c r="M7" s="1">
        <f t="shared" si="4"/>
        <v>0.104002039255672</v>
      </c>
      <c r="N7" s="1">
        <f t="shared" si="5"/>
        <v>1.4529696660718801E-2</v>
      </c>
      <c r="O7" s="1">
        <f t="shared" si="6"/>
        <v>0</v>
      </c>
    </row>
    <row r="8" spans="1:15">
      <c r="A8" s="81" t="s">
        <v>13</v>
      </c>
      <c r="B8" s="31">
        <v>1619</v>
      </c>
      <c r="C8" s="31">
        <v>32</v>
      </c>
      <c r="D8" s="31">
        <v>1329</v>
      </c>
      <c r="E8" s="49">
        <v>145</v>
      </c>
      <c r="F8" s="31">
        <v>112</v>
      </c>
      <c r="G8" s="31">
        <v>1.4</v>
      </c>
      <c r="H8" s="48"/>
      <c r="I8" s="1" t="s">
        <v>13</v>
      </c>
      <c r="J8" s="1">
        <f t="shared" si="1"/>
        <v>1.97652872143298E-2</v>
      </c>
      <c r="K8" s="1">
        <f t="shared" si="2"/>
        <v>0.82087708462013598</v>
      </c>
      <c r="L8" s="1">
        <f t="shared" si="3"/>
        <v>8.9561457689932095E-2</v>
      </c>
      <c r="M8" s="1">
        <f t="shared" si="4"/>
        <v>6.9178505250154398E-2</v>
      </c>
      <c r="N8" s="1">
        <f t="shared" si="5"/>
        <v>8.6473131562692996E-4</v>
      </c>
      <c r="O8" s="1">
        <f t="shared" si="6"/>
        <v>0</v>
      </c>
    </row>
    <row r="9" spans="1:15">
      <c r="A9" s="81" t="s">
        <v>14</v>
      </c>
      <c r="B9" s="61">
        <v>704</v>
      </c>
      <c r="C9" s="61">
        <v>53</v>
      </c>
      <c r="D9" s="76">
        <v>590</v>
      </c>
      <c r="E9" s="30"/>
      <c r="F9" s="61">
        <v>60</v>
      </c>
      <c r="G9" s="61">
        <v>1</v>
      </c>
      <c r="H9" s="48"/>
      <c r="I9" s="1" t="s">
        <v>14</v>
      </c>
      <c r="J9" s="1">
        <f t="shared" si="1"/>
        <v>7.5284090909090898E-2</v>
      </c>
      <c r="K9" s="1">
        <f t="shared" si="2"/>
        <v>0.83806818181818199</v>
      </c>
      <c r="L9" s="1">
        <f t="shared" si="3"/>
        <v>0</v>
      </c>
      <c r="M9" s="1">
        <f t="shared" si="4"/>
        <v>8.5227272727272693E-2</v>
      </c>
      <c r="N9" s="1">
        <f t="shared" si="5"/>
        <v>1.42045454545455E-3</v>
      </c>
      <c r="O9" s="1">
        <f t="shared" si="6"/>
        <v>0</v>
      </c>
    </row>
    <row r="10" spans="1:15">
      <c r="A10" s="81" t="s">
        <v>15</v>
      </c>
      <c r="B10" s="60">
        <v>895</v>
      </c>
      <c r="C10" s="31">
        <v>19</v>
      </c>
      <c r="D10" s="60">
        <v>804</v>
      </c>
      <c r="E10" s="83"/>
      <c r="F10" s="31">
        <v>72</v>
      </c>
      <c r="G10" s="31">
        <v>0.2</v>
      </c>
      <c r="H10" s="48"/>
      <c r="I10" s="1" t="s">
        <v>15</v>
      </c>
      <c r="J10" s="1">
        <f t="shared" si="1"/>
        <v>2.12290502793296E-2</v>
      </c>
      <c r="K10" s="1">
        <f t="shared" si="2"/>
        <v>0.89832402234636899</v>
      </c>
      <c r="L10" s="1">
        <f t="shared" si="3"/>
        <v>0</v>
      </c>
      <c r="M10" s="1">
        <f t="shared" si="4"/>
        <v>8.0446927374301702E-2</v>
      </c>
      <c r="N10" s="1">
        <f t="shared" si="5"/>
        <v>2.2346368715083799E-4</v>
      </c>
      <c r="O10" s="1">
        <f t="shared" si="6"/>
        <v>0</v>
      </c>
    </row>
    <row r="11" spans="1:15">
      <c r="A11" s="81" t="s">
        <v>16</v>
      </c>
      <c r="B11" s="61">
        <v>821</v>
      </c>
      <c r="C11" s="62"/>
      <c r="D11" s="7">
        <v>810</v>
      </c>
      <c r="E11" s="30"/>
      <c r="F11" s="60">
        <v>10</v>
      </c>
      <c r="G11" s="31">
        <v>0.9</v>
      </c>
      <c r="H11" s="48"/>
      <c r="I11" s="1" t="s">
        <v>16</v>
      </c>
      <c r="J11" s="1">
        <f t="shared" si="1"/>
        <v>0</v>
      </c>
      <c r="K11" s="1">
        <f t="shared" si="2"/>
        <v>0.986601705237515</v>
      </c>
      <c r="L11" s="1">
        <f t="shared" si="3"/>
        <v>0</v>
      </c>
      <c r="M11" s="1">
        <f t="shared" si="4"/>
        <v>1.21802679658952E-2</v>
      </c>
      <c r="N11" s="1">
        <f t="shared" si="5"/>
        <v>1.0962241169305701E-3</v>
      </c>
      <c r="O11" s="1">
        <f t="shared" si="6"/>
        <v>0</v>
      </c>
    </row>
    <row r="12" spans="1:15">
      <c r="A12" s="81" t="s">
        <v>17</v>
      </c>
      <c r="B12" s="31">
        <v>4426</v>
      </c>
      <c r="C12" s="60">
        <v>12</v>
      </c>
      <c r="D12" s="56">
        <v>4152</v>
      </c>
      <c r="E12" s="31">
        <v>166</v>
      </c>
      <c r="F12" s="31">
        <v>64</v>
      </c>
      <c r="G12" s="31">
        <v>31.2</v>
      </c>
      <c r="H12" s="48"/>
      <c r="I12" s="1" t="s">
        <v>17</v>
      </c>
      <c r="J12" s="1">
        <f t="shared" si="1"/>
        <v>2.7112516945323102E-3</v>
      </c>
      <c r="K12" s="1">
        <f t="shared" si="2"/>
        <v>0.938093086308179</v>
      </c>
      <c r="L12" s="1">
        <f t="shared" si="3"/>
        <v>3.7505648441030298E-2</v>
      </c>
      <c r="M12" s="1">
        <f t="shared" si="4"/>
        <v>1.44600090375056E-2</v>
      </c>
      <c r="N12" s="1">
        <f t="shared" si="5"/>
        <v>7.0492544057839997E-3</v>
      </c>
      <c r="O12" s="1">
        <f t="shared" si="6"/>
        <v>0</v>
      </c>
    </row>
    <row r="13" spans="1:15">
      <c r="A13" s="81" t="s">
        <v>18</v>
      </c>
      <c r="B13" s="31">
        <v>2972</v>
      </c>
      <c r="C13" s="31">
        <v>229</v>
      </c>
      <c r="D13" s="49">
        <v>2222</v>
      </c>
      <c r="E13" s="31">
        <v>496</v>
      </c>
      <c r="F13" s="31">
        <v>16</v>
      </c>
      <c r="G13" s="60">
        <v>7.7</v>
      </c>
      <c r="H13" s="49">
        <v>0.1</v>
      </c>
      <c r="I13" s="1" t="s">
        <v>18</v>
      </c>
      <c r="J13" s="1">
        <f t="shared" si="1"/>
        <v>7.7052489905787294E-2</v>
      </c>
      <c r="K13" s="1">
        <f t="shared" si="2"/>
        <v>0.74764468371466997</v>
      </c>
      <c r="L13" s="1">
        <f t="shared" si="3"/>
        <v>0.16689098250336501</v>
      </c>
      <c r="M13" s="1">
        <f t="shared" si="4"/>
        <v>5.3835800807537004E-3</v>
      </c>
      <c r="N13" s="1">
        <f t="shared" si="5"/>
        <v>2.5908479138627202E-3</v>
      </c>
      <c r="O13" s="1">
        <f t="shared" si="6"/>
        <v>3.3647375504710603E-5</v>
      </c>
    </row>
    <row r="14" spans="1:15">
      <c r="A14" s="81" t="s">
        <v>19</v>
      </c>
      <c r="B14" s="31">
        <v>2062</v>
      </c>
      <c r="C14" s="31">
        <v>49</v>
      </c>
      <c r="D14" s="49">
        <v>1989</v>
      </c>
      <c r="E14" s="30"/>
      <c r="F14" s="31">
        <v>21</v>
      </c>
      <c r="G14" s="31">
        <v>3.7</v>
      </c>
      <c r="H14" s="48"/>
      <c r="I14" s="1" t="s">
        <v>19</v>
      </c>
      <c r="J14" s="1">
        <f t="shared" si="1"/>
        <v>2.37633365664403E-2</v>
      </c>
      <c r="K14" s="1">
        <f t="shared" si="2"/>
        <v>0.96459747817652797</v>
      </c>
      <c r="L14" s="1">
        <f t="shared" si="3"/>
        <v>0</v>
      </c>
      <c r="M14" s="1">
        <f t="shared" si="4"/>
        <v>1.0184287099902999E-2</v>
      </c>
      <c r="N14" s="1">
        <f t="shared" si="5"/>
        <v>1.7943743937924299E-3</v>
      </c>
      <c r="O14" s="1">
        <f t="shared" si="6"/>
        <v>0</v>
      </c>
    </row>
    <row r="15" spans="1:15">
      <c r="A15" s="81" t="s">
        <v>20</v>
      </c>
      <c r="B15" s="31">
        <v>1883</v>
      </c>
      <c r="C15" s="31">
        <v>439</v>
      </c>
      <c r="D15" s="31">
        <v>1109</v>
      </c>
      <c r="E15" s="31">
        <v>290</v>
      </c>
      <c r="F15" s="31">
        <v>44</v>
      </c>
      <c r="G15" s="49">
        <v>1</v>
      </c>
      <c r="H15" s="48"/>
      <c r="I15" s="1" t="s">
        <v>20</v>
      </c>
      <c r="J15" s="1">
        <f t="shared" si="1"/>
        <v>0.233138608603293</v>
      </c>
      <c r="K15" s="1">
        <f t="shared" si="2"/>
        <v>0.58895379713223595</v>
      </c>
      <c r="L15" s="1">
        <f t="shared" si="3"/>
        <v>0.15400955921401999</v>
      </c>
      <c r="M15" s="1">
        <f t="shared" si="4"/>
        <v>2.33669676048858E-2</v>
      </c>
      <c r="N15" s="1">
        <f t="shared" si="5"/>
        <v>5.3106744556558701E-4</v>
      </c>
      <c r="O15" s="1">
        <f t="shared" si="6"/>
        <v>0</v>
      </c>
    </row>
    <row r="16" spans="1:15">
      <c r="A16" s="81" t="s">
        <v>21</v>
      </c>
      <c r="B16" s="31">
        <v>982</v>
      </c>
      <c r="C16" s="31">
        <v>171</v>
      </c>
      <c r="D16" s="31">
        <v>797</v>
      </c>
      <c r="E16" s="30"/>
      <c r="F16" s="31">
        <v>11</v>
      </c>
      <c r="G16" s="31">
        <v>2.4</v>
      </c>
      <c r="H16" s="48"/>
      <c r="I16" s="1" t="s">
        <v>21</v>
      </c>
      <c r="J16" s="1">
        <f t="shared" si="1"/>
        <v>0.17413441955193501</v>
      </c>
      <c r="K16" s="1">
        <f t="shared" si="2"/>
        <v>0.81160896130346205</v>
      </c>
      <c r="L16" s="1">
        <f t="shared" si="3"/>
        <v>0</v>
      </c>
      <c r="M16" s="1">
        <f t="shared" si="4"/>
        <v>1.12016293279022E-2</v>
      </c>
      <c r="N16" s="1">
        <f t="shared" si="5"/>
        <v>2.4439918533604899E-3</v>
      </c>
      <c r="O16" s="1">
        <f t="shared" si="6"/>
        <v>0</v>
      </c>
    </row>
    <row r="17" spans="1:15">
      <c r="A17" s="81" t="s">
        <v>22</v>
      </c>
      <c r="B17" s="60">
        <v>4619</v>
      </c>
      <c r="C17" s="31">
        <v>7.2</v>
      </c>
      <c r="D17" s="31">
        <v>4484</v>
      </c>
      <c r="E17" s="30"/>
      <c r="F17" s="61">
        <v>121</v>
      </c>
      <c r="G17" s="61">
        <v>6.8</v>
      </c>
      <c r="H17" s="48"/>
      <c r="I17" s="1" t="s">
        <v>22</v>
      </c>
      <c r="J17" s="1">
        <f t="shared" si="1"/>
        <v>1.5587789564840901E-3</v>
      </c>
      <c r="K17" s="1">
        <f t="shared" si="2"/>
        <v>0.97077289456592297</v>
      </c>
      <c r="L17" s="1">
        <f t="shared" si="3"/>
        <v>0</v>
      </c>
      <c r="M17" s="1">
        <f t="shared" si="4"/>
        <v>2.6196146352024201E-2</v>
      </c>
      <c r="N17" s="1">
        <f t="shared" si="5"/>
        <v>1.4721801255682999E-3</v>
      </c>
      <c r="O17" s="1">
        <f t="shared" si="6"/>
        <v>0</v>
      </c>
    </row>
    <row r="18" spans="1:15">
      <c r="A18" s="81" t="s">
        <v>23</v>
      </c>
      <c r="B18" s="60">
        <v>2559</v>
      </c>
      <c r="C18" s="31">
        <v>109</v>
      </c>
      <c r="D18" s="49">
        <v>2435</v>
      </c>
      <c r="E18" s="48"/>
      <c r="F18" s="31">
        <v>12</v>
      </c>
      <c r="G18" s="31">
        <v>3.1</v>
      </c>
      <c r="H18" s="48"/>
      <c r="I18" s="1" t="s">
        <v>23</v>
      </c>
      <c r="J18" s="1">
        <f t="shared" si="1"/>
        <v>4.2594763579523201E-2</v>
      </c>
      <c r="K18" s="1">
        <f t="shared" si="2"/>
        <v>0.95154357170769799</v>
      </c>
      <c r="L18" s="1">
        <f t="shared" si="3"/>
        <v>0</v>
      </c>
      <c r="M18" s="1">
        <f t="shared" si="4"/>
        <v>4.6893317702227403E-3</v>
      </c>
      <c r="N18" s="1">
        <f t="shared" si="5"/>
        <v>1.21141070730754E-3</v>
      </c>
      <c r="O18" s="1">
        <f t="shared" si="6"/>
        <v>0</v>
      </c>
    </row>
    <row r="19" spans="1:15">
      <c r="A19" s="81" t="s">
        <v>24</v>
      </c>
      <c r="B19" s="60">
        <v>2356</v>
      </c>
      <c r="C19" s="31">
        <v>1303</v>
      </c>
      <c r="D19" s="31">
        <v>1030</v>
      </c>
      <c r="E19" s="30"/>
      <c r="F19" s="31">
        <v>21</v>
      </c>
      <c r="G19" s="31">
        <v>2.2999999999999998</v>
      </c>
      <c r="H19" s="48"/>
      <c r="I19" s="1" t="s">
        <v>24</v>
      </c>
      <c r="J19" s="1">
        <f t="shared" si="1"/>
        <v>0.55305602716468605</v>
      </c>
      <c r="K19" s="1">
        <f t="shared" si="2"/>
        <v>0.43718166383701201</v>
      </c>
      <c r="L19" s="1">
        <f t="shared" si="3"/>
        <v>0</v>
      </c>
      <c r="M19" s="1">
        <f t="shared" si="4"/>
        <v>8.91341256366723E-3</v>
      </c>
      <c r="N19" s="1">
        <f t="shared" si="5"/>
        <v>9.7623089983022099E-4</v>
      </c>
      <c r="O19" s="1">
        <f t="shared" si="6"/>
        <v>0</v>
      </c>
    </row>
    <row r="20" spans="1:15">
      <c r="A20" s="81" t="s">
        <v>25</v>
      </c>
      <c r="B20" s="31">
        <v>1253</v>
      </c>
      <c r="C20" s="31">
        <v>520</v>
      </c>
      <c r="D20" s="31">
        <v>710</v>
      </c>
      <c r="E20" s="30"/>
      <c r="F20" s="61">
        <v>22</v>
      </c>
      <c r="G20" s="61">
        <v>0.8</v>
      </c>
      <c r="H20" s="48"/>
      <c r="I20" s="1" t="s">
        <v>25</v>
      </c>
      <c r="J20" s="1">
        <f t="shared" si="1"/>
        <v>0.41500399042298503</v>
      </c>
      <c r="K20" s="1">
        <f t="shared" si="2"/>
        <v>0.56664006384676802</v>
      </c>
      <c r="L20" s="1">
        <f t="shared" si="3"/>
        <v>0</v>
      </c>
      <c r="M20" s="1">
        <f t="shared" si="4"/>
        <v>1.75578611332801E-2</v>
      </c>
      <c r="N20" s="1">
        <f t="shared" si="5"/>
        <v>6.3846767757382299E-4</v>
      </c>
      <c r="O20" s="1">
        <f t="shared" si="6"/>
        <v>0</v>
      </c>
    </row>
    <row r="21" spans="1:15">
      <c r="A21" s="81" t="s">
        <v>26</v>
      </c>
      <c r="B21" s="31">
        <v>3789</v>
      </c>
      <c r="C21" s="31">
        <v>284</v>
      </c>
      <c r="D21" s="31">
        <v>2854</v>
      </c>
      <c r="E21" s="31">
        <v>606</v>
      </c>
      <c r="F21" s="31">
        <v>42</v>
      </c>
      <c r="G21" s="31">
        <v>3.5</v>
      </c>
      <c r="H21" s="49">
        <v>0.2</v>
      </c>
      <c r="I21" s="1" t="s">
        <v>26</v>
      </c>
      <c r="J21" s="1">
        <f t="shared" si="1"/>
        <v>7.4953813671153294E-2</v>
      </c>
      <c r="K21" s="1">
        <f t="shared" si="2"/>
        <v>0.75323304301926597</v>
      </c>
      <c r="L21" s="1">
        <f t="shared" si="3"/>
        <v>0.15993665874901</v>
      </c>
      <c r="M21" s="1">
        <f t="shared" si="4"/>
        <v>1.10847189231987E-2</v>
      </c>
      <c r="N21" s="1">
        <f t="shared" si="5"/>
        <v>9.2372657693322801E-4</v>
      </c>
      <c r="O21" s="1">
        <f t="shared" si="6"/>
        <v>5.27843758247559E-5</v>
      </c>
    </row>
    <row r="22" spans="1:15">
      <c r="A22" s="81" t="s">
        <v>27</v>
      </c>
      <c r="B22" s="31">
        <v>1319</v>
      </c>
      <c r="C22" s="31">
        <v>762</v>
      </c>
      <c r="D22" s="31">
        <v>544</v>
      </c>
      <c r="E22" s="31">
        <v>7</v>
      </c>
      <c r="F22" s="31">
        <v>6</v>
      </c>
      <c r="G22" s="31">
        <v>0.5</v>
      </c>
      <c r="H22" s="48"/>
      <c r="I22" s="1" t="s">
        <v>27</v>
      </c>
      <c r="J22" s="1">
        <f t="shared" si="1"/>
        <v>0.57771038665655805</v>
      </c>
      <c r="K22" s="1">
        <f t="shared" si="2"/>
        <v>0.41243366186504898</v>
      </c>
      <c r="L22" s="1">
        <f t="shared" si="3"/>
        <v>5.3070507960576198E-3</v>
      </c>
      <c r="M22" s="1">
        <f t="shared" si="4"/>
        <v>4.5489006823350997E-3</v>
      </c>
      <c r="N22" s="1">
        <f t="shared" si="5"/>
        <v>3.7907505686125901E-4</v>
      </c>
      <c r="O22" s="1">
        <f t="shared" si="6"/>
        <v>0</v>
      </c>
    </row>
    <row r="23" spans="1:15">
      <c r="A23" s="81" t="s">
        <v>28</v>
      </c>
      <c r="B23" s="64">
        <v>256</v>
      </c>
      <c r="C23" s="64">
        <v>9</v>
      </c>
      <c r="D23" s="64">
        <v>234</v>
      </c>
      <c r="E23" s="49">
        <v>4</v>
      </c>
      <c r="F23" s="31">
        <v>6</v>
      </c>
      <c r="G23" s="31">
        <v>1.9</v>
      </c>
      <c r="H23" s="48"/>
      <c r="I23" s="1" t="s">
        <v>28</v>
      </c>
      <c r="J23" s="1">
        <f t="shared" si="1"/>
        <v>3.515625E-2</v>
      </c>
      <c r="K23" s="1">
        <f t="shared" si="2"/>
        <v>0.9140625</v>
      </c>
      <c r="L23" s="1">
        <f t="shared" si="3"/>
        <v>1.5625E-2</v>
      </c>
      <c r="M23" s="1">
        <f t="shared" si="4"/>
        <v>2.34375E-2</v>
      </c>
      <c r="N23" s="1">
        <f t="shared" si="5"/>
        <v>7.4218749999999997E-3</v>
      </c>
      <c r="O23" s="1">
        <f t="shared" si="6"/>
        <v>0</v>
      </c>
    </row>
    <row r="24" spans="1:15">
      <c r="A24" s="81" t="s">
        <v>29</v>
      </c>
      <c r="B24" s="31">
        <v>683</v>
      </c>
      <c r="C24" s="31">
        <v>229</v>
      </c>
      <c r="D24" s="31">
        <v>450</v>
      </c>
      <c r="E24" s="30"/>
      <c r="F24" s="31">
        <v>3</v>
      </c>
      <c r="G24" s="30"/>
      <c r="H24" s="48"/>
      <c r="I24" s="1" t="s">
        <v>29</v>
      </c>
      <c r="J24" s="1">
        <f t="shared" si="1"/>
        <v>0.33528550512445099</v>
      </c>
      <c r="K24" s="1">
        <f t="shared" si="2"/>
        <v>0.65885797950219605</v>
      </c>
      <c r="L24" s="1">
        <f t="shared" si="3"/>
        <v>0</v>
      </c>
      <c r="M24" s="1">
        <f t="shared" si="4"/>
        <v>4.3923865300146397E-3</v>
      </c>
      <c r="N24" s="1">
        <f t="shared" si="5"/>
        <v>0</v>
      </c>
      <c r="O24" s="1">
        <f t="shared" si="6"/>
        <v>0</v>
      </c>
    </row>
    <row r="25" spans="1:15">
      <c r="A25" s="81" t="s">
        <v>30</v>
      </c>
      <c r="B25" s="60">
        <v>3209</v>
      </c>
      <c r="C25" s="31">
        <v>2767</v>
      </c>
      <c r="D25" s="60">
        <v>429</v>
      </c>
      <c r="E25" s="30"/>
      <c r="F25" s="31">
        <v>10</v>
      </c>
      <c r="G25" s="31">
        <v>2.2000000000000002</v>
      </c>
      <c r="H25" s="48"/>
      <c r="I25" s="1" t="s">
        <v>30</v>
      </c>
      <c r="J25" s="1">
        <f t="shared" si="1"/>
        <v>0.86226238703645997</v>
      </c>
      <c r="K25" s="1">
        <f t="shared" si="2"/>
        <v>0.133686506699907</v>
      </c>
      <c r="L25" s="1">
        <f t="shared" si="3"/>
        <v>0</v>
      </c>
      <c r="M25" s="1">
        <f t="shared" si="4"/>
        <v>3.11623558741041E-3</v>
      </c>
      <c r="N25" s="1">
        <f t="shared" si="5"/>
        <v>6.8557182923028996E-4</v>
      </c>
      <c r="O25" s="1">
        <f t="shared" si="6"/>
        <v>0</v>
      </c>
    </row>
    <row r="26" spans="1:15">
      <c r="A26" s="81" t="s">
        <v>31</v>
      </c>
      <c r="B26" s="31">
        <v>1931</v>
      </c>
      <c r="C26" s="31">
        <v>827</v>
      </c>
      <c r="D26" s="60">
        <v>1071</v>
      </c>
      <c r="E26" s="30"/>
      <c r="F26" s="31">
        <v>33</v>
      </c>
      <c r="G26" s="61">
        <v>0.2</v>
      </c>
      <c r="H26" s="48"/>
      <c r="I26" s="1" t="s">
        <v>31</v>
      </c>
      <c r="J26" s="1">
        <f t="shared" si="1"/>
        <v>0.42827550491973099</v>
      </c>
      <c r="K26" s="1">
        <f t="shared" si="2"/>
        <v>0.55463490419471795</v>
      </c>
      <c r="L26" s="1">
        <f t="shared" si="3"/>
        <v>0</v>
      </c>
      <c r="M26" s="1">
        <f t="shared" si="4"/>
        <v>1.7089590885551498E-2</v>
      </c>
      <c r="N26" s="1">
        <f t="shared" si="5"/>
        <v>1.0357327809425201E-4</v>
      </c>
      <c r="O26" s="1">
        <f t="shared" si="6"/>
        <v>0</v>
      </c>
    </row>
    <row r="27" spans="1:15">
      <c r="A27" s="81" t="s">
        <v>32</v>
      </c>
      <c r="B27" s="31">
        <v>2553</v>
      </c>
      <c r="C27" s="31">
        <v>2177</v>
      </c>
      <c r="D27" s="31">
        <v>276</v>
      </c>
      <c r="E27" s="30"/>
      <c r="F27" s="49">
        <v>94</v>
      </c>
      <c r="G27" s="31">
        <v>6.4</v>
      </c>
      <c r="H27" s="73"/>
      <c r="I27" s="1" t="s">
        <v>32</v>
      </c>
      <c r="J27" s="1">
        <f t="shared" si="1"/>
        <v>0.85272228750489598</v>
      </c>
      <c r="K27" s="1">
        <f t="shared" si="2"/>
        <v>0.108108108108108</v>
      </c>
      <c r="L27" s="1">
        <f t="shared" si="3"/>
        <v>0</v>
      </c>
      <c r="M27" s="1">
        <f t="shared" si="4"/>
        <v>3.6819428123775901E-2</v>
      </c>
      <c r="N27" s="1">
        <f t="shared" si="5"/>
        <v>2.5068546807677202E-3</v>
      </c>
      <c r="O27" s="1">
        <f t="shared" si="6"/>
        <v>0</v>
      </c>
    </row>
    <row r="28" spans="1:15">
      <c r="A28" s="81" t="s">
        <v>33</v>
      </c>
      <c r="B28" s="31">
        <v>38</v>
      </c>
      <c r="C28" s="31">
        <v>34</v>
      </c>
      <c r="D28" s="31">
        <v>0.28999999999999998</v>
      </c>
      <c r="E28" s="30"/>
      <c r="F28" s="31">
        <v>0.13</v>
      </c>
      <c r="G28" s="31">
        <v>2.4</v>
      </c>
      <c r="H28" s="49">
        <v>1.1000000000000001</v>
      </c>
      <c r="I28" s="1" t="s">
        <v>33</v>
      </c>
      <c r="J28" s="1">
        <f t="shared" si="1"/>
        <v>0.89473684210526305</v>
      </c>
      <c r="K28" s="1">
        <f t="shared" si="2"/>
        <v>7.6315789473684198E-3</v>
      </c>
      <c r="L28" s="1">
        <f t="shared" si="3"/>
        <v>0</v>
      </c>
      <c r="M28" s="1">
        <f t="shared" si="4"/>
        <v>3.4210526315789501E-3</v>
      </c>
      <c r="N28" s="1">
        <f t="shared" si="5"/>
        <v>6.3157894736842093E-2</v>
      </c>
      <c r="O28" s="1">
        <f t="shared" si="6"/>
        <v>2.89473684210526E-2</v>
      </c>
    </row>
    <row r="29" spans="1:15">
      <c r="A29" s="81" t="s">
        <v>34</v>
      </c>
      <c r="B29" s="31">
        <v>1321</v>
      </c>
      <c r="C29" s="31">
        <v>83</v>
      </c>
      <c r="D29" s="31">
        <v>1215</v>
      </c>
      <c r="E29" s="48"/>
      <c r="F29" s="60">
        <v>18</v>
      </c>
      <c r="G29" s="31">
        <v>5.6</v>
      </c>
      <c r="H29" s="48"/>
      <c r="I29" s="1" t="s">
        <v>34</v>
      </c>
      <c r="J29" s="1">
        <f t="shared" si="1"/>
        <v>6.2831188493565504E-2</v>
      </c>
      <c r="K29" s="1">
        <f t="shared" si="2"/>
        <v>0.91975775927327796</v>
      </c>
      <c r="L29" s="1">
        <f t="shared" si="3"/>
        <v>0</v>
      </c>
      <c r="M29" s="1">
        <f t="shared" si="4"/>
        <v>1.36260408781226E-2</v>
      </c>
      <c r="N29" s="1">
        <f t="shared" si="5"/>
        <v>4.2392127176381503E-3</v>
      </c>
      <c r="O29" s="1">
        <f t="shared" si="6"/>
        <v>0</v>
      </c>
    </row>
    <row r="30" spans="1:15">
      <c r="A30" s="81" t="s">
        <v>35</v>
      </c>
      <c r="B30" s="31">
        <v>1228</v>
      </c>
      <c r="C30" s="31">
        <v>336</v>
      </c>
      <c r="D30" s="31">
        <v>706</v>
      </c>
      <c r="E30" s="30"/>
      <c r="F30" s="31">
        <v>127</v>
      </c>
      <c r="G30" s="31">
        <v>59.1</v>
      </c>
      <c r="H30" s="48"/>
      <c r="I30" s="1" t="s">
        <v>35</v>
      </c>
      <c r="J30" s="1">
        <f t="shared" si="1"/>
        <v>0.27361563517915299</v>
      </c>
      <c r="K30" s="1">
        <f t="shared" si="2"/>
        <v>0.574918566775244</v>
      </c>
      <c r="L30" s="1">
        <f t="shared" si="3"/>
        <v>0</v>
      </c>
      <c r="M30" s="1">
        <f t="shared" si="4"/>
        <v>0.103420195439739</v>
      </c>
      <c r="N30" s="1">
        <f t="shared" si="5"/>
        <v>4.8127035830618899E-2</v>
      </c>
      <c r="O30" s="1">
        <f t="shared" si="6"/>
        <v>0</v>
      </c>
    </row>
    <row r="31" spans="1:15">
      <c r="A31" s="81" t="s">
        <v>36</v>
      </c>
      <c r="B31" s="31">
        <v>573</v>
      </c>
      <c r="C31" s="31">
        <v>371</v>
      </c>
      <c r="D31" s="31">
        <v>120</v>
      </c>
      <c r="E31" s="30"/>
      <c r="F31" s="31">
        <v>7</v>
      </c>
      <c r="G31" s="31">
        <v>75.5</v>
      </c>
      <c r="H31" s="48"/>
      <c r="I31" s="1" t="s">
        <v>36</v>
      </c>
      <c r="J31" s="1">
        <f t="shared" si="1"/>
        <v>0.64746945898778396</v>
      </c>
      <c r="K31" s="1">
        <f t="shared" si="2"/>
        <v>0.20942408376963401</v>
      </c>
      <c r="L31" s="1">
        <f t="shared" si="3"/>
        <v>0</v>
      </c>
      <c r="M31" s="1">
        <f t="shared" si="4"/>
        <v>1.2216404886561999E-2</v>
      </c>
      <c r="N31" s="1">
        <f t="shared" si="5"/>
        <v>0.13176265270506099</v>
      </c>
      <c r="O31" s="1">
        <f t="shared" si="6"/>
        <v>0</v>
      </c>
    </row>
    <row r="32" spans="1:15">
      <c r="A32" s="81" t="s">
        <v>37</v>
      </c>
      <c r="B32" s="61">
        <v>1166</v>
      </c>
      <c r="C32" s="61">
        <v>16</v>
      </c>
      <c r="D32" s="61">
        <v>1026</v>
      </c>
      <c r="E32" s="30"/>
      <c r="F32" s="31">
        <v>88</v>
      </c>
      <c r="G32" s="31">
        <v>35.9</v>
      </c>
      <c r="H32" s="48"/>
      <c r="I32" s="1" t="s">
        <v>37</v>
      </c>
      <c r="J32" s="1">
        <f t="shared" si="1"/>
        <v>1.3722126929674099E-2</v>
      </c>
      <c r="K32" s="1">
        <f t="shared" si="2"/>
        <v>0.87993138936535198</v>
      </c>
      <c r="L32" s="1">
        <f t="shared" si="3"/>
        <v>0</v>
      </c>
      <c r="M32" s="1">
        <f t="shared" si="4"/>
        <v>7.5471698113207503E-2</v>
      </c>
      <c r="N32" s="1">
        <f t="shared" si="5"/>
        <v>3.0789022298456301E-2</v>
      </c>
      <c r="O32" s="1">
        <f t="shared" si="6"/>
        <v>0</v>
      </c>
    </row>
    <row r="33" spans="1:15">
      <c r="A33" s="84" t="s">
        <v>38</v>
      </c>
      <c r="B33" s="68">
        <v>2479</v>
      </c>
      <c r="C33" s="68">
        <v>203</v>
      </c>
      <c r="D33" s="68">
        <v>2067</v>
      </c>
      <c r="E33" s="46"/>
      <c r="F33" s="50">
        <v>151</v>
      </c>
      <c r="G33" s="68">
        <v>57.4</v>
      </c>
      <c r="H33" s="77"/>
      <c r="I33" s="1" t="s">
        <v>38</v>
      </c>
      <c r="J33" s="1">
        <f t="shared" si="1"/>
        <v>8.1887858007261005E-2</v>
      </c>
      <c r="K33" s="1">
        <f t="shared" si="2"/>
        <v>0.83380395320693801</v>
      </c>
      <c r="L33" s="1">
        <f t="shared" si="3"/>
        <v>0</v>
      </c>
      <c r="M33" s="1">
        <f t="shared" si="4"/>
        <v>6.0911657926583297E-2</v>
      </c>
      <c r="N33" s="1">
        <f t="shared" si="5"/>
        <v>2.3154497781363501E-2</v>
      </c>
      <c r="O33" s="1">
        <f t="shared" si="6"/>
        <v>0</v>
      </c>
    </row>
  </sheetData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activeCell="B2" sqref="B2:B3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52" t="s">
        <v>54</v>
      </c>
      <c r="B1" s="78" t="s">
        <v>55</v>
      </c>
      <c r="C1" s="78" t="s">
        <v>56</v>
      </c>
      <c r="D1" s="78" t="s">
        <v>57</v>
      </c>
      <c r="E1" s="3" t="s">
        <v>58</v>
      </c>
      <c r="F1" s="3" t="s">
        <v>59</v>
      </c>
      <c r="G1" s="3" t="s">
        <v>60</v>
      </c>
      <c r="H1" s="72" t="s">
        <v>61</v>
      </c>
      <c r="I1" s="1"/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>
      <c r="A2" s="1" t="s">
        <v>7</v>
      </c>
      <c r="B2" s="16">
        <v>64171</v>
      </c>
      <c r="C2" s="18">
        <v>11931</v>
      </c>
      <c r="D2" s="18">
        <v>45558</v>
      </c>
      <c r="E2" s="18">
        <v>2481</v>
      </c>
      <c r="F2" s="18">
        <v>3034</v>
      </c>
      <c r="G2" s="18">
        <v>1166</v>
      </c>
      <c r="H2" s="58">
        <v>1</v>
      </c>
      <c r="I2" s="1" t="s">
        <v>7</v>
      </c>
      <c r="J2" s="1">
        <f t="shared" ref="J2:O2" si="0">C2/$B2</f>
        <v>0.18592510635645401</v>
      </c>
      <c r="K2" s="1">
        <f t="shared" si="0"/>
        <v>0.70994686073148305</v>
      </c>
      <c r="L2" s="1">
        <f t="shared" si="0"/>
        <v>3.8662324102787901E-2</v>
      </c>
      <c r="M2" s="1">
        <f t="shared" si="0"/>
        <v>4.72799239531876E-2</v>
      </c>
      <c r="N2" s="1">
        <f t="shared" si="0"/>
        <v>1.8170201492886201E-2</v>
      </c>
      <c r="O2" s="1">
        <f t="shared" si="0"/>
        <v>1.5583363201446101E-5</v>
      </c>
    </row>
    <row r="3" spans="1:15">
      <c r="A3" s="1" t="s">
        <v>8</v>
      </c>
      <c r="B3" s="31">
        <v>394</v>
      </c>
      <c r="C3" s="31">
        <v>11</v>
      </c>
      <c r="D3" s="31">
        <v>377</v>
      </c>
      <c r="E3" s="30"/>
      <c r="F3" s="31">
        <v>3</v>
      </c>
      <c r="G3" s="61">
        <v>2</v>
      </c>
      <c r="H3" s="48"/>
      <c r="I3" s="1" t="s">
        <v>8</v>
      </c>
      <c r="J3" s="1">
        <f t="shared" ref="J3:J33" si="1">C3/$B3</f>
        <v>2.7918781725888301E-2</v>
      </c>
      <c r="K3" s="1">
        <f t="shared" ref="K3:K33" si="2">D3/$B3</f>
        <v>0.95685279187817296</v>
      </c>
      <c r="L3" s="1">
        <f t="shared" ref="L3:L33" si="3">E3/$B3</f>
        <v>0</v>
      </c>
      <c r="M3" s="1">
        <f t="shared" ref="M3:M33" si="4">F3/$B3</f>
        <v>7.61421319796954E-3</v>
      </c>
      <c r="N3" s="1">
        <f t="shared" ref="N3:N33" si="5">G3/$B3</f>
        <v>5.0761421319797002E-3</v>
      </c>
      <c r="O3" s="1">
        <f t="shared" ref="O3:O33" si="6">H3/$B3</f>
        <v>0</v>
      </c>
    </row>
    <row r="4" spans="1:15">
      <c r="A4" s="1" t="s">
        <v>9</v>
      </c>
      <c r="B4" s="31">
        <v>596</v>
      </c>
      <c r="C4" s="31">
        <v>0.1</v>
      </c>
      <c r="D4" s="31">
        <v>584</v>
      </c>
      <c r="E4" s="30"/>
      <c r="F4" s="61">
        <v>6</v>
      </c>
      <c r="G4" s="61">
        <v>6</v>
      </c>
      <c r="H4" s="48"/>
      <c r="I4" s="1" t="s">
        <v>9</v>
      </c>
      <c r="J4" s="1">
        <f t="shared" si="1"/>
        <v>1.6778523489932901E-4</v>
      </c>
      <c r="K4" s="1">
        <f t="shared" si="2"/>
        <v>0.97986577181208101</v>
      </c>
      <c r="L4" s="1">
        <f t="shared" si="3"/>
        <v>0</v>
      </c>
      <c r="M4" s="1">
        <f t="shared" si="4"/>
        <v>1.00671140939597E-2</v>
      </c>
      <c r="N4" s="1">
        <f t="shared" si="5"/>
        <v>1.00671140939597E-2</v>
      </c>
      <c r="O4" s="1">
        <f t="shared" si="6"/>
        <v>0</v>
      </c>
    </row>
    <row r="5" spans="1:15">
      <c r="A5" s="1" t="s">
        <v>10</v>
      </c>
      <c r="B5" s="31">
        <v>2657</v>
      </c>
      <c r="C5" s="31">
        <v>20</v>
      </c>
      <c r="D5" s="31">
        <v>2296</v>
      </c>
      <c r="E5" s="30"/>
      <c r="F5" s="31">
        <v>263</v>
      </c>
      <c r="G5" s="31">
        <v>77</v>
      </c>
      <c r="H5" s="48"/>
      <c r="I5" s="1" t="s">
        <v>10</v>
      </c>
      <c r="J5" s="1">
        <f t="shared" si="1"/>
        <v>7.5272864132480202E-3</v>
      </c>
      <c r="K5" s="1">
        <f t="shared" si="2"/>
        <v>0.86413248024087297</v>
      </c>
      <c r="L5" s="1">
        <f t="shared" si="3"/>
        <v>0</v>
      </c>
      <c r="M5" s="1">
        <f t="shared" si="4"/>
        <v>9.8983816334211494E-2</v>
      </c>
      <c r="N5" s="1">
        <f t="shared" si="5"/>
        <v>2.8980052691004898E-2</v>
      </c>
      <c r="O5" s="1">
        <f t="shared" si="6"/>
        <v>0</v>
      </c>
    </row>
    <row r="6" spans="1:15">
      <c r="A6" s="1" t="s">
        <v>11</v>
      </c>
      <c r="B6" s="31">
        <v>2766</v>
      </c>
      <c r="C6" s="31">
        <v>42</v>
      </c>
      <c r="D6" s="31">
        <v>2503</v>
      </c>
      <c r="E6" s="30"/>
      <c r="F6" s="31">
        <v>165</v>
      </c>
      <c r="G6" s="31">
        <v>56</v>
      </c>
      <c r="H6" s="48"/>
      <c r="I6" s="1" t="s">
        <v>11</v>
      </c>
      <c r="J6" s="1">
        <f t="shared" si="1"/>
        <v>1.5184381778741899E-2</v>
      </c>
      <c r="K6" s="1">
        <f t="shared" si="2"/>
        <v>0.90491684743311596</v>
      </c>
      <c r="L6" s="1">
        <f t="shared" si="3"/>
        <v>0</v>
      </c>
      <c r="M6" s="1">
        <f t="shared" si="4"/>
        <v>5.9652928416485902E-2</v>
      </c>
      <c r="N6" s="1">
        <f t="shared" si="5"/>
        <v>2.02458423716558E-2</v>
      </c>
      <c r="O6" s="1">
        <f t="shared" si="6"/>
        <v>0</v>
      </c>
    </row>
    <row r="7" spans="1:15">
      <c r="A7" s="1" t="s">
        <v>12</v>
      </c>
      <c r="B7" s="31">
        <v>4424</v>
      </c>
      <c r="C7" s="31">
        <v>24</v>
      </c>
      <c r="D7" s="31">
        <v>3736</v>
      </c>
      <c r="E7" s="30"/>
      <c r="F7" s="31">
        <v>551</v>
      </c>
      <c r="G7" s="31">
        <v>113</v>
      </c>
      <c r="H7" s="48"/>
      <c r="I7" s="1" t="s">
        <v>12</v>
      </c>
      <c r="J7" s="1">
        <f t="shared" si="1"/>
        <v>5.4249547920433997E-3</v>
      </c>
      <c r="K7" s="1">
        <f t="shared" si="2"/>
        <v>0.84448462929475598</v>
      </c>
      <c r="L7" s="1">
        <f t="shared" si="3"/>
        <v>0</v>
      </c>
      <c r="M7" s="1">
        <f t="shared" si="4"/>
        <v>0.124547920433996</v>
      </c>
      <c r="N7" s="1">
        <f t="shared" si="5"/>
        <v>2.55424954792043E-2</v>
      </c>
      <c r="O7" s="1">
        <f t="shared" si="6"/>
        <v>0</v>
      </c>
    </row>
    <row r="8" spans="1:15">
      <c r="A8" s="1" t="s">
        <v>13</v>
      </c>
      <c r="B8" s="31">
        <v>1791</v>
      </c>
      <c r="C8" s="31">
        <v>45</v>
      </c>
      <c r="D8" s="31">
        <v>1349</v>
      </c>
      <c r="E8" s="31">
        <v>236</v>
      </c>
      <c r="F8" s="31">
        <v>150</v>
      </c>
      <c r="G8" s="31">
        <v>12</v>
      </c>
      <c r="H8" s="48"/>
      <c r="I8" s="1" t="s">
        <v>13</v>
      </c>
      <c r="J8" s="1">
        <f t="shared" si="1"/>
        <v>2.5125628140703501E-2</v>
      </c>
      <c r="K8" s="1">
        <f t="shared" si="2"/>
        <v>0.75321049692909003</v>
      </c>
      <c r="L8" s="1">
        <f t="shared" si="3"/>
        <v>0.13176996091568999</v>
      </c>
      <c r="M8" s="1">
        <f t="shared" si="4"/>
        <v>8.3752093802345107E-2</v>
      </c>
      <c r="N8" s="1">
        <f t="shared" si="5"/>
        <v>6.7001675041875996E-3</v>
      </c>
      <c r="O8" s="1">
        <f t="shared" si="6"/>
        <v>0</v>
      </c>
    </row>
    <row r="9" spans="1:15">
      <c r="A9" s="1" t="s">
        <v>14</v>
      </c>
      <c r="B9" s="31">
        <v>783</v>
      </c>
      <c r="C9" s="31">
        <v>77</v>
      </c>
      <c r="D9" s="31">
        <v>606</v>
      </c>
      <c r="E9" s="30"/>
      <c r="F9" s="31">
        <v>87</v>
      </c>
      <c r="G9" s="31">
        <v>13</v>
      </c>
      <c r="H9" s="48"/>
      <c r="I9" s="1" t="s">
        <v>14</v>
      </c>
      <c r="J9" s="1">
        <f t="shared" si="1"/>
        <v>9.8339719029374204E-2</v>
      </c>
      <c r="K9" s="1">
        <f t="shared" si="2"/>
        <v>0.77394636015325702</v>
      </c>
      <c r="L9" s="1">
        <f t="shared" si="3"/>
        <v>0</v>
      </c>
      <c r="M9" s="1">
        <f t="shared" si="4"/>
        <v>0.11111111111111099</v>
      </c>
      <c r="N9" s="1">
        <f t="shared" si="5"/>
        <v>1.6602809706258E-2</v>
      </c>
      <c r="O9" s="1">
        <f t="shared" si="6"/>
        <v>0</v>
      </c>
    </row>
    <row r="10" spans="1:15">
      <c r="A10" s="1" t="s">
        <v>15</v>
      </c>
      <c r="B10" s="31">
        <v>954</v>
      </c>
      <c r="C10" s="31">
        <v>25</v>
      </c>
      <c r="D10" s="31">
        <v>816</v>
      </c>
      <c r="E10" s="30"/>
      <c r="F10" s="61">
        <v>108</v>
      </c>
      <c r="G10" s="61">
        <v>6</v>
      </c>
      <c r="H10" s="48"/>
      <c r="I10" s="1" t="s">
        <v>15</v>
      </c>
      <c r="J10" s="1">
        <f t="shared" si="1"/>
        <v>2.6205450733752599E-2</v>
      </c>
      <c r="K10" s="1">
        <f t="shared" si="2"/>
        <v>0.85534591194968601</v>
      </c>
      <c r="L10" s="1">
        <f t="shared" si="3"/>
        <v>0</v>
      </c>
      <c r="M10" s="1">
        <f t="shared" si="4"/>
        <v>0.113207547169811</v>
      </c>
      <c r="N10" s="1">
        <f t="shared" si="5"/>
        <v>6.2893081761006301E-3</v>
      </c>
      <c r="O10" s="1">
        <f t="shared" si="6"/>
        <v>0</v>
      </c>
    </row>
    <row r="11" spans="1:15">
      <c r="A11" s="1" t="s">
        <v>16</v>
      </c>
      <c r="B11" s="31">
        <v>866</v>
      </c>
      <c r="C11" s="30"/>
      <c r="D11" s="31">
        <v>846</v>
      </c>
      <c r="E11" s="30"/>
      <c r="F11" s="31">
        <v>17</v>
      </c>
      <c r="G11" s="31">
        <v>3</v>
      </c>
      <c r="H11" s="48"/>
      <c r="I11" s="1" t="s">
        <v>16</v>
      </c>
      <c r="J11" s="1">
        <f t="shared" si="1"/>
        <v>0</v>
      </c>
      <c r="K11" s="1">
        <f t="shared" si="2"/>
        <v>0.97690531177829099</v>
      </c>
      <c r="L11" s="1">
        <f t="shared" si="3"/>
        <v>0</v>
      </c>
      <c r="M11" s="1">
        <f t="shared" si="4"/>
        <v>1.9630484988452698E-2</v>
      </c>
      <c r="N11" s="1">
        <f t="shared" si="5"/>
        <v>3.4642032332563499E-3</v>
      </c>
      <c r="O11" s="1">
        <f t="shared" si="6"/>
        <v>0</v>
      </c>
    </row>
    <row r="12" spans="1:15">
      <c r="A12" s="1" t="s">
        <v>17</v>
      </c>
      <c r="B12" s="31">
        <v>4885</v>
      </c>
      <c r="C12" s="31">
        <v>29</v>
      </c>
      <c r="D12" s="31">
        <v>4481</v>
      </c>
      <c r="E12" s="31">
        <v>173</v>
      </c>
      <c r="F12" s="31">
        <v>120</v>
      </c>
      <c r="G12" s="31">
        <v>81</v>
      </c>
      <c r="H12" s="48"/>
      <c r="I12" s="1" t="s">
        <v>17</v>
      </c>
      <c r="J12" s="1">
        <f t="shared" si="1"/>
        <v>5.9365404298874101E-3</v>
      </c>
      <c r="K12" s="1">
        <f t="shared" si="2"/>
        <v>0.91729785056294799</v>
      </c>
      <c r="L12" s="1">
        <f t="shared" si="3"/>
        <v>3.5414534288638701E-2</v>
      </c>
      <c r="M12" s="1">
        <f t="shared" si="4"/>
        <v>2.45649948822927E-2</v>
      </c>
      <c r="N12" s="1">
        <f t="shared" si="5"/>
        <v>1.6581371545547601E-2</v>
      </c>
      <c r="O12" s="1">
        <f t="shared" si="6"/>
        <v>0</v>
      </c>
    </row>
    <row r="13" spans="1:15">
      <c r="A13" s="1" t="s">
        <v>18</v>
      </c>
      <c r="B13" s="31">
        <v>3348</v>
      </c>
      <c r="C13" s="31">
        <v>212</v>
      </c>
      <c r="D13" s="31">
        <v>2544</v>
      </c>
      <c r="E13" s="31">
        <v>511</v>
      </c>
      <c r="F13" s="31">
        <v>25</v>
      </c>
      <c r="G13" s="31">
        <v>56</v>
      </c>
      <c r="H13" s="49">
        <v>0</v>
      </c>
      <c r="I13" s="1" t="s">
        <v>18</v>
      </c>
      <c r="J13" s="1">
        <f t="shared" si="1"/>
        <v>6.3321385902031097E-2</v>
      </c>
      <c r="K13" s="1">
        <f t="shared" si="2"/>
        <v>0.75985663082437305</v>
      </c>
      <c r="L13" s="1">
        <f t="shared" si="3"/>
        <v>0.15262843488649899</v>
      </c>
      <c r="M13" s="1">
        <f t="shared" si="4"/>
        <v>7.46714456391876E-3</v>
      </c>
      <c r="N13" s="1">
        <f t="shared" si="5"/>
        <v>1.6726403823177999E-2</v>
      </c>
      <c r="O13" s="1">
        <f t="shared" si="6"/>
        <v>0</v>
      </c>
    </row>
    <row r="14" spans="1:15">
      <c r="A14" s="1" t="s">
        <v>19</v>
      </c>
      <c r="B14" s="31">
        <v>2470</v>
      </c>
      <c r="C14" s="31">
        <v>57</v>
      </c>
      <c r="D14" s="31">
        <v>2311</v>
      </c>
      <c r="E14" s="30"/>
      <c r="F14" s="31">
        <v>41</v>
      </c>
      <c r="G14" s="31">
        <v>62</v>
      </c>
      <c r="H14" s="48"/>
      <c r="I14" s="1" t="s">
        <v>19</v>
      </c>
      <c r="J14" s="1">
        <f t="shared" si="1"/>
        <v>2.3076923076923099E-2</v>
      </c>
      <c r="K14" s="1">
        <f t="shared" si="2"/>
        <v>0.93562753036437296</v>
      </c>
      <c r="L14" s="1">
        <f t="shared" si="3"/>
        <v>0</v>
      </c>
      <c r="M14" s="1">
        <f t="shared" si="4"/>
        <v>1.6599190283400799E-2</v>
      </c>
      <c r="N14" s="1">
        <f t="shared" si="5"/>
        <v>2.5101214574898799E-2</v>
      </c>
      <c r="O14" s="1">
        <f t="shared" si="6"/>
        <v>0</v>
      </c>
    </row>
    <row r="15" spans="1:15">
      <c r="A15" s="1" t="s">
        <v>20</v>
      </c>
      <c r="B15" s="31">
        <v>2186</v>
      </c>
      <c r="C15" s="31">
        <v>416</v>
      </c>
      <c r="D15" s="31">
        <v>1139</v>
      </c>
      <c r="E15" s="31">
        <v>560</v>
      </c>
      <c r="F15" s="31">
        <v>65</v>
      </c>
      <c r="G15" s="31">
        <v>6</v>
      </c>
      <c r="H15" s="48"/>
      <c r="I15" s="1" t="s">
        <v>20</v>
      </c>
      <c r="J15" s="1">
        <f t="shared" si="1"/>
        <v>0.190301921317475</v>
      </c>
      <c r="K15" s="1">
        <f t="shared" si="2"/>
        <v>0.52104300091491296</v>
      </c>
      <c r="L15" s="1">
        <f t="shared" si="3"/>
        <v>0.25617566331198499</v>
      </c>
      <c r="M15" s="1">
        <f t="shared" si="4"/>
        <v>2.9734675205855401E-2</v>
      </c>
      <c r="N15" s="1">
        <f t="shared" si="5"/>
        <v>2.74473924977127E-3</v>
      </c>
      <c r="O15" s="1">
        <f t="shared" si="6"/>
        <v>0</v>
      </c>
    </row>
    <row r="16" spans="1:15">
      <c r="A16" s="1" t="s">
        <v>21</v>
      </c>
      <c r="B16" s="31">
        <v>1186</v>
      </c>
      <c r="C16" s="31">
        <v>157</v>
      </c>
      <c r="D16" s="31">
        <v>967</v>
      </c>
      <c r="E16" s="30"/>
      <c r="F16" s="31">
        <v>31</v>
      </c>
      <c r="G16" s="31">
        <v>30</v>
      </c>
      <c r="H16" s="48"/>
      <c r="I16" s="1" t="s">
        <v>21</v>
      </c>
      <c r="J16" s="1">
        <f t="shared" si="1"/>
        <v>0.13237774030354099</v>
      </c>
      <c r="K16" s="1">
        <f t="shared" si="2"/>
        <v>0.81534569983136596</v>
      </c>
      <c r="L16" s="1">
        <f t="shared" si="3"/>
        <v>0</v>
      </c>
      <c r="M16" s="1">
        <f t="shared" si="4"/>
        <v>2.6138279932546402E-2</v>
      </c>
      <c r="N16" s="1">
        <f t="shared" si="5"/>
        <v>2.5295109612141702E-2</v>
      </c>
      <c r="O16" s="1">
        <f t="shared" si="6"/>
        <v>0</v>
      </c>
    </row>
    <row r="17" spans="1:15">
      <c r="A17" s="1" t="s">
        <v>22</v>
      </c>
      <c r="B17" s="31">
        <v>4860</v>
      </c>
      <c r="C17" s="31">
        <v>7</v>
      </c>
      <c r="D17" s="31">
        <v>4615</v>
      </c>
      <c r="E17" s="30"/>
      <c r="F17" s="31">
        <v>166</v>
      </c>
      <c r="G17" s="31">
        <v>73</v>
      </c>
      <c r="H17" s="48"/>
      <c r="I17" s="1" t="s">
        <v>22</v>
      </c>
      <c r="J17" s="1">
        <f t="shared" si="1"/>
        <v>1.4403292181070001E-3</v>
      </c>
      <c r="K17" s="1">
        <f t="shared" si="2"/>
        <v>0.94958847736625496</v>
      </c>
      <c r="L17" s="1">
        <f t="shared" si="3"/>
        <v>0</v>
      </c>
      <c r="M17" s="1">
        <f t="shared" si="4"/>
        <v>3.4156378600822997E-2</v>
      </c>
      <c r="N17" s="1">
        <f t="shared" si="5"/>
        <v>1.50205761316872E-2</v>
      </c>
      <c r="O17" s="1">
        <f t="shared" si="6"/>
        <v>0</v>
      </c>
    </row>
    <row r="18" spans="1:15">
      <c r="A18" s="1" t="s">
        <v>23</v>
      </c>
      <c r="B18" s="31">
        <v>2703</v>
      </c>
      <c r="C18" s="31">
        <v>100</v>
      </c>
      <c r="D18" s="31">
        <v>2528</v>
      </c>
      <c r="E18" s="30"/>
      <c r="F18" s="31">
        <v>30</v>
      </c>
      <c r="G18" s="31">
        <v>44</v>
      </c>
      <c r="H18" s="48"/>
      <c r="I18" s="1" t="s">
        <v>23</v>
      </c>
      <c r="J18" s="1">
        <f t="shared" si="1"/>
        <v>3.6995930447650802E-2</v>
      </c>
      <c r="K18" s="1">
        <f t="shared" si="2"/>
        <v>0.93525712171661102</v>
      </c>
      <c r="L18" s="1">
        <f t="shared" si="3"/>
        <v>0</v>
      </c>
      <c r="M18" s="1">
        <f t="shared" si="4"/>
        <v>1.10987791342952E-2</v>
      </c>
      <c r="N18" s="1">
        <f t="shared" si="5"/>
        <v>1.6278209396966298E-2</v>
      </c>
      <c r="O18" s="1">
        <f t="shared" si="6"/>
        <v>0</v>
      </c>
    </row>
    <row r="19" spans="1:15">
      <c r="A19" s="1" t="s">
        <v>24</v>
      </c>
      <c r="B19" s="31">
        <v>2646</v>
      </c>
      <c r="C19" s="31">
        <v>1494</v>
      </c>
      <c r="D19" s="31">
        <v>1075</v>
      </c>
      <c r="E19" s="30"/>
      <c r="F19" s="31">
        <v>48</v>
      </c>
      <c r="G19" s="61">
        <v>28</v>
      </c>
      <c r="H19" s="48"/>
      <c r="I19" s="1" t="s">
        <v>24</v>
      </c>
      <c r="J19" s="1">
        <f t="shared" si="1"/>
        <v>0.56462585034013602</v>
      </c>
      <c r="K19" s="1">
        <f t="shared" si="2"/>
        <v>0.40627362055933502</v>
      </c>
      <c r="L19" s="1">
        <f t="shared" si="3"/>
        <v>0</v>
      </c>
      <c r="M19" s="1">
        <f t="shared" si="4"/>
        <v>1.8140589569161002E-2</v>
      </c>
      <c r="N19" s="1">
        <f t="shared" si="5"/>
        <v>1.0582010582010601E-2</v>
      </c>
      <c r="O19" s="1">
        <f t="shared" si="6"/>
        <v>0</v>
      </c>
    </row>
    <row r="20" spans="1:15">
      <c r="A20" s="1" t="s">
        <v>25</v>
      </c>
      <c r="B20" s="31">
        <v>1340</v>
      </c>
      <c r="C20" s="31">
        <v>498</v>
      </c>
      <c r="D20" s="31">
        <v>786</v>
      </c>
      <c r="E20" s="30"/>
      <c r="F20" s="31">
        <v>50</v>
      </c>
      <c r="G20" s="31">
        <v>6</v>
      </c>
      <c r="H20" s="48"/>
      <c r="I20" s="1" t="s">
        <v>25</v>
      </c>
      <c r="J20" s="1">
        <f t="shared" si="1"/>
        <v>0.37164179104477602</v>
      </c>
      <c r="K20" s="1">
        <f t="shared" si="2"/>
        <v>0.58656716417910404</v>
      </c>
      <c r="L20" s="1">
        <f t="shared" si="3"/>
        <v>0</v>
      </c>
      <c r="M20" s="1">
        <f t="shared" si="4"/>
        <v>3.7313432835820899E-2</v>
      </c>
      <c r="N20" s="1">
        <f t="shared" si="5"/>
        <v>4.4776119402985103E-3</v>
      </c>
      <c r="O20" s="1">
        <f t="shared" si="6"/>
        <v>0</v>
      </c>
    </row>
    <row r="21" spans="1:15">
      <c r="A21" s="1" t="s">
        <v>26</v>
      </c>
      <c r="B21" s="31">
        <v>4348</v>
      </c>
      <c r="C21" s="31">
        <v>301</v>
      </c>
      <c r="D21" s="31">
        <v>3165</v>
      </c>
      <c r="E21" s="61">
        <v>800</v>
      </c>
      <c r="F21" s="61">
        <v>62</v>
      </c>
      <c r="G21" s="61">
        <v>20</v>
      </c>
      <c r="H21" s="75">
        <v>0</v>
      </c>
      <c r="I21" s="1" t="s">
        <v>26</v>
      </c>
      <c r="J21" s="1">
        <f t="shared" si="1"/>
        <v>6.9227230910763604E-2</v>
      </c>
      <c r="K21" s="1">
        <f t="shared" si="2"/>
        <v>0.72792088316467296</v>
      </c>
      <c r="L21" s="1">
        <f t="shared" si="3"/>
        <v>0.183992640294388</v>
      </c>
      <c r="M21" s="1">
        <f t="shared" si="4"/>
        <v>1.42594296228151E-2</v>
      </c>
      <c r="N21" s="1">
        <f t="shared" si="5"/>
        <v>4.5998160073597097E-3</v>
      </c>
      <c r="O21" s="1">
        <f t="shared" si="6"/>
        <v>0</v>
      </c>
    </row>
    <row r="22" spans="1:15">
      <c r="A22" s="1" t="s">
        <v>27</v>
      </c>
      <c r="B22" s="31">
        <v>1345</v>
      </c>
      <c r="C22" s="31">
        <v>614</v>
      </c>
      <c r="D22" s="31">
        <v>575</v>
      </c>
      <c r="E22" s="31">
        <v>127</v>
      </c>
      <c r="F22" s="31">
        <v>25</v>
      </c>
      <c r="G22" s="31">
        <v>4</v>
      </c>
      <c r="H22" s="48"/>
      <c r="I22" s="1" t="s">
        <v>27</v>
      </c>
      <c r="J22" s="1">
        <f t="shared" si="1"/>
        <v>0.456505576208178</v>
      </c>
      <c r="K22" s="1">
        <f t="shared" si="2"/>
        <v>0.427509293680297</v>
      </c>
      <c r="L22" s="1">
        <f t="shared" si="3"/>
        <v>9.4423791821561298E-2</v>
      </c>
      <c r="M22" s="1">
        <f t="shared" si="4"/>
        <v>1.8587360594795502E-2</v>
      </c>
      <c r="N22" s="1">
        <f t="shared" si="5"/>
        <v>2.9739776951672901E-3</v>
      </c>
      <c r="O22" s="1">
        <f t="shared" si="6"/>
        <v>0</v>
      </c>
    </row>
    <row r="23" spans="1:15">
      <c r="A23" s="1" t="s">
        <v>28</v>
      </c>
      <c r="B23" s="31">
        <v>305</v>
      </c>
      <c r="C23" s="31">
        <v>26</v>
      </c>
      <c r="D23" s="31">
        <v>195</v>
      </c>
      <c r="E23" s="31">
        <v>75</v>
      </c>
      <c r="F23" s="31">
        <v>6</v>
      </c>
      <c r="G23" s="31">
        <v>3</v>
      </c>
      <c r="H23" s="48"/>
      <c r="I23" s="1" t="s">
        <v>28</v>
      </c>
      <c r="J23" s="1">
        <f t="shared" si="1"/>
        <v>8.5245901639344299E-2</v>
      </c>
      <c r="K23" s="1">
        <f t="shared" si="2"/>
        <v>0.63934426229508201</v>
      </c>
      <c r="L23" s="1">
        <f t="shared" si="3"/>
        <v>0.24590163934426201</v>
      </c>
      <c r="M23" s="1">
        <f t="shared" si="4"/>
        <v>1.9672131147540999E-2</v>
      </c>
      <c r="N23" s="1">
        <f t="shared" si="5"/>
        <v>9.8360655737704892E-3</v>
      </c>
      <c r="O23" s="1">
        <f t="shared" si="6"/>
        <v>0</v>
      </c>
    </row>
    <row r="24" spans="1:15">
      <c r="A24" s="1" t="s">
        <v>29</v>
      </c>
      <c r="B24" s="31">
        <v>727</v>
      </c>
      <c r="C24" s="31">
        <v>253</v>
      </c>
      <c r="D24" s="31">
        <v>467</v>
      </c>
      <c r="E24" s="30"/>
      <c r="F24" s="31">
        <v>7</v>
      </c>
      <c r="G24" s="31">
        <v>0.2</v>
      </c>
      <c r="H24" s="48"/>
      <c r="I24" s="1" t="s">
        <v>29</v>
      </c>
      <c r="J24" s="1">
        <f t="shared" si="1"/>
        <v>0.34800550206327402</v>
      </c>
      <c r="K24" s="1">
        <f t="shared" si="2"/>
        <v>0.64236588720770305</v>
      </c>
      <c r="L24" s="1">
        <f t="shared" si="3"/>
        <v>0</v>
      </c>
      <c r="M24" s="1">
        <f t="shared" si="4"/>
        <v>9.6286107290233808E-3</v>
      </c>
      <c r="N24" s="1">
        <f t="shared" si="5"/>
        <v>2.7510316368638201E-4</v>
      </c>
      <c r="O24" s="1">
        <f t="shared" si="6"/>
        <v>0</v>
      </c>
    </row>
    <row r="25" spans="1:15">
      <c r="A25" s="1" t="s">
        <v>30</v>
      </c>
      <c r="B25" s="31">
        <v>3569</v>
      </c>
      <c r="C25" s="31">
        <v>3164</v>
      </c>
      <c r="D25" s="31">
        <v>354</v>
      </c>
      <c r="E25" s="30"/>
      <c r="F25" s="31">
        <v>35</v>
      </c>
      <c r="G25" s="61">
        <v>16</v>
      </c>
      <c r="H25" s="48"/>
      <c r="I25" s="1" t="s">
        <v>30</v>
      </c>
      <c r="J25" s="1">
        <f t="shared" si="1"/>
        <v>0.88652283552815903</v>
      </c>
      <c r="K25" s="1">
        <f t="shared" si="2"/>
        <v>9.9187447464275699E-2</v>
      </c>
      <c r="L25" s="1">
        <f t="shared" si="3"/>
        <v>0</v>
      </c>
      <c r="M25" s="1">
        <f t="shared" si="4"/>
        <v>9.8066685346035291E-3</v>
      </c>
      <c r="N25" s="1">
        <f t="shared" si="5"/>
        <v>4.4830484729616099E-3</v>
      </c>
      <c r="O25" s="1">
        <f t="shared" si="6"/>
        <v>0</v>
      </c>
    </row>
    <row r="26" spans="1:15">
      <c r="A26" s="1" t="s">
        <v>31</v>
      </c>
      <c r="B26" s="31">
        <v>2012</v>
      </c>
      <c r="C26" s="31">
        <v>733</v>
      </c>
      <c r="D26" s="31">
        <v>1210</v>
      </c>
      <c r="E26" s="30"/>
      <c r="F26" s="31">
        <v>63</v>
      </c>
      <c r="G26" s="31">
        <v>6</v>
      </c>
      <c r="H26" s="48"/>
      <c r="I26" s="1" t="s">
        <v>31</v>
      </c>
      <c r="J26" s="1">
        <f t="shared" si="1"/>
        <v>0.364314115308151</v>
      </c>
      <c r="K26" s="1">
        <f t="shared" si="2"/>
        <v>0.60139165009940398</v>
      </c>
      <c r="L26" s="1">
        <f t="shared" si="3"/>
        <v>0</v>
      </c>
      <c r="M26" s="1">
        <f t="shared" si="4"/>
        <v>3.13121272365805E-2</v>
      </c>
      <c r="N26" s="1">
        <f t="shared" si="5"/>
        <v>2.9821073558648102E-3</v>
      </c>
      <c r="O26" s="1">
        <f t="shared" si="6"/>
        <v>0</v>
      </c>
    </row>
    <row r="27" spans="1:15">
      <c r="A27" s="1" t="s">
        <v>32</v>
      </c>
      <c r="B27" s="31">
        <v>2958</v>
      </c>
      <c r="C27" s="31">
        <v>2502</v>
      </c>
      <c r="D27" s="31">
        <v>240</v>
      </c>
      <c r="E27" s="30"/>
      <c r="F27" s="61">
        <v>188</v>
      </c>
      <c r="G27" s="61">
        <v>28</v>
      </c>
      <c r="H27" s="48"/>
      <c r="I27" s="1" t="s">
        <v>32</v>
      </c>
      <c r="J27" s="1">
        <f t="shared" si="1"/>
        <v>0.84584178498985796</v>
      </c>
      <c r="K27" s="1">
        <f t="shared" si="2"/>
        <v>8.1135902636916807E-2</v>
      </c>
      <c r="L27" s="1">
        <f t="shared" si="3"/>
        <v>0</v>
      </c>
      <c r="M27" s="1">
        <f t="shared" si="4"/>
        <v>6.3556457065584895E-2</v>
      </c>
      <c r="N27" s="1">
        <f t="shared" si="5"/>
        <v>9.4658553076403008E-3</v>
      </c>
      <c r="O27" s="1">
        <f t="shared" si="6"/>
        <v>0</v>
      </c>
    </row>
    <row r="28" spans="1:15">
      <c r="A28" s="1" t="s">
        <v>33</v>
      </c>
      <c r="B28" s="31">
        <v>58</v>
      </c>
      <c r="C28" s="31">
        <v>51</v>
      </c>
      <c r="D28" s="31">
        <v>0.4</v>
      </c>
      <c r="E28" s="30"/>
      <c r="F28" s="61">
        <v>0.1</v>
      </c>
      <c r="G28" s="61">
        <v>6</v>
      </c>
      <c r="H28" s="75">
        <v>1</v>
      </c>
      <c r="I28" s="1" t="s">
        <v>33</v>
      </c>
      <c r="J28" s="1">
        <f t="shared" si="1"/>
        <v>0.87931034482758597</v>
      </c>
      <c r="K28" s="1">
        <f t="shared" si="2"/>
        <v>6.8965517241379301E-3</v>
      </c>
      <c r="L28" s="1">
        <f t="shared" si="3"/>
        <v>0</v>
      </c>
      <c r="M28" s="1">
        <f t="shared" si="4"/>
        <v>1.7241379310344799E-3</v>
      </c>
      <c r="N28" s="1">
        <f t="shared" si="5"/>
        <v>0.10344827586206901</v>
      </c>
      <c r="O28" s="1">
        <f t="shared" si="6"/>
        <v>1.72413793103448E-2</v>
      </c>
    </row>
    <row r="29" spans="1:15">
      <c r="A29" s="1" t="s">
        <v>34</v>
      </c>
      <c r="B29" s="31">
        <v>1604</v>
      </c>
      <c r="C29" s="31">
        <v>93</v>
      </c>
      <c r="D29" s="31">
        <v>1427</v>
      </c>
      <c r="E29" s="30"/>
      <c r="F29" s="31">
        <v>42</v>
      </c>
      <c r="G29" s="31">
        <v>41</v>
      </c>
      <c r="H29" s="48"/>
      <c r="I29" s="1" t="s">
        <v>34</v>
      </c>
      <c r="J29" s="1">
        <f t="shared" si="1"/>
        <v>5.7980049875311697E-2</v>
      </c>
      <c r="K29" s="1">
        <f t="shared" si="2"/>
        <v>0.88965087281795496</v>
      </c>
      <c r="L29" s="1">
        <f t="shared" si="3"/>
        <v>0</v>
      </c>
      <c r="M29" s="1">
        <f t="shared" si="4"/>
        <v>2.6184538653366601E-2</v>
      </c>
      <c r="N29" s="1">
        <f t="shared" si="5"/>
        <v>2.5561097256857901E-2</v>
      </c>
      <c r="O29" s="1">
        <f t="shared" si="6"/>
        <v>0</v>
      </c>
    </row>
    <row r="30" spans="1:15">
      <c r="A30" s="1" t="s">
        <v>35</v>
      </c>
      <c r="B30" s="31">
        <v>1342</v>
      </c>
      <c r="C30" s="31">
        <v>374</v>
      </c>
      <c r="D30" s="31">
        <v>707</v>
      </c>
      <c r="E30" s="30"/>
      <c r="F30" s="61">
        <v>188</v>
      </c>
      <c r="G30" s="31">
        <v>73</v>
      </c>
      <c r="H30" s="48"/>
      <c r="I30" s="1" t="s">
        <v>35</v>
      </c>
      <c r="J30" s="1">
        <f t="shared" si="1"/>
        <v>0.27868852459016402</v>
      </c>
      <c r="K30" s="1">
        <f t="shared" si="2"/>
        <v>0.52682563338301003</v>
      </c>
      <c r="L30" s="1">
        <f t="shared" si="3"/>
        <v>0</v>
      </c>
      <c r="M30" s="1">
        <f t="shared" si="4"/>
        <v>0.14008941877794301</v>
      </c>
      <c r="N30" s="1">
        <f t="shared" si="5"/>
        <v>5.4396423248882303E-2</v>
      </c>
      <c r="O30" s="1">
        <f t="shared" si="6"/>
        <v>0</v>
      </c>
    </row>
    <row r="31" spans="1:15">
      <c r="A31" s="1" t="s">
        <v>36</v>
      </c>
      <c r="B31" s="31">
        <v>616</v>
      </c>
      <c r="C31" s="31">
        <v>332</v>
      </c>
      <c r="D31" s="31">
        <v>153</v>
      </c>
      <c r="E31" s="30"/>
      <c r="F31" s="31">
        <v>18</v>
      </c>
      <c r="G31" s="31">
        <v>113</v>
      </c>
      <c r="H31" s="48"/>
      <c r="I31" s="1" t="s">
        <v>36</v>
      </c>
      <c r="J31" s="1">
        <f t="shared" si="1"/>
        <v>0.53896103896103897</v>
      </c>
      <c r="K31" s="1">
        <f t="shared" si="2"/>
        <v>0.248376623376623</v>
      </c>
      <c r="L31" s="1">
        <f t="shared" si="3"/>
        <v>0</v>
      </c>
      <c r="M31" s="1">
        <f t="shared" si="4"/>
        <v>2.9220779220779199E-2</v>
      </c>
      <c r="N31" s="1">
        <f t="shared" si="5"/>
        <v>0.18344155844155799</v>
      </c>
      <c r="O31" s="1">
        <f t="shared" si="6"/>
        <v>0</v>
      </c>
    </row>
    <row r="32" spans="1:15">
      <c r="A32" s="1" t="s">
        <v>37</v>
      </c>
      <c r="B32" s="31">
        <v>1404</v>
      </c>
      <c r="C32" s="31">
        <v>16</v>
      </c>
      <c r="D32" s="31">
        <v>1158</v>
      </c>
      <c r="E32" s="30"/>
      <c r="F32" s="31">
        <v>155</v>
      </c>
      <c r="G32" s="31">
        <v>76</v>
      </c>
      <c r="H32" s="48"/>
      <c r="I32" s="1" t="s">
        <v>37</v>
      </c>
      <c r="J32" s="1">
        <f t="shared" si="1"/>
        <v>1.13960113960114E-2</v>
      </c>
      <c r="K32" s="1">
        <f t="shared" si="2"/>
        <v>0.82478632478632496</v>
      </c>
      <c r="L32" s="1">
        <f t="shared" si="3"/>
        <v>0</v>
      </c>
      <c r="M32" s="1">
        <f t="shared" si="4"/>
        <v>0.11039886039886</v>
      </c>
      <c r="N32" s="1">
        <f t="shared" si="5"/>
        <v>5.4131054131054103E-2</v>
      </c>
      <c r="O32" s="1">
        <f t="shared" si="6"/>
        <v>0</v>
      </c>
    </row>
    <row r="33" spans="1:15">
      <c r="A33" s="1" t="s">
        <v>38</v>
      </c>
      <c r="B33" s="68">
        <v>3030</v>
      </c>
      <c r="C33" s="68">
        <v>256</v>
      </c>
      <c r="D33" s="68">
        <v>2349</v>
      </c>
      <c r="E33" s="46"/>
      <c r="F33" s="68">
        <v>318</v>
      </c>
      <c r="G33" s="68">
        <v>107</v>
      </c>
      <c r="H33" s="77"/>
      <c r="I33" s="1" t="s">
        <v>38</v>
      </c>
      <c r="J33" s="1">
        <f t="shared" si="1"/>
        <v>8.4488448844884503E-2</v>
      </c>
      <c r="K33" s="1">
        <f t="shared" si="2"/>
        <v>0.77524752475247505</v>
      </c>
      <c r="L33" s="1">
        <f t="shared" si="3"/>
        <v>0</v>
      </c>
      <c r="M33" s="1">
        <f t="shared" si="4"/>
        <v>0.104950495049505</v>
      </c>
      <c r="N33" s="1">
        <f t="shared" si="5"/>
        <v>3.5313531353135301E-2</v>
      </c>
      <c r="O33" s="1">
        <f t="shared" si="6"/>
        <v>0</v>
      </c>
    </row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62</v>
      </c>
      <c r="B1" s="52" t="s">
        <v>63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72" t="s">
        <v>53</v>
      </c>
      <c r="J1" s="1"/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>
      <c r="A2" s="55" t="s">
        <v>64</v>
      </c>
      <c r="B2" s="13" t="s">
        <v>65</v>
      </c>
      <c r="C2" s="18">
        <v>69947</v>
      </c>
      <c r="D2" s="18">
        <v>12321</v>
      </c>
      <c r="E2" s="18">
        <v>49249</v>
      </c>
      <c r="F2" s="18">
        <v>2950</v>
      </c>
      <c r="G2" s="18">
        <v>3658</v>
      </c>
      <c r="H2" s="18">
        <v>1769</v>
      </c>
      <c r="I2" s="58">
        <v>1</v>
      </c>
      <c r="J2" s="1" t="s">
        <v>7</v>
      </c>
      <c r="K2" s="1">
        <f t="shared" ref="K2:P2" si="0">D2/$C2</f>
        <v>0.17614765465280899</v>
      </c>
      <c r="L2" s="1">
        <f t="shared" si="0"/>
        <v>0.70409023975295604</v>
      </c>
      <c r="M2" s="1">
        <f t="shared" si="0"/>
        <v>4.2174789483466098E-2</v>
      </c>
      <c r="N2" s="1">
        <f t="shared" si="0"/>
        <v>5.22967389594979E-2</v>
      </c>
      <c r="O2" s="1">
        <f t="shared" si="0"/>
        <v>2.5290577151271702E-2</v>
      </c>
      <c r="P2" s="1">
        <f t="shared" si="0"/>
        <v>1.4296538807954599E-5</v>
      </c>
    </row>
    <row r="3" spans="1:16">
      <c r="A3" s="56" t="s">
        <v>66</v>
      </c>
      <c r="B3" s="26" t="s">
        <v>67</v>
      </c>
      <c r="C3" s="31">
        <v>449</v>
      </c>
      <c r="D3" s="31">
        <v>10</v>
      </c>
      <c r="E3" s="31">
        <v>433</v>
      </c>
      <c r="F3" s="30"/>
      <c r="G3" s="31">
        <v>3</v>
      </c>
      <c r="H3" s="31">
        <v>3</v>
      </c>
      <c r="I3" s="48"/>
      <c r="J3" s="1" t="s">
        <v>8</v>
      </c>
      <c r="K3" s="1">
        <f t="shared" ref="K3:K33" si="1">D3/$C3</f>
        <v>2.2271714922049001E-2</v>
      </c>
      <c r="L3" s="1">
        <f t="shared" ref="L3:L33" si="2">E3/$C3</f>
        <v>0.96436525612472201</v>
      </c>
      <c r="M3" s="1">
        <f t="shared" ref="M3:M33" si="3">F3/$C3</f>
        <v>0</v>
      </c>
      <c r="N3" s="1">
        <f t="shared" ref="N3:N33" si="4">G3/$C3</f>
        <v>6.6815144766147003E-3</v>
      </c>
      <c r="O3" s="1">
        <f t="shared" ref="O3:O33" si="5">H3/$C3</f>
        <v>6.6815144766147003E-3</v>
      </c>
      <c r="P3" s="1">
        <f t="shared" ref="P3:P33" si="6">I3/$C3</f>
        <v>0</v>
      </c>
    </row>
    <row r="4" spans="1:16">
      <c r="A4" s="56" t="s">
        <v>68</v>
      </c>
      <c r="B4" s="26" t="s">
        <v>69</v>
      </c>
      <c r="C4" s="31">
        <v>670</v>
      </c>
      <c r="D4" s="31">
        <v>0.2</v>
      </c>
      <c r="E4" s="31">
        <v>654</v>
      </c>
      <c r="F4" s="30"/>
      <c r="G4" s="31">
        <v>8</v>
      </c>
      <c r="H4" s="31">
        <v>8</v>
      </c>
      <c r="I4" s="48"/>
      <c r="J4" s="1" t="s">
        <v>9</v>
      </c>
      <c r="K4" s="1">
        <f t="shared" si="1"/>
        <v>2.98507462686567E-4</v>
      </c>
      <c r="L4" s="1">
        <f t="shared" si="2"/>
        <v>0.97611940298507505</v>
      </c>
      <c r="M4" s="1">
        <f t="shared" si="3"/>
        <v>0</v>
      </c>
      <c r="N4" s="1">
        <f t="shared" si="4"/>
        <v>1.1940298507462701E-2</v>
      </c>
      <c r="O4" s="1">
        <f t="shared" si="5"/>
        <v>1.1940298507462701E-2</v>
      </c>
      <c r="P4" s="1">
        <f t="shared" si="6"/>
        <v>0</v>
      </c>
    </row>
    <row r="5" spans="1:16">
      <c r="A5" s="56" t="s">
        <v>70</v>
      </c>
      <c r="B5" s="26" t="s">
        <v>66</v>
      </c>
      <c r="C5" s="31">
        <v>2787</v>
      </c>
      <c r="D5" s="31">
        <v>17</v>
      </c>
      <c r="E5" s="31">
        <v>2361</v>
      </c>
      <c r="F5" s="30"/>
      <c r="G5" s="31">
        <v>283</v>
      </c>
      <c r="H5" s="31">
        <v>126</v>
      </c>
      <c r="I5" s="48"/>
      <c r="J5" s="1" t="s">
        <v>10</v>
      </c>
      <c r="K5" s="1">
        <f t="shared" si="1"/>
        <v>6.0997488338715503E-3</v>
      </c>
      <c r="L5" s="1">
        <f t="shared" si="2"/>
        <v>0.84714747039827798</v>
      </c>
      <c r="M5" s="1">
        <f t="shared" si="3"/>
        <v>0</v>
      </c>
      <c r="N5" s="1">
        <f t="shared" si="4"/>
        <v>0.101542877646215</v>
      </c>
      <c r="O5" s="1">
        <f t="shared" si="5"/>
        <v>4.5209903121636197E-2</v>
      </c>
      <c r="P5" s="1">
        <f t="shared" si="6"/>
        <v>0</v>
      </c>
    </row>
    <row r="6" spans="1:16">
      <c r="A6" s="56" t="s">
        <v>71</v>
      </c>
      <c r="B6" s="26" t="s">
        <v>72</v>
      </c>
      <c r="C6" s="31">
        <v>3088</v>
      </c>
      <c r="D6" s="31">
        <v>43</v>
      </c>
      <c r="E6" s="31">
        <v>2739</v>
      </c>
      <c r="F6" s="30"/>
      <c r="G6" s="31">
        <v>212</v>
      </c>
      <c r="H6" s="31">
        <v>94</v>
      </c>
      <c r="I6" s="48"/>
      <c r="J6" s="1" t="s">
        <v>11</v>
      </c>
      <c r="K6" s="1">
        <f t="shared" si="1"/>
        <v>1.3924870466321199E-2</v>
      </c>
      <c r="L6" s="1">
        <f t="shared" si="2"/>
        <v>0.88698186528497402</v>
      </c>
      <c r="M6" s="1">
        <f t="shared" si="3"/>
        <v>0</v>
      </c>
      <c r="N6" s="1">
        <f t="shared" si="4"/>
        <v>6.8652849740932595E-2</v>
      </c>
      <c r="O6" s="1">
        <f t="shared" si="5"/>
        <v>3.0440414507772001E-2</v>
      </c>
      <c r="P6" s="1">
        <f t="shared" si="6"/>
        <v>0</v>
      </c>
    </row>
    <row r="7" spans="1:16">
      <c r="A7" s="121" t="s">
        <v>73</v>
      </c>
      <c r="B7" s="122"/>
      <c r="C7" s="31">
        <v>5005</v>
      </c>
      <c r="D7" s="31">
        <v>45</v>
      </c>
      <c r="E7" s="31">
        <v>4198</v>
      </c>
      <c r="F7" s="30"/>
      <c r="G7" s="31">
        <v>632</v>
      </c>
      <c r="H7" s="31">
        <v>130</v>
      </c>
      <c r="I7" s="48"/>
      <c r="J7" s="1" t="s">
        <v>12</v>
      </c>
      <c r="K7" s="1">
        <f t="shared" si="1"/>
        <v>8.9910089910089901E-3</v>
      </c>
      <c r="L7" s="1">
        <f t="shared" si="2"/>
        <v>0.83876123876123898</v>
      </c>
      <c r="M7" s="1">
        <f t="shared" si="3"/>
        <v>0</v>
      </c>
      <c r="N7" s="1">
        <f t="shared" si="4"/>
        <v>0.12627372627372599</v>
      </c>
      <c r="O7" s="1">
        <f t="shared" si="5"/>
        <v>2.5974025974026E-2</v>
      </c>
      <c r="P7" s="1">
        <f t="shared" si="6"/>
        <v>0</v>
      </c>
    </row>
    <row r="8" spans="1:16">
      <c r="A8" s="56" t="s">
        <v>74</v>
      </c>
      <c r="B8" s="26" t="s">
        <v>75</v>
      </c>
      <c r="C8" s="31">
        <v>1926</v>
      </c>
      <c r="D8" s="31">
        <v>46</v>
      </c>
      <c r="E8" s="31">
        <v>1381</v>
      </c>
      <c r="F8" s="31">
        <v>302</v>
      </c>
      <c r="G8" s="31">
        <v>165</v>
      </c>
      <c r="H8" s="31">
        <v>32</v>
      </c>
      <c r="I8" s="48"/>
      <c r="J8" s="1" t="s">
        <v>13</v>
      </c>
      <c r="K8" s="1">
        <f t="shared" si="1"/>
        <v>2.3883696780892999E-2</v>
      </c>
      <c r="L8" s="1">
        <f t="shared" si="2"/>
        <v>0.71703011422637597</v>
      </c>
      <c r="M8" s="1">
        <f t="shared" si="3"/>
        <v>0.15680166147455901</v>
      </c>
      <c r="N8" s="1">
        <f t="shared" si="4"/>
        <v>8.5669781931464198E-2</v>
      </c>
      <c r="O8" s="1">
        <f t="shared" si="5"/>
        <v>1.66147455867082E-2</v>
      </c>
      <c r="P8" s="1">
        <f t="shared" si="6"/>
        <v>0</v>
      </c>
    </row>
    <row r="9" spans="1:16">
      <c r="A9" s="56" t="s">
        <v>76</v>
      </c>
      <c r="B9" s="26" t="s">
        <v>77</v>
      </c>
      <c r="C9" s="31">
        <v>871</v>
      </c>
      <c r="D9" s="31">
        <v>79</v>
      </c>
      <c r="E9" s="31">
        <v>664</v>
      </c>
      <c r="F9" s="30"/>
      <c r="G9" s="31">
        <v>105</v>
      </c>
      <c r="H9" s="31">
        <v>24</v>
      </c>
      <c r="I9" s="48"/>
      <c r="J9" s="1" t="s">
        <v>14</v>
      </c>
      <c r="K9" s="1">
        <f t="shared" si="1"/>
        <v>9.0700344431687702E-2</v>
      </c>
      <c r="L9" s="1">
        <f t="shared" si="2"/>
        <v>0.76234213547646401</v>
      </c>
      <c r="M9" s="1">
        <f t="shared" si="3"/>
        <v>0</v>
      </c>
      <c r="N9" s="1">
        <f t="shared" si="4"/>
        <v>0.120551090700344</v>
      </c>
      <c r="O9" s="1">
        <f t="shared" si="5"/>
        <v>2.7554535017221601E-2</v>
      </c>
      <c r="P9" s="1">
        <f t="shared" si="6"/>
        <v>0</v>
      </c>
    </row>
    <row r="10" spans="1:16">
      <c r="A10" s="121" t="s">
        <v>78</v>
      </c>
      <c r="B10" s="122"/>
      <c r="C10" s="31">
        <v>1029</v>
      </c>
      <c r="D10" s="31">
        <v>26</v>
      </c>
      <c r="E10" s="31">
        <v>859</v>
      </c>
      <c r="F10" s="30"/>
      <c r="G10" s="31">
        <v>125</v>
      </c>
      <c r="H10" s="61">
        <v>20</v>
      </c>
      <c r="I10" s="48"/>
      <c r="J10" s="1" t="s">
        <v>15</v>
      </c>
      <c r="K10" s="1">
        <f t="shared" si="1"/>
        <v>2.5267249757045699E-2</v>
      </c>
      <c r="L10" s="1">
        <f t="shared" si="2"/>
        <v>0.83479105928085495</v>
      </c>
      <c r="M10" s="1">
        <f t="shared" si="3"/>
        <v>0</v>
      </c>
      <c r="N10" s="1">
        <f t="shared" si="4"/>
        <v>0.121477162293489</v>
      </c>
      <c r="O10" s="1">
        <f t="shared" si="5"/>
        <v>1.9436345966958202E-2</v>
      </c>
      <c r="P10" s="1">
        <f t="shared" si="6"/>
        <v>0</v>
      </c>
    </row>
    <row r="11" spans="1:16">
      <c r="A11" s="56" t="s">
        <v>79</v>
      </c>
      <c r="B11" s="26" t="s">
        <v>80</v>
      </c>
      <c r="C11" s="31">
        <v>857</v>
      </c>
      <c r="D11" s="30"/>
      <c r="E11" s="31">
        <v>833</v>
      </c>
      <c r="F11" s="30"/>
      <c r="G11" s="31">
        <v>18</v>
      </c>
      <c r="H11" s="31">
        <v>6</v>
      </c>
      <c r="I11" s="48"/>
      <c r="J11" s="1" t="s">
        <v>16</v>
      </c>
      <c r="K11" s="1">
        <f t="shared" si="1"/>
        <v>0</v>
      </c>
      <c r="L11" s="1">
        <f t="shared" si="2"/>
        <v>0.97199533255542603</v>
      </c>
      <c r="M11" s="1">
        <f t="shared" si="3"/>
        <v>0</v>
      </c>
      <c r="N11" s="1">
        <f t="shared" si="4"/>
        <v>2.10035005834306E-2</v>
      </c>
      <c r="O11" s="1">
        <f t="shared" si="5"/>
        <v>7.0011668611435198E-3</v>
      </c>
      <c r="P11" s="1">
        <f t="shared" si="6"/>
        <v>0</v>
      </c>
    </row>
    <row r="12" spans="1:16">
      <c r="A12" s="56" t="s">
        <v>81</v>
      </c>
      <c r="B12" s="26" t="s">
        <v>82</v>
      </c>
      <c r="C12" s="31">
        <v>5031</v>
      </c>
      <c r="D12" s="31">
        <v>34</v>
      </c>
      <c r="E12" s="31">
        <v>4462</v>
      </c>
      <c r="F12" s="31">
        <v>242</v>
      </c>
      <c r="G12" s="31">
        <v>173</v>
      </c>
      <c r="H12" s="31">
        <v>120</v>
      </c>
      <c r="I12" s="49">
        <v>0.4</v>
      </c>
      <c r="J12" s="1" t="s">
        <v>17</v>
      </c>
      <c r="K12" s="1">
        <f t="shared" si="1"/>
        <v>6.7580997813556001E-3</v>
      </c>
      <c r="L12" s="1">
        <f t="shared" si="2"/>
        <v>0.886901212482608</v>
      </c>
      <c r="M12" s="1">
        <f t="shared" si="3"/>
        <v>4.8101769032001598E-2</v>
      </c>
      <c r="N12" s="1">
        <f t="shared" si="4"/>
        <v>3.43868018286623E-2</v>
      </c>
      <c r="O12" s="1">
        <f t="shared" si="5"/>
        <v>2.3852116875372701E-2</v>
      </c>
      <c r="P12" s="1">
        <f t="shared" si="6"/>
        <v>7.9507056251242294E-5</v>
      </c>
    </row>
    <row r="13" spans="1:16">
      <c r="A13" s="56" t="s">
        <v>83</v>
      </c>
      <c r="B13" s="26" t="s">
        <v>81</v>
      </c>
      <c r="C13" s="31">
        <v>3508</v>
      </c>
      <c r="D13" s="31">
        <v>192</v>
      </c>
      <c r="E13" s="31">
        <v>2598</v>
      </c>
      <c r="F13" s="31">
        <v>587</v>
      </c>
      <c r="G13" s="31">
        <v>31</v>
      </c>
      <c r="H13" s="31">
        <v>100</v>
      </c>
      <c r="I13" s="49">
        <v>0.1</v>
      </c>
      <c r="J13" s="1" t="s">
        <v>18</v>
      </c>
      <c r="K13" s="1">
        <f t="shared" si="1"/>
        <v>5.4732041049030802E-2</v>
      </c>
      <c r="L13" s="1">
        <f t="shared" si="2"/>
        <v>0.74059293044469798</v>
      </c>
      <c r="M13" s="1">
        <f t="shared" si="3"/>
        <v>0.16733181299885999</v>
      </c>
      <c r="N13" s="1">
        <f t="shared" si="4"/>
        <v>8.8369441277081004E-3</v>
      </c>
      <c r="O13" s="1">
        <f t="shared" si="5"/>
        <v>2.8506271379703501E-2</v>
      </c>
      <c r="P13" s="1">
        <f t="shared" si="6"/>
        <v>2.85062713797035E-5</v>
      </c>
    </row>
    <row r="14" spans="1:16">
      <c r="A14" s="56" t="s">
        <v>84</v>
      </c>
      <c r="B14" s="26" t="s">
        <v>85</v>
      </c>
      <c r="C14" s="31">
        <v>2726</v>
      </c>
      <c r="D14" s="31">
        <v>53</v>
      </c>
      <c r="E14" s="31">
        <v>2519</v>
      </c>
      <c r="F14" s="30"/>
      <c r="G14" s="31">
        <v>50</v>
      </c>
      <c r="H14" s="31">
        <v>104</v>
      </c>
      <c r="I14" s="48"/>
      <c r="J14" s="1" t="s">
        <v>19</v>
      </c>
      <c r="K14" s="1">
        <f t="shared" si="1"/>
        <v>1.94424064563463E-2</v>
      </c>
      <c r="L14" s="1">
        <f t="shared" si="2"/>
        <v>0.92406456346294896</v>
      </c>
      <c r="M14" s="1">
        <f t="shared" si="3"/>
        <v>0</v>
      </c>
      <c r="N14" s="1">
        <f t="shared" si="4"/>
        <v>1.83418928833456E-2</v>
      </c>
      <c r="O14" s="1">
        <f t="shared" si="5"/>
        <v>3.8151137197358798E-2</v>
      </c>
      <c r="P14" s="1">
        <f t="shared" si="6"/>
        <v>0</v>
      </c>
    </row>
    <row r="15" spans="1:16">
      <c r="A15" s="56" t="s">
        <v>86</v>
      </c>
      <c r="B15" s="26" t="s">
        <v>87</v>
      </c>
      <c r="C15" s="31">
        <v>2462</v>
      </c>
      <c r="D15" s="31">
        <v>325</v>
      </c>
      <c r="E15" s="31">
        <v>1405</v>
      </c>
      <c r="F15" s="31">
        <v>646</v>
      </c>
      <c r="G15" s="31">
        <v>72</v>
      </c>
      <c r="H15" s="31">
        <v>14</v>
      </c>
      <c r="I15" s="48"/>
      <c r="J15" s="1" t="s">
        <v>20</v>
      </c>
      <c r="K15" s="1">
        <f t="shared" si="1"/>
        <v>0.13200649878147799</v>
      </c>
      <c r="L15" s="1">
        <f t="shared" si="2"/>
        <v>0.570674248578392</v>
      </c>
      <c r="M15" s="1">
        <f t="shared" si="3"/>
        <v>0.26238830219333897</v>
      </c>
      <c r="N15" s="1">
        <f t="shared" si="4"/>
        <v>2.9244516653127502E-2</v>
      </c>
      <c r="O15" s="1">
        <f t="shared" si="5"/>
        <v>5.6864337936636897E-3</v>
      </c>
      <c r="P15" s="1">
        <f t="shared" si="6"/>
        <v>0</v>
      </c>
    </row>
    <row r="16" spans="1:16">
      <c r="A16" s="56" t="s">
        <v>81</v>
      </c>
      <c r="B16" s="26" t="s">
        <v>72</v>
      </c>
      <c r="C16" s="31">
        <v>1301</v>
      </c>
      <c r="D16" s="31">
        <v>116</v>
      </c>
      <c r="E16" s="31">
        <v>1093</v>
      </c>
      <c r="F16" s="30"/>
      <c r="G16" s="31">
        <v>41</v>
      </c>
      <c r="H16" s="31">
        <v>52</v>
      </c>
      <c r="I16" s="48"/>
      <c r="J16" s="1" t="s">
        <v>21</v>
      </c>
      <c r="K16" s="1">
        <f t="shared" si="1"/>
        <v>8.9162182936202899E-2</v>
      </c>
      <c r="L16" s="1">
        <f t="shared" si="2"/>
        <v>0.84012298232129101</v>
      </c>
      <c r="M16" s="1">
        <f t="shared" si="3"/>
        <v>0</v>
      </c>
      <c r="N16" s="1">
        <f t="shared" si="4"/>
        <v>3.1514219830899297E-2</v>
      </c>
      <c r="O16" s="1">
        <f t="shared" si="5"/>
        <v>3.9969254419677198E-2</v>
      </c>
      <c r="P16" s="1">
        <f t="shared" si="6"/>
        <v>0</v>
      </c>
    </row>
    <row r="17" spans="1:16">
      <c r="A17" s="56" t="s">
        <v>71</v>
      </c>
      <c r="B17" s="26" t="s">
        <v>88</v>
      </c>
      <c r="C17" s="31">
        <v>5218</v>
      </c>
      <c r="D17" s="31">
        <v>5</v>
      </c>
      <c r="E17" s="31">
        <v>4824</v>
      </c>
      <c r="F17" s="31">
        <v>39</v>
      </c>
      <c r="G17" s="31">
        <v>214</v>
      </c>
      <c r="H17" s="31">
        <v>137</v>
      </c>
      <c r="I17" s="48"/>
      <c r="J17" s="1" t="s">
        <v>22</v>
      </c>
      <c r="K17" s="1">
        <f t="shared" si="1"/>
        <v>9.5822154082023797E-4</v>
      </c>
      <c r="L17" s="1">
        <f t="shared" si="2"/>
        <v>0.92449214258336498</v>
      </c>
      <c r="M17" s="1">
        <f t="shared" si="3"/>
        <v>7.4741280183978501E-3</v>
      </c>
      <c r="N17" s="1">
        <f t="shared" si="4"/>
        <v>4.1011881947106199E-2</v>
      </c>
      <c r="O17" s="1">
        <f t="shared" si="5"/>
        <v>2.62552702184745E-2</v>
      </c>
      <c r="P17" s="1">
        <f t="shared" si="6"/>
        <v>0</v>
      </c>
    </row>
    <row r="18" spans="1:16">
      <c r="A18" s="56" t="s">
        <v>70</v>
      </c>
      <c r="B18" s="26" t="s">
        <v>89</v>
      </c>
      <c r="C18" s="31">
        <v>2974</v>
      </c>
      <c r="D18" s="31">
        <v>144</v>
      </c>
      <c r="E18" s="31">
        <v>2689</v>
      </c>
      <c r="F18" s="30"/>
      <c r="G18" s="31">
        <v>57</v>
      </c>
      <c r="H18" s="31">
        <v>84</v>
      </c>
      <c r="I18" s="48"/>
      <c r="J18" s="1" t="s">
        <v>23</v>
      </c>
      <c r="K18" s="1">
        <f t="shared" si="1"/>
        <v>4.8419636852723602E-2</v>
      </c>
      <c r="L18" s="1">
        <f t="shared" si="2"/>
        <v>0.90416946872898496</v>
      </c>
      <c r="M18" s="1">
        <f t="shared" si="3"/>
        <v>0</v>
      </c>
      <c r="N18" s="1">
        <f t="shared" si="4"/>
        <v>1.9166106254203098E-2</v>
      </c>
      <c r="O18" s="1">
        <f t="shared" si="5"/>
        <v>2.8244788164088801E-2</v>
      </c>
      <c r="P18" s="1">
        <f t="shared" si="6"/>
        <v>0</v>
      </c>
    </row>
    <row r="19" spans="1:16">
      <c r="A19" s="56" t="s">
        <v>90</v>
      </c>
      <c r="B19" s="26" t="s">
        <v>66</v>
      </c>
      <c r="C19" s="31">
        <v>2851</v>
      </c>
      <c r="D19" s="31">
        <v>1471</v>
      </c>
      <c r="E19" s="31">
        <v>1267</v>
      </c>
      <c r="F19" s="30"/>
      <c r="G19" s="31">
        <v>64</v>
      </c>
      <c r="H19" s="31">
        <v>49</v>
      </c>
      <c r="I19" s="48"/>
      <c r="J19" s="1" t="s">
        <v>24</v>
      </c>
      <c r="K19" s="1">
        <f t="shared" si="1"/>
        <v>0.51595931252192195</v>
      </c>
      <c r="L19" s="1">
        <f t="shared" si="2"/>
        <v>0.44440547176429301</v>
      </c>
      <c r="M19" s="1">
        <f t="shared" si="3"/>
        <v>0</v>
      </c>
      <c r="N19" s="1">
        <f t="shared" si="4"/>
        <v>2.24482637670993E-2</v>
      </c>
      <c r="O19" s="1">
        <f t="shared" si="5"/>
        <v>1.7186951946685399E-2</v>
      </c>
      <c r="P19" s="1">
        <f t="shared" si="6"/>
        <v>0</v>
      </c>
    </row>
    <row r="20" spans="1:16">
      <c r="A20" s="56" t="s">
        <v>90</v>
      </c>
      <c r="B20" s="26" t="s">
        <v>89</v>
      </c>
      <c r="C20" s="31">
        <v>1432</v>
      </c>
      <c r="D20" s="31">
        <v>432</v>
      </c>
      <c r="E20" s="31">
        <v>919</v>
      </c>
      <c r="F20" s="30"/>
      <c r="G20" s="61">
        <v>60</v>
      </c>
      <c r="H20" s="61">
        <v>20</v>
      </c>
      <c r="I20" s="48"/>
      <c r="J20" s="1" t="s">
        <v>25</v>
      </c>
      <c r="K20" s="1">
        <f t="shared" si="1"/>
        <v>0.30167597765363102</v>
      </c>
      <c r="L20" s="1">
        <f t="shared" si="2"/>
        <v>0.641759776536313</v>
      </c>
      <c r="M20" s="1">
        <f t="shared" si="3"/>
        <v>0</v>
      </c>
      <c r="N20" s="1">
        <f t="shared" si="4"/>
        <v>4.18994413407821E-2</v>
      </c>
      <c r="O20" s="1">
        <f t="shared" si="5"/>
        <v>1.3966480446927399E-2</v>
      </c>
      <c r="P20" s="1">
        <f t="shared" si="6"/>
        <v>0</v>
      </c>
    </row>
    <row r="21" spans="1:16">
      <c r="A21" s="56" t="s">
        <v>91</v>
      </c>
      <c r="B21" s="26" t="s">
        <v>88</v>
      </c>
      <c r="C21" s="31">
        <v>4572</v>
      </c>
      <c r="D21" s="31">
        <v>292</v>
      </c>
      <c r="E21" s="31">
        <v>3283</v>
      </c>
      <c r="F21" s="31">
        <v>896</v>
      </c>
      <c r="G21" s="31">
        <v>63</v>
      </c>
      <c r="H21" s="31">
        <v>38</v>
      </c>
      <c r="I21" s="75">
        <v>0.2</v>
      </c>
      <c r="J21" s="1" t="s">
        <v>26</v>
      </c>
      <c r="K21" s="1">
        <f t="shared" si="1"/>
        <v>6.3867016622922101E-2</v>
      </c>
      <c r="L21" s="1">
        <f t="shared" si="2"/>
        <v>0.71806649168853898</v>
      </c>
      <c r="M21" s="1">
        <f t="shared" si="3"/>
        <v>0.195975503062117</v>
      </c>
      <c r="N21" s="1">
        <f t="shared" si="4"/>
        <v>1.3779527559055101E-2</v>
      </c>
      <c r="O21" s="1">
        <f t="shared" si="5"/>
        <v>8.3114610673665802E-3</v>
      </c>
      <c r="P21" s="1">
        <f t="shared" si="6"/>
        <v>4.3744531933508302E-5</v>
      </c>
    </row>
    <row r="22" spans="1:16">
      <c r="A22" s="56" t="s">
        <v>91</v>
      </c>
      <c r="B22" s="26" t="s">
        <v>72</v>
      </c>
      <c r="C22" s="31">
        <v>1617</v>
      </c>
      <c r="D22" s="31">
        <v>609</v>
      </c>
      <c r="E22" s="31">
        <v>796</v>
      </c>
      <c r="F22" s="31">
        <v>161</v>
      </c>
      <c r="G22" s="31">
        <v>42</v>
      </c>
      <c r="H22" s="31">
        <v>9</v>
      </c>
      <c r="I22" s="48"/>
      <c r="J22" s="1" t="s">
        <v>27</v>
      </c>
      <c r="K22" s="1">
        <f t="shared" si="1"/>
        <v>0.37662337662337703</v>
      </c>
      <c r="L22" s="1">
        <f t="shared" si="2"/>
        <v>0.49226963512677802</v>
      </c>
      <c r="M22" s="1">
        <f t="shared" si="3"/>
        <v>9.9567099567099596E-2</v>
      </c>
      <c r="N22" s="1">
        <f t="shared" si="4"/>
        <v>2.5974025974026E-2</v>
      </c>
      <c r="O22" s="1">
        <f t="shared" si="5"/>
        <v>5.5658627087198497E-3</v>
      </c>
      <c r="P22" s="1">
        <f t="shared" si="6"/>
        <v>0</v>
      </c>
    </row>
    <row r="23" spans="1:16">
      <c r="A23" s="56" t="s">
        <v>80</v>
      </c>
      <c r="B23" s="26" t="s">
        <v>89</v>
      </c>
      <c r="C23" s="31">
        <v>327</v>
      </c>
      <c r="D23" s="31">
        <v>27</v>
      </c>
      <c r="E23" s="31">
        <v>211</v>
      </c>
      <c r="F23" s="31">
        <v>77</v>
      </c>
      <c r="G23" s="31">
        <v>5</v>
      </c>
      <c r="H23" s="31">
        <v>6</v>
      </c>
      <c r="I23" s="48"/>
      <c r="J23" s="1" t="s">
        <v>28</v>
      </c>
      <c r="K23" s="1">
        <f t="shared" si="1"/>
        <v>8.2568807339449504E-2</v>
      </c>
      <c r="L23" s="1">
        <f t="shared" si="2"/>
        <v>0.64525993883792099</v>
      </c>
      <c r="M23" s="1">
        <f t="shared" si="3"/>
        <v>0.235474006116208</v>
      </c>
      <c r="N23" s="1">
        <f t="shared" si="4"/>
        <v>1.5290519877675801E-2</v>
      </c>
      <c r="O23" s="1">
        <f t="shared" si="5"/>
        <v>1.8348623853211E-2</v>
      </c>
      <c r="P23" s="1">
        <f t="shared" si="6"/>
        <v>0</v>
      </c>
    </row>
    <row r="24" spans="1:16">
      <c r="A24" s="56" t="s">
        <v>92</v>
      </c>
      <c r="B24" s="26" t="s">
        <v>93</v>
      </c>
      <c r="C24" s="31">
        <v>799</v>
      </c>
      <c r="D24" s="31">
        <v>242</v>
      </c>
      <c r="E24" s="31">
        <v>547</v>
      </c>
      <c r="F24" s="30"/>
      <c r="G24" s="61">
        <v>8</v>
      </c>
      <c r="H24" s="61">
        <v>2</v>
      </c>
      <c r="I24" s="48"/>
      <c r="J24" s="1" t="s">
        <v>29</v>
      </c>
      <c r="K24" s="1">
        <f t="shared" si="1"/>
        <v>0.30287859824780999</v>
      </c>
      <c r="L24" s="1">
        <f t="shared" si="2"/>
        <v>0.68460575719649597</v>
      </c>
      <c r="M24" s="1">
        <f t="shared" si="3"/>
        <v>0</v>
      </c>
      <c r="N24" s="1">
        <f t="shared" si="4"/>
        <v>1.00125156445557E-2</v>
      </c>
      <c r="O24" s="1">
        <f t="shared" si="5"/>
        <v>2.5031289111389198E-3</v>
      </c>
      <c r="P24" s="1">
        <f t="shared" si="6"/>
        <v>0</v>
      </c>
    </row>
    <row r="25" spans="1:16">
      <c r="A25" s="56" t="s">
        <v>94</v>
      </c>
      <c r="B25" s="26" t="s">
        <v>95</v>
      </c>
      <c r="C25" s="31">
        <v>3761</v>
      </c>
      <c r="D25" s="31">
        <v>3249</v>
      </c>
      <c r="E25" s="31">
        <v>435</v>
      </c>
      <c r="F25" s="30"/>
      <c r="G25" s="31">
        <v>55</v>
      </c>
      <c r="H25" s="31">
        <v>22</v>
      </c>
      <c r="I25" s="48"/>
      <c r="J25" s="1" t="s">
        <v>30</v>
      </c>
      <c r="K25" s="1">
        <f t="shared" si="1"/>
        <v>0.86386599308694501</v>
      </c>
      <c r="L25" s="1">
        <f t="shared" si="2"/>
        <v>0.115660728529646</v>
      </c>
      <c r="M25" s="1">
        <f t="shared" si="3"/>
        <v>0</v>
      </c>
      <c r="N25" s="1">
        <f t="shared" si="4"/>
        <v>1.46237702738633E-2</v>
      </c>
      <c r="O25" s="1">
        <f t="shared" si="5"/>
        <v>5.8495081095453301E-3</v>
      </c>
      <c r="P25" s="1">
        <f t="shared" si="6"/>
        <v>0</v>
      </c>
    </row>
    <row r="26" spans="1:16">
      <c r="A26" s="56" t="s">
        <v>96</v>
      </c>
      <c r="B26" s="26" t="s">
        <v>97</v>
      </c>
      <c r="C26" s="31">
        <v>2117</v>
      </c>
      <c r="D26" s="31">
        <v>770</v>
      </c>
      <c r="E26" s="31">
        <v>1263</v>
      </c>
      <c r="F26" s="30"/>
      <c r="G26" s="61">
        <v>68</v>
      </c>
      <c r="H26" s="61">
        <v>16</v>
      </c>
      <c r="I26" s="48"/>
      <c r="J26" s="1" t="s">
        <v>31</v>
      </c>
      <c r="K26" s="1">
        <f t="shared" si="1"/>
        <v>0.36372224846480899</v>
      </c>
      <c r="L26" s="1">
        <f t="shared" si="2"/>
        <v>0.59659896079357599</v>
      </c>
      <c r="M26" s="1">
        <f t="shared" si="3"/>
        <v>0</v>
      </c>
      <c r="N26" s="1">
        <f t="shared" si="4"/>
        <v>3.2120925838450602E-2</v>
      </c>
      <c r="O26" s="1">
        <f t="shared" si="5"/>
        <v>7.5578649031648598E-3</v>
      </c>
      <c r="P26" s="1">
        <f t="shared" si="6"/>
        <v>0</v>
      </c>
    </row>
    <row r="27" spans="1:16">
      <c r="A27" s="56" t="s">
        <v>98</v>
      </c>
      <c r="B27" s="26" t="s">
        <v>89</v>
      </c>
      <c r="C27" s="31">
        <v>3244</v>
      </c>
      <c r="D27" s="31">
        <v>2699</v>
      </c>
      <c r="E27" s="31">
        <v>290</v>
      </c>
      <c r="F27" s="30"/>
      <c r="G27" s="61">
        <v>220</v>
      </c>
      <c r="H27" s="31">
        <v>34</v>
      </c>
      <c r="I27" s="48"/>
      <c r="J27" s="1" t="s">
        <v>32</v>
      </c>
      <c r="K27" s="1">
        <f t="shared" si="1"/>
        <v>0.83199753390875497</v>
      </c>
      <c r="L27" s="1">
        <f t="shared" si="2"/>
        <v>8.9395807644882905E-2</v>
      </c>
      <c r="M27" s="1">
        <f t="shared" si="3"/>
        <v>0</v>
      </c>
      <c r="N27" s="1">
        <f t="shared" si="4"/>
        <v>6.7817509247842203E-2</v>
      </c>
      <c r="O27" s="1">
        <f t="shared" si="5"/>
        <v>1.04808877928483E-2</v>
      </c>
      <c r="P27" s="1">
        <f t="shared" si="6"/>
        <v>0</v>
      </c>
    </row>
    <row r="28" spans="1:16">
      <c r="A28" s="56" t="s">
        <v>72</v>
      </c>
      <c r="B28" s="26" t="s">
        <v>99</v>
      </c>
      <c r="C28" s="31">
        <v>67</v>
      </c>
      <c r="D28" s="31">
        <v>57</v>
      </c>
      <c r="E28" s="31">
        <v>1</v>
      </c>
      <c r="F28" s="30"/>
      <c r="G28" s="31">
        <v>0.1</v>
      </c>
      <c r="H28" s="61">
        <v>8</v>
      </c>
      <c r="I28" s="75">
        <v>1</v>
      </c>
      <c r="J28" s="1" t="s">
        <v>33</v>
      </c>
      <c r="K28" s="1">
        <f t="shared" si="1"/>
        <v>0.85074626865671599</v>
      </c>
      <c r="L28" s="1">
        <f t="shared" si="2"/>
        <v>1.49253731343284E-2</v>
      </c>
      <c r="M28" s="1">
        <f t="shared" si="3"/>
        <v>0</v>
      </c>
      <c r="N28" s="1">
        <f t="shared" si="4"/>
        <v>1.49253731343284E-3</v>
      </c>
      <c r="O28" s="1">
        <f t="shared" si="5"/>
        <v>0.119402985074627</v>
      </c>
      <c r="P28" s="1">
        <f t="shared" si="6"/>
        <v>1.49253731343284E-2</v>
      </c>
    </row>
    <row r="29" spans="1:16">
      <c r="A29" s="56" t="s">
        <v>100</v>
      </c>
      <c r="B29" s="26" t="s">
        <v>72</v>
      </c>
      <c r="C29" s="31">
        <v>2005</v>
      </c>
      <c r="D29" s="31">
        <v>102</v>
      </c>
      <c r="E29" s="31">
        <v>1761</v>
      </c>
      <c r="F29" s="30"/>
      <c r="G29" s="31">
        <v>72</v>
      </c>
      <c r="H29" s="31">
        <v>71</v>
      </c>
      <c r="I29" s="48"/>
      <c r="J29" s="1" t="s">
        <v>34</v>
      </c>
      <c r="K29" s="1">
        <f t="shared" si="1"/>
        <v>5.0872817955112198E-2</v>
      </c>
      <c r="L29" s="1">
        <f t="shared" si="2"/>
        <v>0.87830423940149605</v>
      </c>
      <c r="M29" s="1">
        <f t="shared" si="3"/>
        <v>0</v>
      </c>
      <c r="N29" s="1">
        <f t="shared" si="4"/>
        <v>3.5910224438902703E-2</v>
      </c>
      <c r="O29" s="1">
        <f t="shared" si="5"/>
        <v>3.5411471321695802E-2</v>
      </c>
      <c r="P29" s="1">
        <f t="shared" si="6"/>
        <v>0</v>
      </c>
    </row>
    <row r="30" spans="1:16">
      <c r="A30" s="56" t="s">
        <v>101</v>
      </c>
      <c r="B30" s="26" t="s">
        <v>102</v>
      </c>
      <c r="C30" s="31">
        <v>1599</v>
      </c>
      <c r="D30" s="31">
        <v>444</v>
      </c>
      <c r="E30" s="31">
        <v>830</v>
      </c>
      <c r="F30" s="30"/>
      <c r="G30" s="31">
        <v>230</v>
      </c>
      <c r="H30" s="31">
        <v>95</v>
      </c>
      <c r="I30" s="48"/>
      <c r="J30" s="1" t="s">
        <v>35</v>
      </c>
      <c r="K30" s="1">
        <f t="shared" si="1"/>
        <v>0.27767354596622901</v>
      </c>
      <c r="L30" s="1">
        <f t="shared" si="2"/>
        <v>0.51907442151344596</v>
      </c>
      <c r="M30" s="1">
        <f t="shared" si="3"/>
        <v>0</v>
      </c>
      <c r="N30" s="1">
        <f t="shared" si="4"/>
        <v>0.14383989993746099</v>
      </c>
      <c r="O30" s="1">
        <f t="shared" si="5"/>
        <v>5.9412132582864298E-2</v>
      </c>
      <c r="P30" s="1">
        <f t="shared" si="6"/>
        <v>0</v>
      </c>
    </row>
    <row r="31" spans="1:16">
      <c r="A31" s="56" t="s">
        <v>103</v>
      </c>
      <c r="B31" s="26" t="s">
        <v>80</v>
      </c>
      <c r="C31" s="31">
        <v>805</v>
      </c>
      <c r="D31" s="31">
        <v>517</v>
      </c>
      <c r="E31" s="31">
        <v>120</v>
      </c>
      <c r="F31" s="30"/>
      <c r="G31" s="31">
        <v>38</v>
      </c>
      <c r="H31" s="31">
        <v>131</v>
      </c>
      <c r="I31" s="48"/>
      <c r="J31" s="1" t="s">
        <v>36</v>
      </c>
      <c r="K31" s="1">
        <f t="shared" si="1"/>
        <v>0.64223602484472098</v>
      </c>
      <c r="L31" s="1">
        <f t="shared" si="2"/>
        <v>0.14906832298136599</v>
      </c>
      <c r="M31" s="1">
        <f t="shared" si="3"/>
        <v>0</v>
      </c>
      <c r="N31" s="1">
        <f t="shared" si="4"/>
        <v>4.7204968944099403E-2</v>
      </c>
      <c r="O31" s="1">
        <f t="shared" si="5"/>
        <v>0.16273291925465799</v>
      </c>
      <c r="P31" s="1">
        <f t="shared" si="6"/>
        <v>0</v>
      </c>
    </row>
    <row r="32" spans="1:16">
      <c r="A32" s="56" t="s">
        <v>75</v>
      </c>
      <c r="B32" s="26" t="s">
        <v>104</v>
      </c>
      <c r="C32" s="31">
        <v>1614</v>
      </c>
      <c r="D32" s="31">
        <v>20</v>
      </c>
      <c r="E32" s="31">
        <v>1310</v>
      </c>
      <c r="F32" s="30"/>
      <c r="G32" s="31">
        <v>187</v>
      </c>
      <c r="H32" s="31">
        <v>97</v>
      </c>
      <c r="I32" s="48"/>
      <c r="J32" s="1" t="s">
        <v>37</v>
      </c>
      <c r="K32" s="1">
        <f t="shared" si="1"/>
        <v>1.23915737298637E-2</v>
      </c>
      <c r="L32" s="1">
        <f t="shared" si="2"/>
        <v>0.81164807930607197</v>
      </c>
      <c r="M32" s="1">
        <f t="shared" si="3"/>
        <v>0</v>
      </c>
      <c r="N32" s="1">
        <f t="shared" si="4"/>
        <v>0.115861214374226</v>
      </c>
      <c r="O32" s="1">
        <f t="shared" si="5"/>
        <v>6.0099132589838899E-2</v>
      </c>
      <c r="P32" s="1">
        <f t="shared" si="6"/>
        <v>0</v>
      </c>
    </row>
    <row r="33" spans="1:16">
      <c r="A33" s="67" t="s">
        <v>105</v>
      </c>
      <c r="B33" s="44" t="s">
        <v>106</v>
      </c>
      <c r="C33" s="68">
        <v>3235</v>
      </c>
      <c r="D33" s="68">
        <v>254</v>
      </c>
      <c r="E33" s="68">
        <v>2506</v>
      </c>
      <c r="F33" s="77"/>
      <c r="G33" s="68">
        <v>358</v>
      </c>
      <c r="H33" s="68">
        <v>116</v>
      </c>
      <c r="I33" s="77"/>
      <c r="J33" s="1" t="s">
        <v>38</v>
      </c>
      <c r="K33" s="1">
        <f t="shared" si="1"/>
        <v>7.8516228748068004E-2</v>
      </c>
      <c r="L33" s="1">
        <f t="shared" si="2"/>
        <v>0.77465224111282804</v>
      </c>
      <c r="M33" s="1">
        <f t="shared" si="3"/>
        <v>0</v>
      </c>
      <c r="N33" s="1">
        <f t="shared" si="4"/>
        <v>0.110664605873261</v>
      </c>
      <c r="O33" s="1">
        <f t="shared" si="5"/>
        <v>3.5857805255023197E-2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107</v>
      </c>
      <c r="B1" s="52" t="s">
        <v>108</v>
      </c>
      <c r="C1" s="3" t="s">
        <v>109</v>
      </c>
      <c r="D1" s="3" t="s">
        <v>110</v>
      </c>
      <c r="E1" s="3" t="s">
        <v>111</v>
      </c>
      <c r="F1" s="54" t="s">
        <v>112</v>
      </c>
      <c r="G1" s="3" t="s">
        <v>113</v>
      </c>
      <c r="H1" s="3" t="s">
        <v>114</v>
      </c>
      <c r="I1" s="72" t="s">
        <v>115</v>
      </c>
      <c r="J1" s="1"/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</row>
    <row r="2" spans="1:16">
      <c r="A2" s="55" t="s">
        <v>116</v>
      </c>
      <c r="B2" s="13" t="s">
        <v>117</v>
      </c>
      <c r="C2" s="18">
        <v>73269</v>
      </c>
      <c r="D2" s="31">
        <v>13021</v>
      </c>
      <c r="E2" s="31">
        <v>50465</v>
      </c>
      <c r="F2" s="18">
        <v>3487</v>
      </c>
      <c r="G2" s="18">
        <v>4053</v>
      </c>
      <c r="H2" s="18">
        <v>2240</v>
      </c>
      <c r="I2" s="58">
        <v>3</v>
      </c>
      <c r="J2" s="1" t="s">
        <v>7</v>
      </c>
      <c r="K2" s="1">
        <f t="shared" ref="K2:P2" si="0">D2/$C2</f>
        <v>0.177714995427807</v>
      </c>
      <c r="L2" s="1">
        <f t="shared" si="0"/>
        <v>0.68876332418894803</v>
      </c>
      <c r="M2" s="1">
        <f t="shared" si="0"/>
        <v>4.7591750945147303E-2</v>
      </c>
      <c r="N2" s="1">
        <f t="shared" si="0"/>
        <v>5.5316709658928098E-2</v>
      </c>
      <c r="O2" s="1">
        <f t="shared" si="0"/>
        <v>3.0572274768319498E-2</v>
      </c>
      <c r="P2" s="1">
        <f t="shared" si="0"/>
        <v>4.0945010850427899E-5</v>
      </c>
    </row>
    <row r="3" spans="1:16">
      <c r="A3" s="56" t="s">
        <v>118</v>
      </c>
      <c r="B3" s="26" t="s">
        <v>119</v>
      </c>
      <c r="C3" s="31">
        <v>461</v>
      </c>
      <c r="D3" s="31">
        <v>10</v>
      </c>
      <c r="E3" s="31">
        <v>443</v>
      </c>
      <c r="F3" s="30"/>
      <c r="G3" s="31">
        <v>3</v>
      </c>
      <c r="H3" s="31">
        <v>5</v>
      </c>
      <c r="I3" s="48"/>
      <c r="J3" s="1" t="s">
        <v>8</v>
      </c>
      <c r="K3" s="1">
        <f t="shared" ref="K3:K33" si="1">D3/$C3</f>
        <v>2.1691973969631202E-2</v>
      </c>
      <c r="L3" s="1">
        <f t="shared" ref="L3:L33" si="2">E3/$C3</f>
        <v>0.96095444685466402</v>
      </c>
      <c r="M3" s="1">
        <f t="shared" ref="M3:M33" si="3">F3/$C3</f>
        <v>0</v>
      </c>
      <c r="N3" s="1">
        <f t="shared" ref="N3:N33" si="4">G3/$C3</f>
        <v>6.5075921908893698E-3</v>
      </c>
      <c r="O3" s="1">
        <f t="shared" ref="O3:O33" si="5">H3/$C3</f>
        <v>1.0845986984815601E-2</v>
      </c>
      <c r="P3" s="1">
        <f t="shared" ref="P3:P33" si="6">I3/$C3</f>
        <v>0</v>
      </c>
    </row>
    <row r="4" spans="1:16">
      <c r="A4" s="56" t="s">
        <v>120</v>
      </c>
      <c r="B4" s="26" t="s">
        <v>121</v>
      </c>
      <c r="C4" s="31">
        <v>673</v>
      </c>
      <c r="D4" s="31">
        <v>0.12</v>
      </c>
      <c r="E4" s="31">
        <v>647</v>
      </c>
      <c r="F4" s="30"/>
      <c r="G4" s="61">
        <v>11</v>
      </c>
      <c r="H4" s="31">
        <v>15</v>
      </c>
      <c r="I4" s="48"/>
      <c r="J4" s="1" t="s">
        <v>9</v>
      </c>
      <c r="K4" s="1">
        <f t="shared" si="1"/>
        <v>1.78306092124814E-4</v>
      </c>
      <c r="L4" s="1">
        <f t="shared" si="2"/>
        <v>0.96136701337295705</v>
      </c>
      <c r="M4" s="1">
        <f t="shared" si="3"/>
        <v>0</v>
      </c>
      <c r="N4" s="1">
        <f t="shared" si="4"/>
        <v>1.6344725111441302E-2</v>
      </c>
      <c r="O4" s="1">
        <f t="shared" si="5"/>
        <v>2.2288261515601801E-2</v>
      </c>
      <c r="P4" s="1">
        <f t="shared" si="6"/>
        <v>0</v>
      </c>
    </row>
    <row r="5" spans="1:16">
      <c r="A5" s="56" t="s">
        <v>122</v>
      </c>
      <c r="B5" s="26" t="s">
        <v>118</v>
      </c>
      <c r="C5" s="31">
        <v>2887</v>
      </c>
      <c r="D5" s="31">
        <v>16</v>
      </c>
      <c r="E5" s="31">
        <v>2377</v>
      </c>
      <c r="F5" s="30"/>
      <c r="G5" s="31">
        <v>318</v>
      </c>
      <c r="H5" s="31">
        <v>176</v>
      </c>
      <c r="I5" s="48"/>
      <c r="J5" s="1" t="s">
        <v>10</v>
      </c>
      <c r="K5" s="1">
        <f t="shared" si="1"/>
        <v>5.5420852095600997E-3</v>
      </c>
      <c r="L5" s="1">
        <f t="shared" si="2"/>
        <v>0.82334603394527195</v>
      </c>
      <c r="M5" s="1">
        <f t="shared" si="3"/>
        <v>0</v>
      </c>
      <c r="N5" s="1">
        <f t="shared" si="4"/>
        <v>0.110148943540007</v>
      </c>
      <c r="O5" s="1">
        <f t="shared" si="5"/>
        <v>6.09629373051611E-2</v>
      </c>
      <c r="P5" s="1">
        <f t="shared" si="6"/>
        <v>0</v>
      </c>
    </row>
    <row r="6" spans="1:16">
      <c r="A6" s="56" t="s">
        <v>123</v>
      </c>
      <c r="B6" s="26" t="s">
        <v>124</v>
      </c>
      <c r="C6" s="31">
        <v>3253</v>
      </c>
      <c r="D6" s="31">
        <v>49</v>
      </c>
      <c r="E6" s="31">
        <v>2852</v>
      </c>
      <c r="F6" s="30"/>
      <c r="G6" s="31">
        <v>224</v>
      </c>
      <c r="H6" s="31">
        <v>128</v>
      </c>
      <c r="I6" s="48"/>
      <c r="J6" s="1" t="s">
        <v>11</v>
      </c>
      <c r="K6" s="1">
        <f t="shared" si="1"/>
        <v>1.50630187519213E-2</v>
      </c>
      <c r="L6" s="1">
        <f t="shared" si="2"/>
        <v>0.87672917307101095</v>
      </c>
      <c r="M6" s="1">
        <f t="shared" si="3"/>
        <v>0</v>
      </c>
      <c r="N6" s="1">
        <f t="shared" si="4"/>
        <v>6.8859514294497395E-2</v>
      </c>
      <c r="O6" s="1">
        <f t="shared" si="5"/>
        <v>3.9348293882569899E-2</v>
      </c>
      <c r="P6" s="1">
        <f t="shared" si="6"/>
        <v>0</v>
      </c>
    </row>
    <row r="7" spans="1:16">
      <c r="A7" s="121" t="s">
        <v>125</v>
      </c>
      <c r="B7" s="122"/>
      <c r="C7" s="31">
        <v>5451</v>
      </c>
      <c r="D7" s="31">
        <v>58</v>
      </c>
      <c r="E7" s="31">
        <v>4564</v>
      </c>
      <c r="F7" s="30"/>
      <c r="G7" s="49">
        <v>666</v>
      </c>
      <c r="H7" s="31">
        <v>163</v>
      </c>
      <c r="I7" s="48"/>
      <c r="J7" s="1" t="s">
        <v>12</v>
      </c>
      <c r="K7" s="1">
        <f t="shared" si="1"/>
        <v>1.06402494955054E-2</v>
      </c>
      <c r="L7" s="1">
        <f t="shared" si="2"/>
        <v>0.83727756374977103</v>
      </c>
      <c r="M7" s="1">
        <f t="shared" si="3"/>
        <v>0</v>
      </c>
      <c r="N7" s="1">
        <f t="shared" si="4"/>
        <v>0.122179416620804</v>
      </c>
      <c r="O7" s="1">
        <f t="shared" si="5"/>
        <v>2.9902770133920401E-2</v>
      </c>
      <c r="P7" s="1">
        <f t="shared" si="6"/>
        <v>0</v>
      </c>
    </row>
    <row r="8" spans="1:16">
      <c r="A8" s="56" t="s">
        <v>126</v>
      </c>
      <c r="B8" s="26" t="s">
        <v>127</v>
      </c>
      <c r="C8" s="31">
        <v>1992</v>
      </c>
      <c r="D8" s="31">
        <v>44</v>
      </c>
      <c r="E8" s="31">
        <v>1395</v>
      </c>
      <c r="F8" s="31">
        <v>327</v>
      </c>
      <c r="G8" s="31">
        <v>183</v>
      </c>
      <c r="H8" s="31">
        <v>42</v>
      </c>
      <c r="I8" s="48"/>
      <c r="J8" s="1" t="s">
        <v>13</v>
      </c>
      <c r="K8" s="1">
        <f t="shared" si="1"/>
        <v>2.2088353413654602E-2</v>
      </c>
      <c r="L8" s="1">
        <f t="shared" si="2"/>
        <v>0.70030120481927705</v>
      </c>
      <c r="M8" s="1">
        <f t="shared" si="3"/>
        <v>0.164156626506024</v>
      </c>
      <c r="N8" s="1">
        <f t="shared" si="4"/>
        <v>9.1867469879518104E-2</v>
      </c>
      <c r="O8" s="1">
        <f t="shared" si="5"/>
        <v>2.1084337349397599E-2</v>
      </c>
      <c r="P8" s="1">
        <f t="shared" si="6"/>
        <v>0</v>
      </c>
    </row>
    <row r="9" spans="1:16">
      <c r="A9" s="56" t="s">
        <v>128</v>
      </c>
      <c r="B9" s="26" t="s">
        <v>129</v>
      </c>
      <c r="C9" s="31">
        <v>926</v>
      </c>
      <c r="D9" s="31">
        <v>67</v>
      </c>
      <c r="E9" s="31">
        <v>705</v>
      </c>
      <c r="F9" s="30"/>
      <c r="G9" s="60">
        <v>115</v>
      </c>
      <c r="H9" s="31">
        <v>40</v>
      </c>
      <c r="I9" s="48"/>
      <c r="J9" s="1" t="s">
        <v>14</v>
      </c>
      <c r="K9" s="1">
        <f t="shared" si="1"/>
        <v>7.2354211663066895E-2</v>
      </c>
      <c r="L9" s="1">
        <f t="shared" si="2"/>
        <v>0.76133909287256996</v>
      </c>
      <c r="M9" s="1">
        <f t="shared" si="3"/>
        <v>0</v>
      </c>
      <c r="N9" s="1">
        <f t="shared" si="4"/>
        <v>0.12419006479481599</v>
      </c>
      <c r="O9" s="1">
        <f t="shared" si="5"/>
        <v>4.3196544276457902E-2</v>
      </c>
      <c r="P9" s="1">
        <f t="shared" si="6"/>
        <v>0</v>
      </c>
    </row>
    <row r="10" spans="1:16">
      <c r="A10" s="121" t="s">
        <v>130</v>
      </c>
      <c r="B10" s="122"/>
      <c r="C10" s="31">
        <v>1088</v>
      </c>
      <c r="D10" s="31">
        <v>28</v>
      </c>
      <c r="E10" s="31">
        <v>887</v>
      </c>
      <c r="F10" s="30"/>
      <c r="G10" s="60">
        <v>140</v>
      </c>
      <c r="H10" s="31">
        <v>32</v>
      </c>
      <c r="I10" s="48"/>
      <c r="J10" s="1" t="s">
        <v>15</v>
      </c>
      <c r="K10" s="1">
        <f t="shared" si="1"/>
        <v>2.5735294117647099E-2</v>
      </c>
      <c r="L10" s="1">
        <f t="shared" si="2"/>
        <v>0.81525735294117696</v>
      </c>
      <c r="M10" s="1">
        <f t="shared" si="3"/>
        <v>0</v>
      </c>
      <c r="N10" s="1">
        <f t="shared" si="4"/>
        <v>0.128676470588235</v>
      </c>
      <c r="O10" s="1">
        <f t="shared" si="5"/>
        <v>2.9411764705882401E-2</v>
      </c>
      <c r="P10" s="1">
        <f t="shared" si="6"/>
        <v>0</v>
      </c>
    </row>
    <row r="11" spans="1:16">
      <c r="A11" s="56" t="s">
        <v>131</v>
      </c>
      <c r="B11" s="26" t="s">
        <v>132</v>
      </c>
      <c r="C11" s="31">
        <v>837</v>
      </c>
      <c r="D11" s="24"/>
      <c r="E11" s="31">
        <v>812</v>
      </c>
      <c r="F11" s="30"/>
      <c r="G11" s="60">
        <v>17</v>
      </c>
      <c r="H11" s="61">
        <v>8</v>
      </c>
      <c r="I11" s="48"/>
      <c r="J11" s="1" t="s">
        <v>16</v>
      </c>
      <c r="K11" s="1">
        <f t="shared" si="1"/>
        <v>0</v>
      </c>
      <c r="L11" s="1">
        <f t="shared" si="2"/>
        <v>0.97013142174432498</v>
      </c>
      <c r="M11" s="1">
        <f t="shared" si="3"/>
        <v>0</v>
      </c>
      <c r="N11" s="1">
        <f t="shared" si="4"/>
        <v>2.0310633213859002E-2</v>
      </c>
      <c r="O11" s="1">
        <f t="shared" si="5"/>
        <v>9.5579450418160107E-3</v>
      </c>
      <c r="P11" s="1">
        <f t="shared" si="6"/>
        <v>0</v>
      </c>
    </row>
    <row r="12" spans="1:16">
      <c r="A12" s="56" t="s">
        <v>133</v>
      </c>
      <c r="B12" s="26" t="s">
        <v>134</v>
      </c>
      <c r="C12" s="31">
        <v>5062</v>
      </c>
      <c r="D12" s="31">
        <v>31</v>
      </c>
      <c r="E12" s="31">
        <v>4364</v>
      </c>
      <c r="F12" s="31">
        <v>329</v>
      </c>
      <c r="G12" s="31">
        <v>184</v>
      </c>
      <c r="H12" s="31">
        <v>154</v>
      </c>
      <c r="I12" s="49">
        <v>1</v>
      </c>
      <c r="J12" s="1" t="s">
        <v>17</v>
      </c>
      <c r="K12" s="1">
        <f t="shared" si="1"/>
        <v>6.1240616357171101E-3</v>
      </c>
      <c r="L12" s="1">
        <f t="shared" si="2"/>
        <v>0.86210983800869201</v>
      </c>
      <c r="M12" s="1">
        <f t="shared" si="3"/>
        <v>6.4994073488739604E-2</v>
      </c>
      <c r="N12" s="1">
        <f t="shared" si="4"/>
        <v>3.6349269063611203E-2</v>
      </c>
      <c r="O12" s="1">
        <f t="shared" si="5"/>
        <v>3.0422757803239799E-2</v>
      </c>
      <c r="P12" s="1">
        <f t="shared" si="6"/>
        <v>1.9755037534571301E-4</v>
      </c>
    </row>
    <row r="13" spans="1:16">
      <c r="A13" s="56" t="s">
        <v>135</v>
      </c>
      <c r="B13" s="26" t="s">
        <v>133</v>
      </c>
      <c r="C13" s="31">
        <v>3544</v>
      </c>
      <c r="D13" s="31">
        <v>257</v>
      </c>
      <c r="E13" s="31">
        <v>2507</v>
      </c>
      <c r="F13" s="31">
        <v>629</v>
      </c>
      <c r="G13" s="31">
        <v>33</v>
      </c>
      <c r="H13" s="31">
        <v>119</v>
      </c>
      <c r="I13" s="49">
        <v>0.1</v>
      </c>
      <c r="J13" s="1" t="s">
        <v>18</v>
      </c>
      <c r="K13" s="1">
        <f t="shared" si="1"/>
        <v>7.2516930022573395E-2</v>
      </c>
      <c r="L13" s="1">
        <f t="shared" si="2"/>
        <v>0.70739277652370203</v>
      </c>
      <c r="M13" s="1">
        <f t="shared" si="3"/>
        <v>0.17748306997742699</v>
      </c>
      <c r="N13" s="1">
        <f t="shared" si="4"/>
        <v>9.3115124153498909E-3</v>
      </c>
      <c r="O13" s="1">
        <f t="shared" si="5"/>
        <v>3.35778781038375E-2</v>
      </c>
      <c r="P13" s="1">
        <f t="shared" si="6"/>
        <v>2.8216704288939101E-5</v>
      </c>
    </row>
    <row r="14" spans="1:16">
      <c r="A14" s="56" t="s">
        <v>136</v>
      </c>
      <c r="B14" s="26" t="s">
        <v>137</v>
      </c>
      <c r="C14" s="31">
        <v>2880</v>
      </c>
      <c r="D14" s="31">
        <v>51</v>
      </c>
      <c r="E14" s="31">
        <v>2657</v>
      </c>
      <c r="F14" s="30"/>
      <c r="G14" s="31">
        <v>47</v>
      </c>
      <c r="H14" s="31">
        <v>125</v>
      </c>
      <c r="I14" s="48"/>
      <c r="J14" s="1" t="s">
        <v>19</v>
      </c>
      <c r="K14" s="1">
        <f t="shared" si="1"/>
        <v>1.7708333333333302E-2</v>
      </c>
      <c r="L14" s="1">
        <f t="shared" si="2"/>
        <v>0.922569444444444</v>
      </c>
      <c r="M14" s="1">
        <f t="shared" si="3"/>
        <v>0</v>
      </c>
      <c r="N14" s="1">
        <f t="shared" si="4"/>
        <v>1.63194444444444E-2</v>
      </c>
      <c r="O14" s="1">
        <f t="shared" si="5"/>
        <v>4.3402777777777797E-2</v>
      </c>
      <c r="P14" s="1">
        <f t="shared" si="6"/>
        <v>0</v>
      </c>
    </row>
    <row r="15" spans="1:16">
      <c r="A15" s="56" t="s">
        <v>138</v>
      </c>
      <c r="B15" s="26" t="s">
        <v>139</v>
      </c>
      <c r="C15" s="31">
        <v>2573</v>
      </c>
      <c r="D15" s="60">
        <v>442</v>
      </c>
      <c r="E15" s="31">
        <v>1406</v>
      </c>
      <c r="F15" s="31">
        <v>621</v>
      </c>
      <c r="G15" s="31">
        <v>87</v>
      </c>
      <c r="H15" s="31">
        <v>16</v>
      </c>
      <c r="I15" s="48"/>
      <c r="J15" s="1" t="s">
        <v>20</v>
      </c>
      <c r="K15" s="1">
        <f t="shared" si="1"/>
        <v>0.17178390983288</v>
      </c>
      <c r="L15" s="1">
        <f t="shared" si="2"/>
        <v>0.54644383987563205</v>
      </c>
      <c r="M15" s="1">
        <f t="shared" si="3"/>
        <v>0.241352506801399</v>
      </c>
      <c r="N15" s="1">
        <f t="shared" si="4"/>
        <v>3.3812670034978599E-2</v>
      </c>
      <c r="O15" s="1">
        <f t="shared" si="5"/>
        <v>6.2184220753983702E-3</v>
      </c>
      <c r="P15" s="1">
        <f t="shared" si="6"/>
        <v>0</v>
      </c>
    </row>
    <row r="16" spans="1:16">
      <c r="A16" s="56" t="s">
        <v>133</v>
      </c>
      <c r="B16" s="26" t="s">
        <v>124</v>
      </c>
      <c r="C16" s="31">
        <v>1403</v>
      </c>
      <c r="D16" s="49">
        <v>168</v>
      </c>
      <c r="E16" s="31">
        <v>1128</v>
      </c>
      <c r="F16" s="30"/>
      <c r="G16" s="31">
        <v>51</v>
      </c>
      <c r="H16" s="31">
        <v>56</v>
      </c>
      <c r="I16" s="48"/>
      <c r="J16" s="1" t="s">
        <v>21</v>
      </c>
      <c r="K16" s="1">
        <f t="shared" si="1"/>
        <v>0.119743406985032</v>
      </c>
      <c r="L16" s="1">
        <f t="shared" si="2"/>
        <v>0.80399144689950097</v>
      </c>
      <c r="M16" s="1">
        <f t="shared" si="3"/>
        <v>0</v>
      </c>
      <c r="N16" s="1">
        <f t="shared" si="4"/>
        <v>3.6350677120456198E-2</v>
      </c>
      <c r="O16" s="1">
        <f t="shared" si="5"/>
        <v>3.99144689950107E-2</v>
      </c>
      <c r="P16" s="1">
        <f t="shared" si="6"/>
        <v>0</v>
      </c>
    </row>
    <row r="17" spans="1:16">
      <c r="A17" s="56" t="s">
        <v>123</v>
      </c>
      <c r="B17" s="26" t="s">
        <v>140</v>
      </c>
      <c r="C17" s="31">
        <v>5285</v>
      </c>
      <c r="D17" s="49">
        <v>5</v>
      </c>
      <c r="E17" s="31">
        <v>4680</v>
      </c>
      <c r="F17" s="31">
        <v>207</v>
      </c>
      <c r="G17" s="31">
        <v>225</v>
      </c>
      <c r="H17" s="31">
        <v>167</v>
      </c>
      <c r="I17" s="48"/>
      <c r="J17" s="1" t="s">
        <v>22</v>
      </c>
      <c r="K17" s="1">
        <f t="shared" si="1"/>
        <v>9.4607379375591296E-4</v>
      </c>
      <c r="L17" s="1">
        <f t="shared" si="2"/>
        <v>0.88552507095553501</v>
      </c>
      <c r="M17" s="1">
        <f t="shared" si="3"/>
        <v>3.9167455061494799E-2</v>
      </c>
      <c r="N17" s="1">
        <f t="shared" si="4"/>
        <v>4.2573320719016101E-2</v>
      </c>
      <c r="O17" s="1">
        <f t="shared" si="5"/>
        <v>3.1598864711447502E-2</v>
      </c>
      <c r="P17" s="1">
        <f t="shared" si="6"/>
        <v>0</v>
      </c>
    </row>
    <row r="18" spans="1:16">
      <c r="A18" s="56" t="s">
        <v>122</v>
      </c>
      <c r="B18" s="26" t="s">
        <v>141</v>
      </c>
      <c r="C18" s="31">
        <v>2816</v>
      </c>
      <c r="D18" s="49">
        <v>145</v>
      </c>
      <c r="E18" s="31">
        <v>2481</v>
      </c>
      <c r="F18" s="30"/>
      <c r="G18" s="31">
        <v>88</v>
      </c>
      <c r="H18" s="49">
        <v>102</v>
      </c>
      <c r="I18" s="48"/>
      <c r="J18" s="1" t="s">
        <v>23</v>
      </c>
      <c r="K18" s="1">
        <f t="shared" si="1"/>
        <v>5.14914772727273E-2</v>
      </c>
      <c r="L18" s="1">
        <f t="shared" si="2"/>
        <v>0.88103693181818199</v>
      </c>
      <c r="M18" s="1">
        <f t="shared" si="3"/>
        <v>0</v>
      </c>
      <c r="N18" s="1">
        <f t="shared" si="4"/>
        <v>3.125E-2</v>
      </c>
      <c r="O18" s="1">
        <f t="shared" si="5"/>
        <v>3.6221590909090898E-2</v>
      </c>
      <c r="P18" s="1">
        <f t="shared" si="6"/>
        <v>0</v>
      </c>
    </row>
    <row r="19" spans="1:16">
      <c r="A19" s="56" t="s">
        <v>142</v>
      </c>
      <c r="B19" s="26" t="s">
        <v>118</v>
      </c>
      <c r="C19" s="31">
        <v>2973</v>
      </c>
      <c r="D19" s="31">
        <v>1357</v>
      </c>
      <c r="E19" s="31">
        <v>1485</v>
      </c>
      <c r="F19" s="30"/>
      <c r="G19" s="31">
        <v>74</v>
      </c>
      <c r="H19" s="31">
        <v>57</v>
      </c>
      <c r="I19" s="48"/>
      <c r="J19" s="1" t="s">
        <v>24</v>
      </c>
      <c r="K19" s="1">
        <f t="shared" si="1"/>
        <v>0.45644130507904501</v>
      </c>
      <c r="L19" s="1">
        <f t="shared" si="2"/>
        <v>0.49949545913219001</v>
      </c>
      <c r="M19" s="1">
        <f t="shared" si="3"/>
        <v>0</v>
      </c>
      <c r="N19" s="1">
        <f t="shared" si="4"/>
        <v>2.4890682811974402E-2</v>
      </c>
      <c r="O19" s="1">
        <f t="shared" si="5"/>
        <v>1.9172552976791098E-2</v>
      </c>
      <c r="P19" s="1">
        <f t="shared" si="6"/>
        <v>0</v>
      </c>
    </row>
    <row r="20" spans="1:16">
      <c r="A20" s="56" t="s">
        <v>142</v>
      </c>
      <c r="B20" s="26" t="s">
        <v>141</v>
      </c>
      <c r="C20" s="31">
        <v>1551</v>
      </c>
      <c r="D20" s="31">
        <v>544</v>
      </c>
      <c r="E20" s="31">
        <v>906</v>
      </c>
      <c r="F20" s="30"/>
      <c r="G20" s="31">
        <v>75</v>
      </c>
      <c r="H20" s="61">
        <v>26</v>
      </c>
      <c r="I20" s="48"/>
      <c r="J20" s="1" t="s">
        <v>25</v>
      </c>
      <c r="K20" s="1">
        <f t="shared" si="1"/>
        <v>0.350741457124436</v>
      </c>
      <c r="L20" s="1">
        <f t="shared" si="2"/>
        <v>0.58413926499032898</v>
      </c>
      <c r="M20" s="1">
        <f t="shared" si="3"/>
        <v>0</v>
      </c>
      <c r="N20" s="1">
        <f t="shared" si="4"/>
        <v>4.8355899419729197E-2</v>
      </c>
      <c r="O20" s="1">
        <f t="shared" si="5"/>
        <v>1.6763378465506101E-2</v>
      </c>
      <c r="P20" s="1">
        <f t="shared" si="6"/>
        <v>0</v>
      </c>
    </row>
    <row r="21" spans="1:16">
      <c r="A21" s="56" t="s">
        <v>143</v>
      </c>
      <c r="B21" s="26" t="s">
        <v>140</v>
      </c>
      <c r="C21" s="31">
        <v>4852</v>
      </c>
      <c r="D21" s="31">
        <v>397</v>
      </c>
      <c r="E21" s="31">
        <v>3222</v>
      </c>
      <c r="F21" s="49">
        <v>1106</v>
      </c>
      <c r="G21" s="31">
        <v>74</v>
      </c>
      <c r="H21" s="49">
        <v>53</v>
      </c>
      <c r="I21" s="49">
        <v>0.2</v>
      </c>
      <c r="J21" s="1" t="s">
        <v>26</v>
      </c>
      <c r="K21" s="1">
        <f t="shared" si="1"/>
        <v>8.18219291014015E-2</v>
      </c>
      <c r="L21" s="1">
        <f t="shared" si="2"/>
        <v>0.66405605935696599</v>
      </c>
      <c r="M21" s="1">
        <f t="shared" si="3"/>
        <v>0.22794723825226701</v>
      </c>
      <c r="N21" s="1">
        <f t="shared" si="4"/>
        <v>1.52514427040396E-2</v>
      </c>
      <c r="O21" s="1">
        <f t="shared" si="5"/>
        <v>1.0923330585325601E-2</v>
      </c>
      <c r="P21" s="1">
        <f t="shared" si="6"/>
        <v>4.1220115416323202E-5</v>
      </c>
    </row>
    <row r="22" spans="1:16">
      <c r="A22" s="56" t="s">
        <v>143</v>
      </c>
      <c r="B22" s="26" t="s">
        <v>124</v>
      </c>
      <c r="C22" s="31">
        <v>1827</v>
      </c>
      <c r="D22" s="31">
        <v>593</v>
      </c>
      <c r="E22" s="31">
        <v>988</v>
      </c>
      <c r="F22" s="31">
        <v>172</v>
      </c>
      <c r="G22" s="31">
        <v>61</v>
      </c>
      <c r="H22" s="31">
        <v>14</v>
      </c>
      <c r="I22" s="48"/>
      <c r="J22" s="1" t="s">
        <v>27</v>
      </c>
      <c r="K22" s="1">
        <f t="shared" si="1"/>
        <v>0.32457580733442798</v>
      </c>
      <c r="L22" s="1">
        <f t="shared" si="2"/>
        <v>0.540777230432403</v>
      </c>
      <c r="M22" s="1">
        <f t="shared" si="3"/>
        <v>9.4143404488232094E-2</v>
      </c>
      <c r="N22" s="1">
        <f t="shared" si="4"/>
        <v>3.3388067870826502E-2</v>
      </c>
      <c r="O22" s="1">
        <f t="shared" si="5"/>
        <v>7.6628352490421504E-3</v>
      </c>
      <c r="P22" s="1">
        <f t="shared" si="6"/>
        <v>0</v>
      </c>
    </row>
    <row r="23" spans="1:16">
      <c r="A23" s="56" t="s">
        <v>132</v>
      </c>
      <c r="B23" s="26" t="s">
        <v>141</v>
      </c>
      <c r="C23" s="31">
        <v>345</v>
      </c>
      <c r="D23" s="31">
        <v>17</v>
      </c>
      <c r="E23" s="31">
        <v>212</v>
      </c>
      <c r="F23" s="31">
        <v>97</v>
      </c>
      <c r="G23" s="31">
        <v>5</v>
      </c>
      <c r="H23" s="31">
        <v>13</v>
      </c>
      <c r="I23" s="49">
        <v>1</v>
      </c>
      <c r="J23" s="1" t="s">
        <v>28</v>
      </c>
      <c r="K23" s="1">
        <f t="shared" si="1"/>
        <v>4.9275362318840603E-2</v>
      </c>
      <c r="L23" s="1">
        <f t="shared" si="2"/>
        <v>0.614492753623188</v>
      </c>
      <c r="M23" s="1">
        <f t="shared" si="3"/>
        <v>0.28115942028985502</v>
      </c>
      <c r="N23" s="1">
        <f t="shared" si="4"/>
        <v>1.4492753623188401E-2</v>
      </c>
      <c r="O23" s="1">
        <f t="shared" si="5"/>
        <v>3.7681159420289899E-2</v>
      </c>
      <c r="P23" s="1">
        <f t="shared" si="6"/>
        <v>2.8985507246376799E-3</v>
      </c>
    </row>
    <row r="24" spans="1:16">
      <c r="A24" s="56" t="s">
        <v>144</v>
      </c>
      <c r="B24" s="26" t="s">
        <v>145</v>
      </c>
      <c r="C24" s="31">
        <v>812</v>
      </c>
      <c r="D24" s="31">
        <v>243</v>
      </c>
      <c r="E24" s="31">
        <v>554</v>
      </c>
      <c r="F24" s="30"/>
      <c r="G24" s="75">
        <v>11</v>
      </c>
      <c r="H24" s="31">
        <v>3</v>
      </c>
      <c r="I24" s="48"/>
      <c r="J24" s="1" t="s">
        <v>29</v>
      </c>
      <c r="K24" s="1">
        <f t="shared" si="1"/>
        <v>0.29926108374384203</v>
      </c>
      <c r="L24" s="1">
        <f t="shared" si="2"/>
        <v>0.68226600985221697</v>
      </c>
      <c r="M24" s="1">
        <f t="shared" si="3"/>
        <v>0</v>
      </c>
      <c r="N24" s="1">
        <f t="shared" si="4"/>
        <v>1.35467980295567E-2</v>
      </c>
      <c r="O24" s="1">
        <f t="shared" si="5"/>
        <v>3.6945812807881802E-3</v>
      </c>
      <c r="P24" s="1">
        <f t="shared" si="6"/>
        <v>0</v>
      </c>
    </row>
    <row r="25" spans="1:16">
      <c r="A25" s="56" t="s">
        <v>146</v>
      </c>
      <c r="B25" s="26" t="s">
        <v>147</v>
      </c>
      <c r="C25" s="31">
        <v>3903</v>
      </c>
      <c r="D25" s="31">
        <v>3316</v>
      </c>
      <c r="E25" s="31">
        <v>488</v>
      </c>
      <c r="F25" s="30"/>
      <c r="G25" s="49">
        <v>71</v>
      </c>
      <c r="H25" s="61">
        <v>28</v>
      </c>
      <c r="I25" s="48"/>
      <c r="J25" s="1" t="s">
        <v>30</v>
      </c>
      <c r="K25" s="1">
        <f t="shared" si="1"/>
        <v>0.84960286958749698</v>
      </c>
      <c r="L25" s="1">
        <f t="shared" si="2"/>
        <v>0.12503202664617</v>
      </c>
      <c r="M25" s="1">
        <f t="shared" si="3"/>
        <v>0</v>
      </c>
      <c r="N25" s="1">
        <f t="shared" si="4"/>
        <v>1.8191135024340301E-2</v>
      </c>
      <c r="O25" s="1">
        <f t="shared" si="5"/>
        <v>7.1739687419933402E-3</v>
      </c>
      <c r="P25" s="1">
        <f t="shared" si="6"/>
        <v>0</v>
      </c>
    </row>
    <row r="26" spans="1:16">
      <c r="A26" s="56" t="s">
        <v>148</v>
      </c>
      <c r="B26" s="26" t="s">
        <v>149</v>
      </c>
      <c r="C26" s="31">
        <v>2257</v>
      </c>
      <c r="D26" s="31">
        <v>769</v>
      </c>
      <c r="E26" s="31">
        <v>1390</v>
      </c>
      <c r="F26" s="30"/>
      <c r="G26" s="49">
        <v>78</v>
      </c>
      <c r="H26" s="61">
        <v>20</v>
      </c>
      <c r="I26" s="48"/>
      <c r="J26" s="1" t="s">
        <v>31</v>
      </c>
      <c r="K26" s="1">
        <f t="shared" si="1"/>
        <v>0.34071776694727501</v>
      </c>
      <c r="L26" s="1">
        <f t="shared" si="2"/>
        <v>0.61586176340274701</v>
      </c>
      <c r="M26" s="1">
        <f t="shared" si="3"/>
        <v>0</v>
      </c>
      <c r="N26" s="1">
        <f t="shared" si="4"/>
        <v>3.4559149313247703E-2</v>
      </c>
      <c r="O26" s="1">
        <f t="shared" si="5"/>
        <v>8.8613203367301704E-3</v>
      </c>
      <c r="P26" s="1">
        <f t="shared" si="6"/>
        <v>0</v>
      </c>
    </row>
    <row r="27" spans="1:16">
      <c r="A27" s="56" t="s">
        <v>150</v>
      </c>
      <c r="B27" s="26" t="s">
        <v>141</v>
      </c>
      <c r="C27" s="31">
        <v>3462</v>
      </c>
      <c r="D27" s="31">
        <v>2854</v>
      </c>
      <c r="E27" s="31">
        <v>318</v>
      </c>
      <c r="F27" s="30"/>
      <c r="G27" s="56">
        <v>242</v>
      </c>
      <c r="H27" s="31">
        <v>48</v>
      </c>
      <c r="I27" s="48"/>
      <c r="J27" s="1" t="s">
        <v>32</v>
      </c>
      <c r="K27" s="1">
        <f t="shared" si="1"/>
        <v>0.82437897169266305</v>
      </c>
      <c r="L27" s="1">
        <f t="shared" si="2"/>
        <v>9.1854419410745194E-2</v>
      </c>
      <c r="M27" s="1">
        <f t="shared" si="3"/>
        <v>0</v>
      </c>
      <c r="N27" s="1">
        <f t="shared" si="4"/>
        <v>6.9901790872328104E-2</v>
      </c>
      <c r="O27" s="1">
        <f t="shared" si="5"/>
        <v>1.38648180242634E-2</v>
      </c>
      <c r="P27" s="1">
        <f t="shared" si="6"/>
        <v>0</v>
      </c>
    </row>
    <row r="28" spans="1:16">
      <c r="A28" s="56" t="s">
        <v>124</v>
      </c>
      <c r="B28" s="26" t="s">
        <v>151</v>
      </c>
      <c r="C28" s="31">
        <v>84</v>
      </c>
      <c r="D28" s="31">
        <v>68</v>
      </c>
      <c r="E28" s="31">
        <v>1</v>
      </c>
      <c r="F28" s="30"/>
      <c r="G28" s="76">
        <v>0.16</v>
      </c>
      <c r="H28" s="31">
        <v>13</v>
      </c>
      <c r="I28" s="75">
        <v>1</v>
      </c>
      <c r="J28" s="1" t="s">
        <v>33</v>
      </c>
      <c r="K28" s="1">
        <f t="shared" si="1"/>
        <v>0.80952380952380998</v>
      </c>
      <c r="L28" s="1">
        <f t="shared" si="2"/>
        <v>1.1904761904761901E-2</v>
      </c>
      <c r="M28" s="1">
        <f t="shared" si="3"/>
        <v>0</v>
      </c>
      <c r="N28" s="1">
        <f t="shared" si="4"/>
        <v>1.9047619047619E-3</v>
      </c>
      <c r="O28" s="1">
        <f t="shared" si="5"/>
        <v>0.15476190476190499</v>
      </c>
      <c r="P28" s="1">
        <f t="shared" si="6"/>
        <v>1.1904761904761901E-2</v>
      </c>
    </row>
    <row r="29" spans="1:16">
      <c r="A29" s="56" t="s">
        <v>152</v>
      </c>
      <c r="B29" s="26" t="s">
        <v>124</v>
      </c>
      <c r="C29" s="31">
        <v>2223</v>
      </c>
      <c r="D29" s="31">
        <v>129</v>
      </c>
      <c r="E29" s="31">
        <v>1917</v>
      </c>
      <c r="F29" s="30"/>
      <c r="G29" s="60">
        <v>83</v>
      </c>
      <c r="H29" s="31">
        <v>94</v>
      </c>
      <c r="I29" s="48"/>
      <c r="J29" s="1" t="s">
        <v>34</v>
      </c>
      <c r="K29" s="1">
        <f t="shared" si="1"/>
        <v>5.8029689608636997E-2</v>
      </c>
      <c r="L29" s="1">
        <f t="shared" si="2"/>
        <v>0.86234817813765197</v>
      </c>
      <c r="M29" s="1">
        <f t="shared" si="3"/>
        <v>0</v>
      </c>
      <c r="N29" s="1">
        <f t="shared" si="4"/>
        <v>3.7336932073774198E-2</v>
      </c>
      <c r="O29" s="1">
        <f t="shared" si="5"/>
        <v>4.2285200179936998E-2</v>
      </c>
      <c r="P29" s="1">
        <f t="shared" si="6"/>
        <v>0</v>
      </c>
    </row>
    <row r="30" spans="1:16">
      <c r="A30" s="56" t="s">
        <v>153</v>
      </c>
      <c r="B30" s="26" t="s">
        <v>154</v>
      </c>
      <c r="C30" s="31">
        <v>1659</v>
      </c>
      <c r="D30" s="31">
        <v>496</v>
      </c>
      <c r="E30" s="31">
        <v>817</v>
      </c>
      <c r="F30" s="30"/>
      <c r="G30" s="76">
        <v>228</v>
      </c>
      <c r="H30" s="61">
        <v>118</v>
      </c>
      <c r="I30" s="48"/>
      <c r="J30" s="1" t="s">
        <v>35</v>
      </c>
      <c r="K30" s="1">
        <f t="shared" si="1"/>
        <v>0.298975286317058</v>
      </c>
      <c r="L30" s="1">
        <f t="shared" si="2"/>
        <v>0.49246534056660601</v>
      </c>
      <c r="M30" s="1">
        <f t="shared" si="3"/>
        <v>0</v>
      </c>
      <c r="N30" s="1">
        <f t="shared" si="4"/>
        <v>0.13743218806509899</v>
      </c>
      <c r="O30" s="1">
        <f t="shared" si="5"/>
        <v>7.1127185051235706E-2</v>
      </c>
      <c r="P30" s="1">
        <f t="shared" si="6"/>
        <v>0</v>
      </c>
    </row>
    <row r="31" spans="1:16">
      <c r="A31" s="56" t="s">
        <v>155</v>
      </c>
      <c r="B31" s="26" t="s">
        <v>132</v>
      </c>
      <c r="C31" s="31">
        <v>883</v>
      </c>
      <c r="D31" s="31">
        <v>554</v>
      </c>
      <c r="E31" s="31">
        <v>104</v>
      </c>
      <c r="F31" s="30"/>
      <c r="G31" s="60">
        <v>66</v>
      </c>
      <c r="H31" s="31">
        <v>158</v>
      </c>
      <c r="I31" s="48"/>
      <c r="J31" s="1" t="s">
        <v>36</v>
      </c>
      <c r="K31" s="1">
        <f t="shared" si="1"/>
        <v>0.62740656851642096</v>
      </c>
      <c r="L31" s="1">
        <f t="shared" si="2"/>
        <v>0.117780294450736</v>
      </c>
      <c r="M31" s="1">
        <f t="shared" si="3"/>
        <v>0</v>
      </c>
      <c r="N31" s="1">
        <f t="shared" si="4"/>
        <v>7.4745186862967203E-2</v>
      </c>
      <c r="O31" s="1">
        <f t="shared" si="5"/>
        <v>0.17893544733861799</v>
      </c>
      <c r="P31" s="1">
        <f t="shared" si="6"/>
        <v>0</v>
      </c>
    </row>
    <row r="32" spans="1:16">
      <c r="A32" s="56" t="s">
        <v>127</v>
      </c>
      <c r="B32" s="26" t="s">
        <v>156</v>
      </c>
      <c r="C32" s="31">
        <v>1703</v>
      </c>
      <c r="D32" s="31">
        <v>22</v>
      </c>
      <c r="E32" s="31">
        <v>1381</v>
      </c>
      <c r="F32" s="30"/>
      <c r="G32" s="56">
        <v>186</v>
      </c>
      <c r="H32" s="31">
        <v>115</v>
      </c>
      <c r="I32" s="73"/>
      <c r="J32" s="1" t="s">
        <v>37</v>
      </c>
      <c r="K32" s="1">
        <f t="shared" si="1"/>
        <v>1.29183793305931E-2</v>
      </c>
      <c r="L32" s="1">
        <f t="shared" si="2"/>
        <v>0.810921902524956</v>
      </c>
      <c r="M32" s="1">
        <f t="shared" si="3"/>
        <v>0</v>
      </c>
      <c r="N32" s="1">
        <f t="shared" si="4"/>
        <v>0.10921902524956</v>
      </c>
      <c r="O32" s="1">
        <f t="shared" si="5"/>
        <v>6.7527891955372898E-2</v>
      </c>
      <c r="P32" s="1">
        <f t="shared" si="6"/>
        <v>0</v>
      </c>
    </row>
    <row r="33" spans="1:16">
      <c r="A33" s="67" t="s">
        <v>157</v>
      </c>
      <c r="B33" s="44" t="s">
        <v>158</v>
      </c>
      <c r="C33" s="68">
        <v>3606</v>
      </c>
      <c r="D33" s="68">
        <v>290</v>
      </c>
      <c r="E33" s="68">
        <v>2777</v>
      </c>
      <c r="F33" s="46"/>
      <c r="G33" s="67">
        <v>407</v>
      </c>
      <c r="H33" s="69">
        <v>132</v>
      </c>
      <c r="I33" s="74"/>
      <c r="J33" s="1" t="s">
        <v>38</v>
      </c>
      <c r="K33" s="1">
        <f t="shared" si="1"/>
        <v>8.0421519689406501E-2</v>
      </c>
      <c r="L33" s="1">
        <f t="shared" si="2"/>
        <v>0.77010537992235195</v>
      </c>
      <c r="M33" s="1">
        <f t="shared" si="3"/>
        <v>0</v>
      </c>
      <c r="N33" s="1">
        <f t="shared" si="4"/>
        <v>0.112867443150305</v>
      </c>
      <c r="O33" s="1">
        <f t="shared" si="5"/>
        <v>3.6605657237936802E-2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159</v>
      </c>
      <c r="B1" s="52" t="s">
        <v>54</v>
      </c>
      <c r="C1" s="3" t="s">
        <v>55</v>
      </c>
      <c r="D1" s="3" t="s">
        <v>56</v>
      </c>
      <c r="E1" s="3" t="s">
        <v>57</v>
      </c>
      <c r="F1" s="53" t="s">
        <v>58</v>
      </c>
      <c r="G1" s="54" t="s">
        <v>59</v>
      </c>
      <c r="H1" s="3" t="s">
        <v>60</v>
      </c>
      <c r="I1" s="72" t="s">
        <v>61</v>
      </c>
      <c r="J1" s="1"/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</row>
    <row r="2" spans="1:16">
      <c r="A2" s="55" t="s">
        <v>160</v>
      </c>
      <c r="B2" s="13" t="s">
        <v>161</v>
      </c>
      <c r="C2" s="18">
        <v>76264</v>
      </c>
      <c r="D2" s="18">
        <v>13553</v>
      </c>
      <c r="E2" s="18">
        <v>51770</v>
      </c>
      <c r="F2" s="56">
        <v>3662</v>
      </c>
      <c r="G2" s="57">
        <v>4665</v>
      </c>
      <c r="H2" s="58">
        <v>2611</v>
      </c>
      <c r="I2" s="58">
        <v>3</v>
      </c>
      <c r="J2" s="1" t="s">
        <v>7</v>
      </c>
      <c r="K2" s="1">
        <f t="shared" ref="K2:P2" si="0">D2/$C2</f>
        <v>0.177711633273891</v>
      </c>
      <c r="L2" s="1">
        <f t="shared" si="0"/>
        <v>0.67882618273366202</v>
      </c>
      <c r="M2" s="1">
        <f t="shared" si="0"/>
        <v>4.8017413196265603E-2</v>
      </c>
      <c r="N2" s="1">
        <f t="shared" si="0"/>
        <v>6.1169096821567202E-2</v>
      </c>
      <c r="O2" s="1">
        <f t="shared" si="0"/>
        <v>3.4236336934857899E-2</v>
      </c>
      <c r="P2" s="1">
        <f t="shared" si="0"/>
        <v>3.9337039756634799E-5</v>
      </c>
    </row>
    <row r="3" spans="1:16">
      <c r="A3" s="56" t="s">
        <v>162</v>
      </c>
      <c r="B3" s="26" t="s">
        <v>163</v>
      </c>
      <c r="C3" s="31">
        <v>456</v>
      </c>
      <c r="D3" s="31">
        <v>11</v>
      </c>
      <c r="E3" s="49">
        <v>434</v>
      </c>
      <c r="F3" s="59"/>
      <c r="G3" s="56">
        <v>4</v>
      </c>
      <c r="H3" s="56">
        <v>6</v>
      </c>
      <c r="I3" s="48"/>
      <c r="J3" s="1" t="s">
        <v>8</v>
      </c>
      <c r="K3" s="1">
        <f t="shared" ref="K3:K33" si="1">D3/$C3</f>
        <v>2.41228070175439E-2</v>
      </c>
      <c r="L3" s="1">
        <f t="shared" ref="L3:L33" si="2">E3/$C3</f>
        <v>0.95175438596491202</v>
      </c>
      <c r="M3" s="1">
        <f t="shared" ref="M3:M33" si="3">F3/$C3</f>
        <v>0</v>
      </c>
      <c r="N3" s="1">
        <f t="shared" ref="N3:N33" si="4">G3/$C3</f>
        <v>8.7719298245613996E-3</v>
      </c>
      <c r="O3" s="1">
        <f t="shared" ref="O3:O33" si="5">H3/$C3</f>
        <v>1.3157894736842099E-2</v>
      </c>
      <c r="P3" s="1">
        <f t="shared" ref="P3:P33" si="6">I3/$C3</f>
        <v>0</v>
      </c>
    </row>
    <row r="4" spans="1:16">
      <c r="A4" s="56" t="s">
        <v>164</v>
      </c>
      <c r="B4" s="26" t="s">
        <v>165</v>
      </c>
      <c r="C4" s="31">
        <v>699</v>
      </c>
      <c r="D4" s="31">
        <v>0.1</v>
      </c>
      <c r="E4" s="49">
        <v>668</v>
      </c>
      <c r="F4" s="59"/>
      <c r="G4" s="7">
        <v>12</v>
      </c>
      <c r="H4" s="56">
        <v>19</v>
      </c>
      <c r="I4" s="73"/>
      <c r="J4" s="1" t="s">
        <v>9</v>
      </c>
      <c r="K4" s="1">
        <f t="shared" si="1"/>
        <v>1.43061516452074E-4</v>
      </c>
      <c r="L4" s="1">
        <f t="shared" si="2"/>
        <v>0.955650929899857</v>
      </c>
      <c r="M4" s="1">
        <f t="shared" si="3"/>
        <v>0</v>
      </c>
      <c r="N4" s="1">
        <f t="shared" si="4"/>
        <v>1.7167381974248899E-2</v>
      </c>
      <c r="O4" s="1">
        <f t="shared" si="5"/>
        <v>2.71816881258941E-2</v>
      </c>
      <c r="P4" s="1">
        <f t="shared" si="6"/>
        <v>0</v>
      </c>
    </row>
    <row r="5" spans="1:16">
      <c r="A5" s="56" t="s">
        <v>166</v>
      </c>
      <c r="B5" s="26" t="s">
        <v>162</v>
      </c>
      <c r="C5" s="31">
        <v>2945</v>
      </c>
      <c r="D5" s="31">
        <v>15</v>
      </c>
      <c r="E5" s="31">
        <v>2352</v>
      </c>
      <c r="F5" s="59"/>
      <c r="G5" s="56">
        <v>368</v>
      </c>
      <c r="H5" s="56">
        <v>211</v>
      </c>
      <c r="I5" s="73"/>
      <c r="J5" s="1" t="s">
        <v>10</v>
      </c>
      <c r="K5" s="1">
        <f t="shared" si="1"/>
        <v>5.0933786078098502E-3</v>
      </c>
      <c r="L5" s="1">
        <f t="shared" si="2"/>
        <v>0.79864176570458401</v>
      </c>
      <c r="M5" s="1">
        <f t="shared" si="3"/>
        <v>0</v>
      </c>
      <c r="N5" s="1">
        <f t="shared" si="4"/>
        <v>0.124957555178268</v>
      </c>
      <c r="O5" s="1">
        <f t="shared" si="5"/>
        <v>7.1646859083191794E-2</v>
      </c>
      <c r="P5" s="1">
        <f t="shared" si="6"/>
        <v>0</v>
      </c>
    </row>
    <row r="6" spans="1:16">
      <c r="A6" s="56" t="s">
        <v>167</v>
      </c>
      <c r="B6" s="20" t="s">
        <v>168</v>
      </c>
      <c r="C6" s="60">
        <v>3395</v>
      </c>
      <c r="D6" s="31">
        <v>47</v>
      </c>
      <c r="E6" s="60">
        <v>2924</v>
      </c>
      <c r="F6" s="59"/>
      <c r="G6" s="56">
        <v>266</v>
      </c>
      <c r="H6" s="56">
        <v>159</v>
      </c>
      <c r="I6" s="73"/>
      <c r="J6" s="1" t="s">
        <v>11</v>
      </c>
      <c r="K6" s="1">
        <f t="shared" si="1"/>
        <v>1.3843888070692201E-2</v>
      </c>
      <c r="L6" s="1">
        <f t="shared" si="2"/>
        <v>0.86126656848306304</v>
      </c>
      <c r="M6" s="1">
        <f t="shared" si="3"/>
        <v>0</v>
      </c>
      <c r="N6" s="1">
        <f t="shared" si="4"/>
        <v>7.8350515463917497E-2</v>
      </c>
      <c r="O6" s="1">
        <f t="shared" si="5"/>
        <v>4.68335787923417E-2</v>
      </c>
      <c r="P6" s="1">
        <f t="shared" si="6"/>
        <v>0</v>
      </c>
    </row>
    <row r="7" spans="1:16">
      <c r="A7" s="121" t="s">
        <v>169</v>
      </c>
      <c r="B7" s="121"/>
      <c r="C7" s="60">
        <v>5703</v>
      </c>
      <c r="D7" s="31">
        <v>57</v>
      </c>
      <c r="E7" s="60">
        <v>4731</v>
      </c>
      <c r="F7" s="59"/>
      <c r="G7" s="56">
        <v>726</v>
      </c>
      <c r="H7" s="56">
        <v>188</v>
      </c>
      <c r="I7" s="73"/>
      <c r="J7" s="1" t="s">
        <v>12</v>
      </c>
      <c r="K7" s="1">
        <f t="shared" si="1"/>
        <v>9.9947396107311903E-3</v>
      </c>
      <c r="L7" s="1">
        <f t="shared" si="2"/>
        <v>0.82956338769068905</v>
      </c>
      <c r="M7" s="1">
        <f t="shared" si="3"/>
        <v>0</v>
      </c>
      <c r="N7" s="1">
        <f t="shared" si="4"/>
        <v>0.127301420305103</v>
      </c>
      <c r="O7" s="1">
        <f t="shared" si="5"/>
        <v>3.2965106084516901E-2</v>
      </c>
      <c r="P7" s="1">
        <f t="shared" si="6"/>
        <v>0</v>
      </c>
    </row>
    <row r="8" spans="1:16">
      <c r="A8" s="56" t="s">
        <v>170</v>
      </c>
      <c r="B8" s="20" t="s">
        <v>171</v>
      </c>
      <c r="C8" s="60">
        <v>2039</v>
      </c>
      <c r="D8" s="49">
        <v>57</v>
      </c>
      <c r="E8" s="60">
        <v>1410</v>
      </c>
      <c r="F8" s="56">
        <v>327</v>
      </c>
      <c r="G8" s="56">
        <v>194</v>
      </c>
      <c r="H8" s="56">
        <v>51</v>
      </c>
      <c r="I8" s="73"/>
      <c r="J8" s="1" t="s">
        <v>13</v>
      </c>
      <c r="K8" s="1">
        <f t="shared" si="1"/>
        <v>2.7954879843060301E-2</v>
      </c>
      <c r="L8" s="1">
        <f t="shared" si="2"/>
        <v>0.69151544874938697</v>
      </c>
      <c r="M8" s="1">
        <f t="shared" si="3"/>
        <v>0.160372731731241</v>
      </c>
      <c r="N8" s="1">
        <f t="shared" si="4"/>
        <v>9.5144678764100002E-2</v>
      </c>
      <c r="O8" s="1">
        <f t="shared" si="5"/>
        <v>2.5012260912211901E-2</v>
      </c>
      <c r="P8" s="1">
        <f t="shared" si="6"/>
        <v>0</v>
      </c>
    </row>
    <row r="9" spans="1:16">
      <c r="A9" s="56" t="s">
        <v>172</v>
      </c>
      <c r="B9" s="26" t="s">
        <v>173</v>
      </c>
      <c r="C9" s="31">
        <v>990</v>
      </c>
      <c r="D9" s="49">
        <v>94</v>
      </c>
      <c r="E9" s="60">
        <v>721</v>
      </c>
      <c r="F9" s="59"/>
      <c r="G9" s="56">
        <v>130</v>
      </c>
      <c r="H9" s="56">
        <v>45</v>
      </c>
      <c r="I9" s="48"/>
      <c r="J9" s="1" t="s">
        <v>14</v>
      </c>
      <c r="K9" s="1">
        <f t="shared" si="1"/>
        <v>9.4949494949494895E-2</v>
      </c>
      <c r="L9" s="1">
        <f t="shared" si="2"/>
        <v>0.72828282828282798</v>
      </c>
      <c r="M9" s="1">
        <f t="shared" si="3"/>
        <v>0</v>
      </c>
      <c r="N9" s="1">
        <f t="shared" si="4"/>
        <v>0.13131313131313099</v>
      </c>
      <c r="O9" s="1">
        <f t="shared" si="5"/>
        <v>4.5454545454545497E-2</v>
      </c>
      <c r="P9" s="1">
        <f t="shared" si="6"/>
        <v>0</v>
      </c>
    </row>
    <row r="10" spans="1:16">
      <c r="A10" s="121" t="s">
        <v>174</v>
      </c>
      <c r="B10" s="122"/>
      <c r="C10" s="61">
        <v>1111</v>
      </c>
      <c r="D10" s="31">
        <v>32</v>
      </c>
      <c r="E10" s="60">
        <v>895</v>
      </c>
      <c r="F10" s="59"/>
      <c r="G10" s="56">
        <v>141</v>
      </c>
      <c r="H10" s="56">
        <v>43</v>
      </c>
      <c r="I10" s="48"/>
      <c r="J10" s="1" t="s">
        <v>15</v>
      </c>
      <c r="K10" s="1">
        <f t="shared" si="1"/>
        <v>2.8802880288028802E-2</v>
      </c>
      <c r="L10" s="1">
        <f t="shared" si="2"/>
        <v>0.80558055805580597</v>
      </c>
      <c r="M10" s="1">
        <f t="shared" si="3"/>
        <v>0</v>
      </c>
      <c r="N10" s="1">
        <f t="shared" si="4"/>
        <v>0.12691269126912699</v>
      </c>
      <c r="O10" s="1">
        <f t="shared" si="5"/>
        <v>3.8703870387038701E-2</v>
      </c>
      <c r="P10" s="1">
        <f t="shared" si="6"/>
        <v>0</v>
      </c>
    </row>
    <row r="11" spans="1:16">
      <c r="A11" s="56" t="s">
        <v>175</v>
      </c>
      <c r="B11" s="26" t="s">
        <v>176</v>
      </c>
      <c r="C11" s="31">
        <v>864</v>
      </c>
      <c r="D11" s="24"/>
      <c r="E11" s="60">
        <v>835</v>
      </c>
      <c r="F11" s="59"/>
      <c r="G11" s="56">
        <v>19</v>
      </c>
      <c r="H11" s="7">
        <v>10</v>
      </c>
      <c r="I11" s="73"/>
      <c r="J11" s="1" t="s">
        <v>16</v>
      </c>
      <c r="K11" s="1">
        <f t="shared" si="1"/>
        <v>0</v>
      </c>
      <c r="L11" s="1">
        <f t="shared" si="2"/>
        <v>0.96643518518518501</v>
      </c>
      <c r="M11" s="1">
        <f t="shared" si="3"/>
        <v>0</v>
      </c>
      <c r="N11" s="1">
        <f t="shared" si="4"/>
        <v>2.19907407407407E-2</v>
      </c>
      <c r="O11" s="1">
        <f t="shared" si="5"/>
        <v>1.1574074074074099E-2</v>
      </c>
      <c r="P11" s="1">
        <f t="shared" si="6"/>
        <v>0</v>
      </c>
    </row>
    <row r="12" spans="1:16">
      <c r="A12" s="56" t="s">
        <v>177</v>
      </c>
      <c r="B12" s="26" t="s">
        <v>178</v>
      </c>
      <c r="C12" s="31">
        <v>5074</v>
      </c>
      <c r="D12" s="31">
        <v>32</v>
      </c>
      <c r="E12" s="60">
        <v>4290</v>
      </c>
      <c r="F12" s="56">
        <v>355</v>
      </c>
      <c r="G12" s="56">
        <v>229</v>
      </c>
      <c r="H12" s="49">
        <v>167</v>
      </c>
      <c r="I12" s="48"/>
      <c r="J12" s="1" t="s">
        <v>17</v>
      </c>
      <c r="K12" s="1">
        <f t="shared" si="1"/>
        <v>6.3066614111154896E-3</v>
      </c>
      <c r="L12" s="1">
        <f t="shared" si="2"/>
        <v>0.84548679542767002</v>
      </c>
      <c r="M12" s="1">
        <f t="shared" si="3"/>
        <v>6.9964525029562505E-2</v>
      </c>
      <c r="N12" s="1">
        <f t="shared" si="4"/>
        <v>4.5132045723295197E-2</v>
      </c>
      <c r="O12" s="1">
        <f t="shared" si="5"/>
        <v>3.2912889239259002E-2</v>
      </c>
      <c r="P12" s="1">
        <f t="shared" si="6"/>
        <v>0</v>
      </c>
    </row>
    <row r="13" spans="1:16">
      <c r="A13" s="56" t="s">
        <v>179</v>
      </c>
      <c r="B13" s="26" t="s">
        <v>177</v>
      </c>
      <c r="C13" s="31">
        <v>3521</v>
      </c>
      <c r="D13" s="31">
        <v>209</v>
      </c>
      <c r="E13" s="60">
        <v>2432</v>
      </c>
      <c r="F13" s="56">
        <v>712</v>
      </c>
      <c r="G13" s="56">
        <v>36</v>
      </c>
      <c r="H13" s="49">
        <v>131</v>
      </c>
      <c r="I13" s="49">
        <v>0.1</v>
      </c>
      <c r="J13" s="1" t="s">
        <v>18</v>
      </c>
      <c r="K13" s="1">
        <f t="shared" si="1"/>
        <v>5.9358136892928098E-2</v>
      </c>
      <c r="L13" s="1">
        <f t="shared" si="2"/>
        <v>0.69071286566316403</v>
      </c>
      <c r="M13" s="1">
        <f t="shared" si="3"/>
        <v>0.202215279750071</v>
      </c>
      <c r="N13" s="1">
        <f t="shared" si="4"/>
        <v>1.0224368077250801E-2</v>
      </c>
      <c r="O13" s="1">
        <f t="shared" si="5"/>
        <v>3.7205339392218102E-2</v>
      </c>
      <c r="P13" s="1">
        <f t="shared" si="6"/>
        <v>2.8401022436807699E-5</v>
      </c>
    </row>
    <row r="14" spans="1:16">
      <c r="A14" s="56" t="s">
        <v>180</v>
      </c>
      <c r="B14" s="26" t="s">
        <v>181</v>
      </c>
      <c r="C14" s="31">
        <v>2785</v>
      </c>
      <c r="D14" s="31">
        <v>66</v>
      </c>
      <c r="E14" s="60">
        <v>2531</v>
      </c>
      <c r="F14" s="62"/>
      <c r="G14" s="56">
        <v>57</v>
      </c>
      <c r="H14" s="49">
        <v>130</v>
      </c>
      <c r="I14" s="48"/>
      <c r="J14" s="1" t="s">
        <v>19</v>
      </c>
      <c r="K14" s="1">
        <f t="shared" si="1"/>
        <v>2.3698384201077199E-2</v>
      </c>
      <c r="L14" s="1">
        <f t="shared" si="2"/>
        <v>0.90879712746858199</v>
      </c>
      <c r="M14" s="1">
        <f t="shared" si="3"/>
        <v>0</v>
      </c>
      <c r="N14" s="1">
        <f t="shared" si="4"/>
        <v>2.0466786355475799E-2</v>
      </c>
      <c r="O14" s="1">
        <f t="shared" si="5"/>
        <v>4.66786355475763E-2</v>
      </c>
      <c r="P14" s="1">
        <f t="shared" si="6"/>
        <v>0</v>
      </c>
    </row>
    <row r="15" spans="1:16">
      <c r="A15" s="56" t="s">
        <v>182</v>
      </c>
      <c r="B15" s="26" t="s">
        <v>183</v>
      </c>
      <c r="C15" s="31">
        <v>2636</v>
      </c>
      <c r="D15" s="31">
        <v>292</v>
      </c>
      <c r="E15" s="60">
        <v>1551</v>
      </c>
      <c r="F15" s="60">
        <v>652</v>
      </c>
      <c r="G15" s="56">
        <v>122</v>
      </c>
      <c r="H15" s="49">
        <v>19</v>
      </c>
      <c r="I15" s="49">
        <v>0.2</v>
      </c>
      <c r="J15" s="1" t="s">
        <v>20</v>
      </c>
      <c r="K15" s="1">
        <f t="shared" si="1"/>
        <v>0.110773899848255</v>
      </c>
      <c r="L15" s="1">
        <f t="shared" si="2"/>
        <v>0.58839150227617598</v>
      </c>
      <c r="M15" s="1">
        <f t="shared" si="3"/>
        <v>0.24734446130500801</v>
      </c>
      <c r="N15" s="1">
        <f t="shared" si="4"/>
        <v>4.6282245827010599E-2</v>
      </c>
      <c r="O15" s="1">
        <f t="shared" si="5"/>
        <v>7.2078907435508301E-3</v>
      </c>
      <c r="P15" s="1">
        <f t="shared" si="6"/>
        <v>7.5872534142640405E-5</v>
      </c>
    </row>
    <row r="16" spans="1:16">
      <c r="A16" s="56" t="s">
        <v>177</v>
      </c>
      <c r="B16" s="26" t="s">
        <v>168</v>
      </c>
      <c r="C16" s="31">
        <v>1477</v>
      </c>
      <c r="D16" s="31">
        <v>145</v>
      </c>
      <c r="E16" s="60">
        <v>1199</v>
      </c>
      <c r="F16" s="62"/>
      <c r="G16" s="56">
        <v>71</v>
      </c>
      <c r="H16" s="49">
        <v>62</v>
      </c>
      <c r="I16" s="48"/>
      <c r="J16" s="1" t="s">
        <v>21</v>
      </c>
      <c r="K16" s="1">
        <f t="shared" si="1"/>
        <v>9.8171970209884898E-2</v>
      </c>
      <c r="L16" s="1">
        <f t="shared" si="2"/>
        <v>0.81178063642518605</v>
      </c>
      <c r="M16" s="1">
        <f t="shared" si="3"/>
        <v>0</v>
      </c>
      <c r="N16" s="1">
        <f t="shared" si="4"/>
        <v>4.8070412999322999E-2</v>
      </c>
      <c r="O16" s="1">
        <f t="shared" si="5"/>
        <v>4.1976980365606001E-2</v>
      </c>
      <c r="P16" s="1">
        <f t="shared" si="6"/>
        <v>0</v>
      </c>
    </row>
    <row r="17" spans="1:16">
      <c r="A17" s="63" t="s">
        <v>167</v>
      </c>
      <c r="B17" s="62" t="s">
        <v>184</v>
      </c>
      <c r="C17" s="64">
        <v>5781</v>
      </c>
      <c r="D17" s="64">
        <v>9</v>
      </c>
      <c r="E17" s="65">
        <v>5116</v>
      </c>
      <c r="F17" s="60">
        <v>191</v>
      </c>
      <c r="G17" s="56">
        <v>259</v>
      </c>
      <c r="H17" s="56">
        <v>206</v>
      </c>
      <c r="I17" s="73"/>
      <c r="J17" s="1" t="s">
        <v>22</v>
      </c>
      <c r="K17" s="1">
        <f t="shared" si="1"/>
        <v>1.5568240788790899E-3</v>
      </c>
      <c r="L17" s="1">
        <f t="shared" si="2"/>
        <v>0.88496799861615605</v>
      </c>
      <c r="M17" s="1">
        <f t="shared" si="3"/>
        <v>3.3039266562878401E-2</v>
      </c>
      <c r="N17" s="1">
        <f t="shared" si="4"/>
        <v>4.48019373810759E-2</v>
      </c>
      <c r="O17" s="1">
        <f t="shared" si="5"/>
        <v>3.56339733610102E-2</v>
      </c>
      <c r="P17" s="1">
        <f t="shared" si="6"/>
        <v>0</v>
      </c>
    </row>
    <row r="18" spans="1:16">
      <c r="A18" s="56" t="s">
        <v>166</v>
      </c>
      <c r="B18" s="26" t="s">
        <v>185</v>
      </c>
      <c r="C18" s="31">
        <v>2791</v>
      </c>
      <c r="D18" s="31">
        <v>140</v>
      </c>
      <c r="E18" s="60">
        <v>2400</v>
      </c>
      <c r="F18" s="62"/>
      <c r="G18" s="56">
        <v>139</v>
      </c>
      <c r="H18" s="7">
        <v>112</v>
      </c>
      <c r="I18" s="48"/>
      <c r="J18" s="1" t="s">
        <v>23</v>
      </c>
      <c r="K18" s="1">
        <f t="shared" si="1"/>
        <v>5.0161232533142197E-2</v>
      </c>
      <c r="L18" s="1">
        <f t="shared" si="2"/>
        <v>0.859906843425296</v>
      </c>
      <c r="M18" s="1">
        <f t="shared" si="3"/>
        <v>0</v>
      </c>
      <c r="N18" s="1">
        <f t="shared" si="4"/>
        <v>4.9802938015048398E-2</v>
      </c>
      <c r="O18" s="1">
        <f t="shared" si="5"/>
        <v>4.0128986026513797E-2</v>
      </c>
      <c r="P18" s="1">
        <f t="shared" si="6"/>
        <v>0</v>
      </c>
    </row>
    <row r="19" spans="1:16">
      <c r="A19" s="56" t="s">
        <v>186</v>
      </c>
      <c r="B19" s="26" t="s">
        <v>162</v>
      </c>
      <c r="C19" s="31">
        <v>3037</v>
      </c>
      <c r="D19" s="31">
        <v>1647</v>
      </c>
      <c r="E19" s="60">
        <v>1243</v>
      </c>
      <c r="F19" s="59"/>
      <c r="G19" s="56">
        <v>82</v>
      </c>
      <c r="H19" s="60">
        <v>65</v>
      </c>
      <c r="I19" s="48"/>
      <c r="J19" s="1" t="s">
        <v>24</v>
      </c>
      <c r="K19" s="1">
        <f t="shared" si="1"/>
        <v>0.54231149160355596</v>
      </c>
      <c r="L19" s="1">
        <f t="shared" si="2"/>
        <v>0.40928547909120799</v>
      </c>
      <c r="M19" s="1">
        <f t="shared" si="3"/>
        <v>0</v>
      </c>
      <c r="N19" s="1">
        <f t="shared" si="4"/>
        <v>2.70003292723082E-2</v>
      </c>
      <c r="O19" s="1">
        <f t="shared" si="5"/>
        <v>2.1402700032927199E-2</v>
      </c>
      <c r="P19" s="1">
        <f t="shared" si="6"/>
        <v>0</v>
      </c>
    </row>
    <row r="20" spans="1:16">
      <c r="A20" s="56" t="s">
        <v>186</v>
      </c>
      <c r="B20" s="26" t="s">
        <v>185</v>
      </c>
      <c r="C20" s="31">
        <v>1552</v>
      </c>
      <c r="D20" s="60">
        <v>574</v>
      </c>
      <c r="E20" s="60">
        <v>849</v>
      </c>
      <c r="F20" s="59"/>
      <c r="G20" s="60">
        <v>99</v>
      </c>
      <c r="H20" s="60">
        <v>30</v>
      </c>
      <c r="I20" s="49">
        <v>0.5</v>
      </c>
      <c r="J20" s="1" t="s">
        <v>25</v>
      </c>
      <c r="K20" s="1">
        <f t="shared" si="1"/>
        <v>0.36984536082474201</v>
      </c>
      <c r="L20" s="1">
        <f t="shared" si="2"/>
        <v>0.54703608247422697</v>
      </c>
      <c r="M20" s="1">
        <f t="shared" si="3"/>
        <v>0</v>
      </c>
      <c r="N20" s="1">
        <f t="shared" si="4"/>
        <v>6.3788659793814401E-2</v>
      </c>
      <c r="O20" s="1">
        <f t="shared" si="5"/>
        <v>1.9329896907216499E-2</v>
      </c>
      <c r="P20" s="1">
        <f t="shared" si="6"/>
        <v>3.2216494845360802E-4</v>
      </c>
    </row>
    <row r="21" spans="1:16">
      <c r="A21" s="56" t="s">
        <v>187</v>
      </c>
      <c r="B21" s="26" t="s">
        <v>184</v>
      </c>
      <c r="C21" s="31">
        <v>5048</v>
      </c>
      <c r="D21" s="60">
        <v>286</v>
      </c>
      <c r="E21" s="60">
        <v>3425</v>
      </c>
      <c r="F21" s="56">
        <v>1161</v>
      </c>
      <c r="G21" s="60">
        <v>103</v>
      </c>
      <c r="H21" s="60">
        <v>74</v>
      </c>
      <c r="I21" s="48"/>
      <c r="J21" s="1" t="s">
        <v>26</v>
      </c>
      <c r="K21" s="1">
        <f t="shared" si="1"/>
        <v>5.6656101426307399E-2</v>
      </c>
      <c r="L21" s="1">
        <f t="shared" si="2"/>
        <v>0.67848652931854203</v>
      </c>
      <c r="M21" s="1">
        <f t="shared" si="3"/>
        <v>0.22999207606973099</v>
      </c>
      <c r="N21" s="1">
        <f t="shared" si="4"/>
        <v>2.0404120443740102E-2</v>
      </c>
      <c r="O21" s="1">
        <f t="shared" si="5"/>
        <v>1.46592709984152E-2</v>
      </c>
      <c r="P21" s="1">
        <f t="shared" si="6"/>
        <v>0</v>
      </c>
    </row>
    <row r="22" spans="1:16">
      <c r="A22" s="56" t="s">
        <v>187</v>
      </c>
      <c r="B22" s="26" t="s">
        <v>168</v>
      </c>
      <c r="C22" s="31">
        <v>1939</v>
      </c>
      <c r="D22" s="60">
        <v>615</v>
      </c>
      <c r="E22" s="60">
        <v>1032</v>
      </c>
      <c r="F22" s="56">
        <v>168</v>
      </c>
      <c r="G22" s="60">
        <v>106</v>
      </c>
      <c r="H22" s="65"/>
      <c r="I22" s="48"/>
      <c r="J22" s="1" t="s">
        <v>27</v>
      </c>
      <c r="K22" s="1">
        <f t="shared" si="1"/>
        <v>0.31717380092831399</v>
      </c>
      <c r="L22" s="1">
        <f t="shared" si="2"/>
        <v>0.53223310985043804</v>
      </c>
      <c r="M22" s="1">
        <f t="shared" si="3"/>
        <v>8.6642599277978294E-2</v>
      </c>
      <c r="N22" s="1">
        <f t="shared" si="4"/>
        <v>5.4667354306343501E-2</v>
      </c>
      <c r="O22" s="1">
        <f t="shared" si="5"/>
        <v>0</v>
      </c>
      <c r="P22" s="1">
        <f t="shared" si="6"/>
        <v>0</v>
      </c>
    </row>
    <row r="23" spans="1:16">
      <c r="A23" s="56" t="s">
        <v>176</v>
      </c>
      <c r="B23" s="26" t="s">
        <v>185</v>
      </c>
      <c r="C23" s="31">
        <v>348</v>
      </c>
      <c r="D23" s="60">
        <v>17</v>
      </c>
      <c r="E23" s="49">
        <v>215</v>
      </c>
      <c r="F23" s="60">
        <v>96</v>
      </c>
      <c r="G23" s="60">
        <v>6</v>
      </c>
      <c r="H23" s="49">
        <v>15</v>
      </c>
      <c r="I23" s="48"/>
      <c r="J23" s="1" t="s">
        <v>28</v>
      </c>
      <c r="K23" s="1">
        <f t="shared" si="1"/>
        <v>4.8850574712643702E-2</v>
      </c>
      <c r="L23" s="1">
        <f t="shared" si="2"/>
        <v>0.61781609195402298</v>
      </c>
      <c r="M23" s="1">
        <f t="shared" si="3"/>
        <v>0.27586206896551702</v>
      </c>
      <c r="N23" s="1">
        <f t="shared" si="4"/>
        <v>1.72413793103448E-2</v>
      </c>
      <c r="O23" s="1">
        <f t="shared" si="5"/>
        <v>4.31034482758621E-2</v>
      </c>
      <c r="P23" s="1">
        <f t="shared" si="6"/>
        <v>0</v>
      </c>
    </row>
    <row r="24" spans="1:16">
      <c r="A24" s="56" t="s">
        <v>188</v>
      </c>
      <c r="B24" s="26" t="s">
        <v>189</v>
      </c>
      <c r="C24" s="31">
        <v>837</v>
      </c>
      <c r="D24" s="31">
        <v>281</v>
      </c>
      <c r="E24" s="56">
        <v>538</v>
      </c>
      <c r="F24" s="62"/>
      <c r="G24" s="56">
        <v>14</v>
      </c>
      <c r="H24" s="49">
        <v>4</v>
      </c>
      <c r="I24" s="73"/>
      <c r="J24" s="1" t="s">
        <v>29</v>
      </c>
      <c r="K24" s="1">
        <f t="shared" si="1"/>
        <v>0.33572281959378703</v>
      </c>
      <c r="L24" s="1">
        <f t="shared" si="2"/>
        <v>0.64277180406212697</v>
      </c>
      <c r="M24" s="1">
        <f t="shared" si="3"/>
        <v>0</v>
      </c>
      <c r="N24" s="1">
        <f t="shared" si="4"/>
        <v>1.6726403823177999E-2</v>
      </c>
      <c r="O24" s="1">
        <f t="shared" si="5"/>
        <v>4.7789725209080001E-3</v>
      </c>
      <c r="P24" s="1">
        <f t="shared" si="6"/>
        <v>0</v>
      </c>
    </row>
    <row r="25" spans="1:16">
      <c r="A25" s="56" t="s">
        <v>190</v>
      </c>
      <c r="B25" s="26" t="s">
        <v>191</v>
      </c>
      <c r="C25" s="31">
        <v>4167</v>
      </c>
      <c r="D25" s="60">
        <v>3541</v>
      </c>
      <c r="E25" s="56">
        <v>513</v>
      </c>
      <c r="F25" s="62"/>
      <c r="G25" s="7">
        <v>86</v>
      </c>
      <c r="H25" s="49">
        <v>27</v>
      </c>
      <c r="I25" s="48"/>
      <c r="J25" s="1" t="s">
        <v>30</v>
      </c>
      <c r="K25" s="1">
        <f t="shared" si="1"/>
        <v>0.84977201823854098</v>
      </c>
      <c r="L25" s="1">
        <f t="shared" si="2"/>
        <v>0.123110151187905</v>
      </c>
      <c r="M25" s="1">
        <f t="shared" si="3"/>
        <v>0</v>
      </c>
      <c r="N25" s="1">
        <f t="shared" si="4"/>
        <v>2.0638348932085399E-2</v>
      </c>
      <c r="O25" s="1">
        <f t="shared" si="5"/>
        <v>6.4794816414686799E-3</v>
      </c>
      <c r="P25" s="1">
        <f t="shared" si="6"/>
        <v>0</v>
      </c>
    </row>
    <row r="26" spans="1:16">
      <c r="A26" s="56" t="s">
        <v>192</v>
      </c>
      <c r="B26" s="26" t="s">
        <v>193</v>
      </c>
      <c r="C26" s="31">
        <v>2327</v>
      </c>
      <c r="D26" s="60">
        <v>831</v>
      </c>
      <c r="E26" s="56">
        <v>1354</v>
      </c>
      <c r="F26" s="62"/>
      <c r="G26" s="56">
        <v>97</v>
      </c>
      <c r="H26" s="49">
        <v>45</v>
      </c>
      <c r="I26" s="48"/>
      <c r="J26" s="1" t="s">
        <v>31</v>
      </c>
      <c r="K26" s="1">
        <f t="shared" si="1"/>
        <v>0.35711216158143499</v>
      </c>
      <c r="L26" s="1">
        <f t="shared" si="2"/>
        <v>0.58186506231198998</v>
      </c>
      <c r="M26" s="1">
        <f t="shared" si="3"/>
        <v>0</v>
      </c>
      <c r="N26" s="1">
        <f t="shared" si="4"/>
        <v>4.1684572410829401E-2</v>
      </c>
      <c r="O26" s="1">
        <f t="shared" si="5"/>
        <v>1.9338203695745598E-2</v>
      </c>
      <c r="P26" s="1">
        <f t="shared" si="6"/>
        <v>0</v>
      </c>
    </row>
    <row r="27" spans="1:16">
      <c r="A27" s="56" t="s">
        <v>194</v>
      </c>
      <c r="B27" s="26" t="s">
        <v>185</v>
      </c>
      <c r="C27" s="31">
        <v>3674</v>
      </c>
      <c r="D27" s="31">
        <v>2960</v>
      </c>
      <c r="E27" s="56">
        <v>415</v>
      </c>
      <c r="F27" s="62"/>
      <c r="G27" s="56">
        <v>250</v>
      </c>
      <c r="H27" s="49">
        <v>50</v>
      </c>
      <c r="I27" s="49">
        <v>0.01</v>
      </c>
      <c r="J27" s="1" t="s">
        <v>32</v>
      </c>
      <c r="K27" s="1">
        <f t="shared" si="1"/>
        <v>0.80566140446379997</v>
      </c>
      <c r="L27" s="1">
        <f t="shared" si="2"/>
        <v>0.11295590636908</v>
      </c>
      <c r="M27" s="1">
        <f t="shared" si="3"/>
        <v>0</v>
      </c>
      <c r="N27" s="1">
        <f t="shared" si="4"/>
        <v>6.8045726728361497E-2</v>
      </c>
      <c r="O27" s="1">
        <f t="shared" si="5"/>
        <v>1.3609145345672299E-2</v>
      </c>
      <c r="P27" s="1">
        <f t="shared" si="6"/>
        <v>2.7218290691344599E-6</v>
      </c>
    </row>
    <row r="28" spans="1:16">
      <c r="A28" s="56" t="s">
        <v>168</v>
      </c>
      <c r="B28" s="26" t="s">
        <v>195</v>
      </c>
      <c r="C28" s="31">
        <v>87</v>
      </c>
      <c r="D28" s="31">
        <v>70</v>
      </c>
      <c r="E28" s="56">
        <v>1</v>
      </c>
      <c r="F28" s="62"/>
      <c r="G28" s="56">
        <v>0.14000000000000001</v>
      </c>
      <c r="H28" s="49">
        <v>14</v>
      </c>
      <c r="I28" s="49">
        <v>1</v>
      </c>
      <c r="J28" s="1" t="s">
        <v>33</v>
      </c>
      <c r="K28" s="1">
        <f t="shared" si="1"/>
        <v>0.80459770114942497</v>
      </c>
      <c r="L28" s="1">
        <f t="shared" si="2"/>
        <v>1.1494252873563199E-2</v>
      </c>
      <c r="M28" s="1">
        <f t="shared" si="3"/>
        <v>0</v>
      </c>
      <c r="N28" s="1">
        <f t="shared" si="4"/>
        <v>1.6091954022988499E-3</v>
      </c>
      <c r="O28" s="1">
        <f t="shared" si="5"/>
        <v>0.160919540229885</v>
      </c>
      <c r="P28" s="1">
        <f t="shared" si="6"/>
        <v>1.1494252873563199E-2</v>
      </c>
    </row>
    <row r="29" spans="1:16">
      <c r="A29" s="56" t="s">
        <v>196</v>
      </c>
      <c r="B29" s="26" t="s">
        <v>168</v>
      </c>
      <c r="C29" s="31">
        <v>2426</v>
      </c>
      <c r="D29" s="31">
        <v>128</v>
      </c>
      <c r="E29" s="56">
        <v>2084</v>
      </c>
      <c r="F29" s="66" t="s">
        <v>197</v>
      </c>
      <c r="G29" s="56">
        <v>95</v>
      </c>
      <c r="H29" s="49">
        <v>119</v>
      </c>
      <c r="I29" s="73"/>
      <c r="J29" s="1" t="s">
        <v>34</v>
      </c>
      <c r="K29" s="1">
        <f t="shared" si="1"/>
        <v>5.2761747732893702E-2</v>
      </c>
      <c r="L29" s="1">
        <f t="shared" si="2"/>
        <v>0.85902720527617504</v>
      </c>
      <c r="M29" s="1" t="e">
        <f t="shared" si="3"/>
        <v>#VALUE!</v>
      </c>
      <c r="N29" s="1">
        <f t="shared" si="4"/>
        <v>3.9159109645507E-2</v>
      </c>
      <c r="O29" s="1">
        <f t="shared" si="5"/>
        <v>4.9051937345424602E-2</v>
      </c>
      <c r="P29" s="1">
        <f t="shared" si="6"/>
        <v>0</v>
      </c>
    </row>
    <row r="30" spans="1:16">
      <c r="A30" s="56" t="s">
        <v>198</v>
      </c>
      <c r="B30" s="26" t="s">
        <v>199</v>
      </c>
      <c r="C30" s="31">
        <v>1787</v>
      </c>
      <c r="D30" s="31">
        <v>507</v>
      </c>
      <c r="E30" s="56">
        <v>901</v>
      </c>
      <c r="F30" s="62"/>
      <c r="G30" s="56">
        <v>246</v>
      </c>
      <c r="H30" s="49">
        <v>133</v>
      </c>
      <c r="I30" s="73"/>
      <c r="J30" s="1" t="s">
        <v>35</v>
      </c>
      <c r="K30" s="1">
        <f t="shared" si="1"/>
        <v>0.28371572467823197</v>
      </c>
      <c r="L30" s="1">
        <f t="shared" si="2"/>
        <v>0.50419697817571396</v>
      </c>
      <c r="M30" s="1">
        <f t="shared" si="3"/>
        <v>0</v>
      </c>
      <c r="N30" s="1">
        <f t="shared" si="4"/>
        <v>0.137660884163402</v>
      </c>
      <c r="O30" s="1">
        <f t="shared" si="5"/>
        <v>7.4426412982652498E-2</v>
      </c>
      <c r="P30" s="1">
        <f t="shared" si="6"/>
        <v>0</v>
      </c>
    </row>
    <row r="31" spans="1:16">
      <c r="A31" s="56" t="s">
        <v>200</v>
      </c>
      <c r="B31" s="26" t="s">
        <v>176</v>
      </c>
      <c r="C31" s="31">
        <v>948</v>
      </c>
      <c r="D31" s="31">
        <v>599</v>
      </c>
      <c r="E31" s="60">
        <v>101</v>
      </c>
      <c r="F31" s="62"/>
      <c r="G31" s="7">
        <v>82</v>
      </c>
      <c r="H31" s="56">
        <v>167</v>
      </c>
      <c r="I31" s="73"/>
      <c r="J31" s="1" t="s">
        <v>36</v>
      </c>
      <c r="K31" s="1">
        <f t="shared" si="1"/>
        <v>0.63185654008438796</v>
      </c>
      <c r="L31" s="1">
        <f t="shared" si="2"/>
        <v>0.106540084388186</v>
      </c>
      <c r="M31" s="1">
        <f t="shared" si="3"/>
        <v>0</v>
      </c>
      <c r="N31" s="1">
        <f t="shared" si="4"/>
        <v>8.6497890295358607E-2</v>
      </c>
      <c r="O31" s="1">
        <f t="shared" si="5"/>
        <v>0.17616033755274299</v>
      </c>
      <c r="P31" s="1">
        <f t="shared" si="6"/>
        <v>0</v>
      </c>
    </row>
    <row r="32" spans="1:16">
      <c r="A32" s="56" t="s">
        <v>171</v>
      </c>
      <c r="B32" s="26" t="s">
        <v>201</v>
      </c>
      <c r="C32" s="31">
        <v>1768</v>
      </c>
      <c r="D32" s="31">
        <v>22</v>
      </c>
      <c r="E32" s="60">
        <v>1415</v>
      </c>
      <c r="F32" s="59"/>
      <c r="G32" s="56">
        <v>194</v>
      </c>
      <c r="H32" s="56">
        <v>136</v>
      </c>
      <c r="I32" s="73"/>
      <c r="J32" s="1" t="s">
        <v>37</v>
      </c>
      <c r="K32" s="1">
        <f t="shared" si="1"/>
        <v>1.24434389140271E-2</v>
      </c>
      <c r="L32" s="1">
        <f t="shared" si="2"/>
        <v>0.80033936651583704</v>
      </c>
      <c r="M32" s="1">
        <f t="shared" si="3"/>
        <v>0</v>
      </c>
      <c r="N32" s="1">
        <f t="shared" si="4"/>
        <v>0.10972850678733</v>
      </c>
      <c r="O32" s="1">
        <f t="shared" si="5"/>
        <v>7.69230769230769E-2</v>
      </c>
      <c r="P32" s="1">
        <f t="shared" si="6"/>
        <v>0</v>
      </c>
    </row>
    <row r="33" spans="1:16">
      <c r="A33" s="67" t="s">
        <v>202</v>
      </c>
      <c r="B33" s="44" t="s">
        <v>203</v>
      </c>
      <c r="C33" s="68">
        <v>4052</v>
      </c>
      <c r="D33" s="68">
        <v>268</v>
      </c>
      <c r="E33" s="69">
        <v>3193</v>
      </c>
      <c r="F33" s="70"/>
      <c r="G33" s="71">
        <v>434</v>
      </c>
      <c r="H33" s="71">
        <v>157</v>
      </c>
      <c r="I33" s="74"/>
      <c r="J33" s="1" t="s">
        <v>38</v>
      </c>
      <c r="K33" s="1">
        <f t="shared" si="1"/>
        <v>6.6140177690029597E-2</v>
      </c>
      <c r="L33" s="1">
        <f t="shared" si="2"/>
        <v>0.78800592300098704</v>
      </c>
      <c r="M33" s="1">
        <f t="shared" si="3"/>
        <v>0</v>
      </c>
      <c r="N33" s="1">
        <f t="shared" si="4"/>
        <v>0.1071076011846</v>
      </c>
      <c r="O33" s="1">
        <f t="shared" si="5"/>
        <v>3.8746298124383002E-2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2002</vt:lpstr>
      <vt:lpstr>2007</vt:lpstr>
      <vt:lpstr>2012</vt:lpstr>
      <vt:lpstr>2015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2024-08-05T07:40:00Z</dcterms:created>
  <dcterms:modified xsi:type="dcterms:W3CDTF">2024-08-07T05:49:56Z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DAC5D4B6CFF84ECDACBC8391529D26F2_13</vt:lpwstr>
  </property>
</Properties>
</file>