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73/Desktop/实习/投入产出/"/>
    </mc:Choice>
  </mc:AlternateContent>
  <xr:revisionPtr revIDLastSave="0" documentId="13_ncr:1_{50A78226-DB98-D24B-A3B0-69F6CA2F2EA4}" xr6:coauthVersionLast="47" xr6:coauthVersionMax="47" xr10:uidLastSave="{00000000-0000-0000-0000-000000000000}"/>
  <bookViews>
    <workbookView xWindow="3500" yWindow="640" windowWidth="29280" windowHeight="19220" xr2:uid="{554174AA-E4C1-E745-8E4F-82EED2BC9B0E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9" i="1" l="1"/>
  <c r="U209" i="1" a="1"/>
  <c r="U209" i="1" s="1"/>
  <c r="O86" i="1" l="1" a="1"/>
  <c r="O86" i="1" s="1"/>
  <c r="F74" i="1"/>
  <c r="F184" i="1"/>
  <c r="F189" i="1" s="1"/>
  <c r="I184" i="1"/>
  <c r="R184" i="1"/>
  <c r="R191" i="1" s="1"/>
  <c r="E154" i="1"/>
  <c r="F154" i="1"/>
  <c r="F190" i="1" s="1"/>
  <c r="G154" i="1"/>
  <c r="G190" i="1" s="1"/>
  <c r="H154" i="1"/>
  <c r="I154" i="1"/>
  <c r="J154" i="1"/>
  <c r="K154" i="1"/>
  <c r="L154" i="1"/>
  <c r="M154" i="1"/>
  <c r="N154" i="1"/>
  <c r="O154" i="1"/>
  <c r="O184" i="1" s="1"/>
  <c r="P154" i="1"/>
  <c r="P184" i="1" s="1"/>
  <c r="Q154" i="1"/>
  <c r="R154" i="1"/>
  <c r="R190" i="1" s="1"/>
  <c r="S154" i="1"/>
  <c r="E155" i="1"/>
  <c r="F155" i="1"/>
  <c r="G155" i="1"/>
  <c r="H155" i="1"/>
  <c r="I155" i="1"/>
  <c r="J155" i="1"/>
  <c r="K155" i="1"/>
  <c r="L155" i="1"/>
  <c r="M155" i="1"/>
  <c r="N155" i="1"/>
  <c r="O155" i="1"/>
  <c r="O191" i="1" s="1"/>
  <c r="P155" i="1"/>
  <c r="P191" i="1" s="1"/>
  <c r="Q155" i="1"/>
  <c r="R155" i="1"/>
  <c r="S155" i="1"/>
  <c r="E156" i="1"/>
  <c r="F156" i="1"/>
  <c r="F192" i="1" s="1"/>
  <c r="G156" i="1"/>
  <c r="G184" i="1" s="1"/>
  <c r="H156" i="1"/>
  <c r="I156" i="1"/>
  <c r="I192" i="1" s="1"/>
  <c r="J156" i="1"/>
  <c r="K156" i="1"/>
  <c r="L156" i="1"/>
  <c r="L192" i="1" s="1"/>
  <c r="M156" i="1"/>
  <c r="N156" i="1"/>
  <c r="O156" i="1"/>
  <c r="P156" i="1"/>
  <c r="Q156" i="1"/>
  <c r="R156" i="1"/>
  <c r="R192" i="1" s="1"/>
  <c r="S156" i="1"/>
  <c r="E157" i="1"/>
  <c r="F157" i="1"/>
  <c r="F193" i="1" s="1"/>
  <c r="G157" i="1"/>
  <c r="G193" i="1" s="1"/>
  <c r="H157" i="1"/>
  <c r="I157" i="1"/>
  <c r="I193" i="1" s="1"/>
  <c r="J157" i="1"/>
  <c r="K157" i="1"/>
  <c r="L157" i="1"/>
  <c r="M157" i="1"/>
  <c r="N157" i="1"/>
  <c r="O157" i="1"/>
  <c r="P157" i="1"/>
  <c r="Q157" i="1"/>
  <c r="R157" i="1"/>
  <c r="R193" i="1" s="1"/>
  <c r="S157" i="1"/>
  <c r="E158" i="1"/>
  <c r="F158" i="1"/>
  <c r="F194" i="1" s="1"/>
  <c r="G158" i="1"/>
  <c r="G194" i="1" s="1"/>
  <c r="H158" i="1"/>
  <c r="I158" i="1"/>
  <c r="J158" i="1"/>
  <c r="K158" i="1"/>
  <c r="L158" i="1"/>
  <c r="M158" i="1"/>
  <c r="N158" i="1"/>
  <c r="O158" i="1"/>
  <c r="O194" i="1" s="1"/>
  <c r="P158" i="1"/>
  <c r="P194" i="1" s="1"/>
  <c r="Q158" i="1"/>
  <c r="R158" i="1"/>
  <c r="R194" i="1" s="1"/>
  <c r="S158" i="1"/>
  <c r="E159" i="1"/>
  <c r="F159" i="1"/>
  <c r="G159" i="1"/>
  <c r="H159" i="1"/>
  <c r="I159" i="1"/>
  <c r="J159" i="1"/>
  <c r="K159" i="1"/>
  <c r="L159" i="1"/>
  <c r="M159" i="1"/>
  <c r="N159" i="1"/>
  <c r="O159" i="1"/>
  <c r="O195" i="1" s="1"/>
  <c r="P159" i="1"/>
  <c r="P195" i="1" s="1"/>
  <c r="Q159" i="1"/>
  <c r="R159" i="1"/>
  <c r="S159" i="1"/>
  <c r="E160" i="1"/>
  <c r="F160" i="1"/>
  <c r="F196" i="1" s="1"/>
  <c r="G160" i="1"/>
  <c r="G196" i="1" s="1"/>
  <c r="H160" i="1"/>
  <c r="I160" i="1"/>
  <c r="I196" i="1" s="1"/>
  <c r="J160" i="1"/>
  <c r="K160" i="1"/>
  <c r="L160" i="1"/>
  <c r="L196" i="1" s="1"/>
  <c r="M160" i="1"/>
  <c r="N160" i="1"/>
  <c r="O160" i="1"/>
  <c r="P160" i="1"/>
  <c r="Q160" i="1"/>
  <c r="R160" i="1"/>
  <c r="R196" i="1" s="1"/>
  <c r="S160" i="1"/>
  <c r="E161" i="1"/>
  <c r="F161" i="1"/>
  <c r="F197" i="1" s="1"/>
  <c r="G161" i="1"/>
  <c r="G197" i="1" s="1"/>
  <c r="H161" i="1"/>
  <c r="I161" i="1"/>
  <c r="I197" i="1" s="1"/>
  <c r="J161" i="1"/>
  <c r="K161" i="1"/>
  <c r="L161" i="1"/>
  <c r="M161" i="1"/>
  <c r="N161" i="1"/>
  <c r="O161" i="1"/>
  <c r="P161" i="1"/>
  <c r="Q161" i="1"/>
  <c r="R161" i="1"/>
  <c r="R197" i="1" s="1"/>
  <c r="S161" i="1"/>
  <c r="E162" i="1"/>
  <c r="F162" i="1"/>
  <c r="F198" i="1" s="1"/>
  <c r="G162" i="1"/>
  <c r="G198" i="1" s="1"/>
  <c r="H162" i="1"/>
  <c r="I162" i="1"/>
  <c r="J162" i="1"/>
  <c r="K162" i="1"/>
  <c r="L162" i="1"/>
  <c r="M162" i="1"/>
  <c r="N162" i="1"/>
  <c r="O162" i="1"/>
  <c r="O198" i="1" s="1"/>
  <c r="P162" i="1"/>
  <c r="P198" i="1" s="1"/>
  <c r="Q162" i="1"/>
  <c r="R162" i="1"/>
  <c r="R198" i="1" s="1"/>
  <c r="S162" i="1"/>
  <c r="E163" i="1"/>
  <c r="F163" i="1"/>
  <c r="G163" i="1"/>
  <c r="H163" i="1"/>
  <c r="I163" i="1"/>
  <c r="J163" i="1"/>
  <c r="K163" i="1"/>
  <c r="L163" i="1"/>
  <c r="M163" i="1"/>
  <c r="N163" i="1"/>
  <c r="O163" i="1"/>
  <c r="O199" i="1" s="1"/>
  <c r="P163" i="1"/>
  <c r="P199" i="1" s="1"/>
  <c r="Q163" i="1"/>
  <c r="R163" i="1"/>
  <c r="S163" i="1"/>
  <c r="E164" i="1"/>
  <c r="F164" i="1"/>
  <c r="F200" i="1" s="1"/>
  <c r="G164" i="1"/>
  <c r="G200" i="1" s="1"/>
  <c r="H164" i="1"/>
  <c r="I164" i="1"/>
  <c r="I200" i="1" s="1"/>
  <c r="J164" i="1"/>
  <c r="K164" i="1"/>
  <c r="L164" i="1"/>
  <c r="L200" i="1" s="1"/>
  <c r="M164" i="1"/>
  <c r="N164" i="1"/>
  <c r="O164" i="1"/>
  <c r="P164" i="1"/>
  <c r="Q164" i="1"/>
  <c r="R164" i="1"/>
  <c r="R200" i="1" s="1"/>
  <c r="S164" i="1"/>
  <c r="E165" i="1"/>
  <c r="F165" i="1"/>
  <c r="F201" i="1" s="1"/>
  <c r="G165" i="1"/>
  <c r="G201" i="1" s="1"/>
  <c r="H165" i="1"/>
  <c r="I165" i="1"/>
  <c r="I201" i="1" s="1"/>
  <c r="J165" i="1"/>
  <c r="K165" i="1"/>
  <c r="L165" i="1"/>
  <c r="M165" i="1"/>
  <c r="N165" i="1"/>
  <c r="O165" i="1"/>
  <c r="P165" i="1"/>
  <c r="Q165" i="1"/>
  <c r="R165" i="1"/>
  <c r="R201" i="1" s="1"/>
  <c r="S165" i="1"/>
  <c r="E166" i="1"/>
  <c r="F166" i="1"/>
  <c r="F202" i="1" s="1"/>
  <c r="G166" i="1"/>
  <c r="G202" i="1" s="1"/>
  <c r="H166" i="1"/>
  <c r="I166" i="1"/>
  <c r="J166" i="1"/>
  <c r="K166" i="1"/>
  <c r="L166" i="1"/>
  <c r="M166" i="1"/>
  <c r="N166" i="1"/>
  <c r="O166" i="1"/>
  <c r="O202" i="1" s="1"/>
  <c r="P166" i="1"/>
  <c r="P202" i="1" s="1"/>
  <c r="Q166" i="1"/>
  <c r="R166" i="1"/>
  <c r="R202" i="1" s="1"/>
  <c r="S166" i="1"/>
  <c r="E167" i="1"/>
  <c r="F167" i="1"/>
  <c r="G167" i="1"/>
  <c r="H167" i="1"/>
  <c r="I167" i="1"/>
  <c r="J167" i="1"/>
  <c r="K167" i="1"/>
  <c r="L167" i="1"/>
  <c r="M167" i="1"/>
  <c r="N167" i="1"/>
  <c r="O167" i="1"/>
  <c r="O203" i="1" s="1"/>
  <c r="P167" i="1"/>
  <c r="P203" i="1" s="1"/>
  <c r="Q167" i="1"/>
  <c r="R167" i="1"/>
  <c r="S167" i="1"/>
  <c r="E168" i="1"/>
  <c r="F168" i="1"/>
  <c r="F204" i="1" s="1"/>
  <c r="G168" i="1"/>
  <c r="G204" i="1" s="1"/>
  <c r="H168" i="1"/>
  <c r="I168" i="1"/>
  <c r="I204" i="1" s="1"/>
  <c r="J168" i="1"/>
  <c r="K168" i="1"/>
  <c r="L168" i="1"/>
  <c r="L204" i="1" s="1"/>
  <c r="M168" i="1"/>
  <c r="N168" i="1"/>
  <c r="O168" i="1"/>
  <c r="P168" i="1"/>
  <c r="Q168" i="1"/>
  <c r="R168" i="1"/>
  <c r="R204" i="1" s="1"/>
  <c r="S168" i="1"/>
  <c r="E169" i="1"/>
  <c r="F169" i="1"/>
  <c r="F205" i="1" s="1"/>
  <c r="G169" i="1"/>
  <c r="G205" i="1" s="1"/>
  <c r="H169" i="1"/>
  <c r="I169" i="1"/>
  <c r="I205" i="1" s="1"/>
  <c r="J169" i="1"/>
  <c r="K169" i="1"/>
  <c r="L169" i="1"/>
  <c r="M169" i="1"/>
  <c r="N169" i="1"/>
  <c r="O169" i="1"/>
  <c r="P169" i="1"/>
  <c r="Q169" i="1"/>
  <c r="R169" i="1"/>
  <c r="R205" i="1" s="1"/>
  <c r="S169" i="1"/>
  <c r="E170" i="1"/>
  <c r="F170" i="1"/>
  <c r="F206" i="1" s="1"/>
  <c r="G170" i="1"/>
  <c r="G206" i="1" s="1"/>
  <c r="H170" i="1"/>
  <c r="I170" i="1"/>
  <c r="J170" i="1"/>
  <c r="K170" i="1"/>
  <c r="L170" i="1"/>
  <c r="M170" i="1"/>
  <c r="N170" i="1"/>
  <c r="O170" i="1"/>
  <c r="O206" i="1" s="1"/>
  <c r="P170" i="1"/>
  <c r="P206" i="1" s="1"/>
  <c r="Q170" i="1"/>
  <c r="R170" i="1"/>
  <c r="R206" i="1" s="1"/>
  <c r="S170" i="1"/>
  <c r="E171" i="1"/>
  <c r="F171" i="1"/>
  <c r="G171" i="1"/>
  <c r="H171" i="1"/>
  <c r="I171" i="1"/>
  <c r="J171" i="1"/>
  <c r="K171" i="1"/>
  <c r="L171" i="1"/>
  <c r="M171" i="1"/>
  <c r="N171" i="1"/>
  <c r="O171" i="1"/>
  <c r="O207" i="1" s="1"/>
  <c r="P171" i="1"/>
  <c r="P207" i="1" s="1"/>
  <c r="Q171" i="1"/>
  <c r="R171" i="1"/>
  <c r="S171" i="1"/>
  <c r="E172" i="1"/>
  <c r="F172" i="1"/>
  <c r="F208" i="1" s="1"/>
  <c r="G172" i="1"/>
  <c r="G208" i="1" s="1"/>
  <c r="H172" i="1"/>
  <c r="I172" i="1"/>
  <c r="I208" i="1" s="1"/>
  <c r="J172" i="1"/>
  <c r="K172" i="1"/>
  <c r="L172" i="1"/>
  <c r="L208" i="1" s="1"/>
  <c r="M172" i="1"/>
  <c r="N172" i="1"/>
  <c r="O172" i="1"/>
  <c r="P172" i="1"/>
  <c r="Q172" i="1"/>
  <c r="R172" i="1"/>
  <c r="R208" i="1" s="1"/>
  <c r="S172" i="1"/>
  <c r="E173" i="1"/>
  <c r="F173" i="1"/>
  <c r="F209" i="1" s="1"/>
  <c r="G173" i="1"/>
  <c r="G209" i="1" s="1"/>
  <c r="H173" i="1"/>
  <c r="I173" i="1"/>
  <c r="I209" i="1" s="1"/>
  <c r="J173" i="1"/>
  <c r="K173" i="1"/>
  <c r="L173" i="1"/>
  <c r="M173" i="1"/>
  <c r="N173" i="1"/>
  <c r="O173" i="1"/>
  <c r="P173" i="1"/>
  <c r="Q173" i="1"/>
  <c r="R173" i="1"/>
  <c r="R209" i="1" s="1"/>
  <c r="S173" i="1"/>
  <c r="E174" i="1"/>
  <c r="F174" i="1"/>
  <c r="F210" i="1" s="1"/>
  <c r="G174" i="1"/>
  <c r="G210" i="1" s="1"/>
  <c r="H174" i="1"/>
  <c r="I174" i="1"/>
  <c r="J174" i="1"/>
  <c r="K174" i="1"/>
  <c r="L174" i="1"/>
  <c r="M174" i="1"/>
  <c r="N174" i="1"/>
  <c r="O174" i="1"/>
  <c r="O210" i="1" s="1"/>
  <c r="P174" i="1"/>
  <c r="P210" i="1" s="1"/>
  <c r="Q174" i="1"/>
  <c r="R174" i="1"/>
  <c r="R210" i="1" s="1"/>
  <c r="S174" i="1"/>
  <c r="E175" i="1"/>
  <c r="F175" i="1"/>
  <c r="G175" i="1"/>
  <c r="H175" i="1"/>
  <c r="I175" i="1"/>
  <c r="J175" i="1"/>
  <c r="K175" i="1"/>
  <c r="L175" i="1"/>
  <c r="M175" i="1"/>
  <c r="N175" i="1"/>
  <c r="O175" i="1"/>
  <c r="O211" i="1" s="1"/>
  <c r="P175" i="1"/>
  <c r="P211" i="1" s="1"/>
  <c r="Q175" i="1"/>
  <c r="R175" i="1"/>
  <c r="S175" i="1"/>
  <c r="E176" i="1"/>
  <c r="F176" i="1"/>
  <c r="F212" i="1" s="1"/>
  <c r="G176" i="1"/>
  <c r="G212" i="1" s="1"/>
  <c r="H176" i="1"/>
  <c r="I176" i="1"/>
  <c r="I212" i="1" s="1"/>
  <c r="J176" i="1"/>
  <c r="K176" i="1"/>
  <c r="L176" i="1"/>
  <c r="L212" i="1" s="1"/>
  <c r="M176" i="1"/>
  <c r="N176" i="1"/>
  <c r="O176" i="1"/>
  <c r="P176" i="1"/>
  <c r="Q176" i="1"/>
  <c r="R176" i="1"/>
  <c r="R212" i="1" s="1"/>
  <c r="S176" i="1"/>
  <c r="E177" i="1"/>
  <c r="F177" i="1"/>
  <c r="F213" i="1" s="1"/>
  <c r="G177" i="1"/>
  <c r="G213" i="1" s="1"/>
  <c r="H177" i="1"/>
  <c r="I177" i="1"/>
  <c r="I213" i="1" s="1"/>
  <c r="J177" i="1"/>
  <c r="K177" i="1"/>
  <c r="L177" i="1"/>
  <c r="M177" i="1"/>
  <c r="N177" i="1"/>
  <c r="O177" i="1"/>
  <c r="P177" i="1"/>
  <c r="Q177" i="1"/>
  <c r="R177" i="1"/>
  <c r="R213" i="1" s="1"/>
  <c r="S177" i="1"/>
  <c r="E178" i="1"/>
  <c r="F178" i="1"/>
  <c r="F214" i="1" s="1"/>
  <c r="G178" i="1"/>
  <c r="G214" i="1" s="1"/>
  <c r="H178" i="1"/>
  <c r="I178" i="1"/>
  <c r="J178" i="1"/>
  <c r="K178" i="1"/>
  <c r="L178" i="1"/>
  <c r="M178" i="1"/>
  <c r="N178" i="1"/>
  <c r="O178" i="1"/>
  <c r="O214" i="1" s="1"/>
  <c r="P178" i="1"/>
  <c r="P214" i="1" s="1"/>
  <c r="Q178" i="1"/>
  <c r="R178" i="1"/>
  <c r="R214" i="1" s="1"/>
  <c r="S178" i="1"/>
  <c r="E179" i="1"/>
  <c r="F179" i="1"/>
  <c r="G179" i="1"/>
  <c r="H179" i="1"/>
  <c r="I179" i="1"/>
  <c r="J179" i="1"/>
  <c r="K179" i="1"/>
  <c r="L179" i="1"/>
  <c r="M179" i="1"/>
  <c r="N179" i="1"/>
  <c r="O179" i="1"/>
  <c r="O215" i="1" s="1"/>
  <c r="P179" i="1"/>
  <c r="P215" i="1" s="1"/>
  <c r="Q179" i="1"/>
  <c r="R179" i="1"/>
  <c r="S179" i="1"/>
  <c r="E180" i="1"/>
  <c r="F180" i="1"/>
  <c r="F216" i="1" s="1"/>
  <c r="G180" i="1"/>
  <c r="H180" i="1"/>
  <c r="I180" i="1"/>
  <c r="I216" i="1" s="1"/>
  <c r="J180" i="1"/>
  <c r="K180" i="1"/>
  <c r="L180" i="1"/>
  <c r="L216" i="1" s="1"/>
  <c r="M180" i="1"/>
  <c r="N180" i="1"/>
  <c r="O180" i="1"/>
  <c r="P180" i="1"/>
  <c r="Q180" i="1"/>
  <c r="R180" i="1"/>
  <c r="R216" i="1" s="1"/>
  <c r="S180" i="1"/>
  <c r="E181" i="1"/>
  <c r="F181" i="1"/>
  <c r="F217" i="1" s="1"/>
  <c r="G181" i="1"/>
  <c r="G217" i="1" s="1"/>
  <c r="H181" i="1"/>
  <c r="I181" i="1"/>
  <c r="I217" i="1" s="1"/>
  <c r="J181" i="1"/>
  <c r="K181" i="1"/>
  <c r="L181" i="1"/>
  <c r="M181" i="1"/>
  <c r="N181" i="1"/>
  <c r="O181" i="1"/>
  <c r="P181" i="1"/>
  <c r="Q181" i="1"/>
  <c r="R181" i="1"/>
  <c r="R217" i="1" s="1"/>
  <c r="S181" i="1"/>
  <c r="E182" i="1"/>
  <c r="F182" i="1"/>
  <c r="F218" i="1" s="1"/>
  <c r="G182" i="1"/>
  <c r="G218" i="1" s="1"/>
  <c r="H182" i="1"/>
  <c r="I182" i="1"/>
  <c r="J182" i="1"/>
  <c r="K182" i="1"/>
  <c r="L182" i="1"/>
  <c r="M182" i="1"/>
  <c r="N182" i="1"/>
  <c r="O182" i="1"/>
  <c r="O218" i="1" s="1"/>
  <c r="P182" i="1"/>
  <c r="P218" i="1" s="1"/>
  <c r="Q182" i="1"/>
  <c r="R182" i="1"/>
  <c r="R218" i="1" s="1"/>
  <c r="S182" i="1"/>
  <c r="O153" i="1"/>
  <c r="O189" i="1" s="1"/>
  <c r="P153" i="1"/>
  <c r="P189" i="1" s="1"/>
  <c r="Q153" i="1"/>
  <c r="R153" i="1"/>
  <c r="R189" i="1" s="1"/>
  <c r="S153" i="1"/>
  <c r="N153" i="1"/>
  <c r="M153" i="1"/>
  <c r="L153" i="1"/>
  <c r="L184" i="1" s="1"/>
  <c r="K153" i="1"/>
  <c r="J153" i="1"/>
  <c r="I153" i="1"/>
  <c r="H153" i="1"/>
  <c r="G153" i="1"/>
  <c r="F153" i="1"/>
  <c r="E153" i="1"/>
  <c r="H208" i="1" l="1"/>
  <c r="Q201" i="1"/>
  <c r="E201" i="1"/>
  <c r="H200" i="1"/>
  <c r="K199" i="1"/>
  <c r="N192" i="1"/>
  <c r="J209" i="1"/>
  <c r="J205" i="1"/>
  <c r="J201" i="1"/>
  <c r="J197" i="1"/>
  <c r="J193" i="1"/>
  <c r="N196" i="1"/>
  <c r="M200" i="1"/>
  <c r="K216" i="1"/>
  <c r="H201" i="1"/>
  <c r="K200" i="1"/>
  <c r="N199" i="1"/>
  <c r="Q198" i="1"/>
  <c r="H197" i="1"/>
  <c r="K196" i="1"/>
  <c r="N195" i="1"/>
  <c r="K192" i="1"/>
  <c r="Q184" i="1"/>
  <c r="E184" i="1"/>
  <c r="E190" i="1" s="1"/>
  <c r="K193" i="1"/>
  <c r="S218" i="1"/>
  <c r="S210" i="1"/>
  <c r="K208" i="1"/>
  <c r="J208" i="1"/>
  <c r="S205" i="1"/>
  <c r="J204" i="1"/>
  <c r="M203" i="1"/>
  <c r="J200" i="1"/>
  <c r="J196" i="1"/>
  <c r="S193" i="1"/>
  <c r="J192" i="1"/>
  <c r="P212" i="1"/>
  <c r="P196" i="1"/>
  <c r="P200" i="1"/>
  <c r="P208" i="1"/>
  <c r="P216" i="1"/>
  <c r="P192" i="1"/>
  <c r="P204" i="1"/>
  <c r="J217" i="1"/>
  <c r="S206" i="1"/>
  <c r="S202" i="1"/>
  <c r="S198" i="1"/>
  <c r="S194" i="1"/>
  <c r="H217" i="1"/>
  <c r="L195" i="1"/>
  <c r="O192" i="1"/>
  <c r="O196" i="1"/>
  <c r="O200" i="1"/>
  <c r="O204" i="1"/>
  <c r="O208" i="1"/>
  <c r="O212" i="1"/>
  <c r="O216" i="1"/>
  <c r="I189" i="1"/>
  <c r="I190" i="1"/>
  <c r="I194" i="1"/>
  <c r="I198" i="1"/>
  <c r="I202" i="1"/>
  <c r="I206" i="1"/>
  <c r="I210" i="1"/>
  <c r="I214" i="1"/>
  <c r="I218" i="1"/>
  <c r="Q189" i="1"/>
  <c r="E195" i="1"/>
  <c r="J189" i="1"/>
  <c r="J184" i="1"/>
  <c r="Q206" i="1"/>
  <c r="H190" i="1"/>
  <c r="S214" i="1"/>
  <c r="K204" i="1"/>
  <c r="L193" i="1"/>
  <c r="L197" i="1"/>
  <c r="L201" i="1"/>
  <c r="L205" i="1"/>
  <c r="L209" i="1"/>
  <c r="L213" i="1"/>
  <c r="L217" i="1"/>
  <c r="L211" i="1"/>
  <c r="L203" i="1"/>
  <c r="L199" i="1"/>
  <c r="L191" i="1"/>
  <c r="M184" i="1"/>
  <c r="M215" i="1" s="1"/>
  <c r="M189" i="1"/>
  <c r="N198" i="1"/>
  <c r="H184" i="1"/>
  <c r="H193" i="1" s="1"/>
  <c r="P209" i="1"/>
  <c r="J207" i="1"/>
  <c r="P205" i="1"/>
  <c r="S204" i="1"/>
  <c r="J203" i="1"/>
  <c r="M202" i="1"/>
  <c r="P201" i="1"/>
  <c r="J199" i="1"/>
  <c r="P197" i="1"/>
  <c r="J195" i="1"/>
  <c r="P193" i="1"/>
  <c r="S192" i="1"/>
  <c r="G195" i="1"/>
  <c r="G199" i="1"/>
  <c r="G189" i="1"/>
  <c r="G191" i="1"/>
  <c r="G203" i="1"/>
  <c r="G216" i="1"/>
  <c r="G207" i="1"/>
  <c r="G211" i="1"/>
  <c r="G215" i="1"/>
  <c r="J191" i="1"/>
  <c r="L189" i="1"/>
  <c r="Q191" i="1"/>
  <c r="S190" i="1"/>
  <c r="H213" i="1"/>
  <c r="K189" i="1"/>
  <c r="J212" i="1"/>
  <c r="N184" i="1"/>
  <c r="J215" i="1"/>
  <c r="P213" i="1"/>
  <c r="J211" i="1"/>
  <c r="M206" i="1"/>
  <c r="S189" i="1"/>
  <c r="I215" i="1"/>
  <c r="I211" i="1"/>
  <c r="O209" i="1"/>
  <c r="L206" i="1"/>
  <c r="I203" i="1"/>
  <c r="O201" i="1"/>
  <c r="L198" i="1"/>
  <c r="O197" i="1"/>
  <c r="I195" i="1"/>
  <c r="L194" i="1"/>
  <c r="O193" i="1"/>
  <c r="I191" i="1"/>
  <c r="L190" i="1"/>
  <c r="J213" i="1"/>
  <c r="N203" i="1"/>
  <c r="J216" i="1"/>
  <c r="L215" i="1"/>
  <c r="L207" i="1"/>
  <c r="K195" i="1"/>
  <c r="N194" i="1"/>
  <c r="Q193" i="1"/>
  <c r="P217" i="1"/>
  <c r="L218" i="1"/>
  <c r="O217" i="1"/>
  <c r="L214" i="1"/>
  <c r="O213" i="1"/>
  <c r="L210" i="1"/>
  <c r="I207" i="1"/>
  <c r="O205" i="1"/>
  <c r="L202" i="1"/>
  <c r="I199" i="1"/>
  <c r="K184" i="1"/>
  <c r="K211" i="1" s="1"/>
  <c r="P190" i="1"/>
  <c r="O190" i="1"/>
  <c r="G192" i="1"/>
  <c r="S184" i="1"/>
  <c r="R215" i="1"/>
  <c r="F215" i="1"/>
  <c r="R211" i="1"/>
  <c r="F211" i="1"/>
  <c r="R207" i="1"/>
  <c r="F207" i="1"/>
  <c r="R203" i="1"/>
  <c r="F203" i="1"/>
  <c r="R199" i="1"/>
  <c r="F199" i="1"/>
  <c r="R195" i="1"/>
  <c r="F195" i="1"/>
  <c r="F191" i="1"/>
  <c r="M78" i="1"/>
  <c r="K79" i="1"/>
  <c r="L79" i="1"/>
  <c r="M80" i="1"/>
  <c r="M82" i="1"/>
  <c r="K83" i="1"/>
  <c r="L83" i="1"/>
  <c r="M84" i="1"/>
  <c r="M86" i="1"/>
  <c r="K87" i="1"/>
  <c r="L87" i="1"/>
  <c r="M88" i="1"/>
  <c r="M90" i="1"/>
  <c r="K91" i="1"/>
  <c r="L91" i="1"/>
  <c r="M92" i="1"/>
  <c r="M94" i="1"/>
  <c r="K95" i="1"/>
  <c r="L95" i="1"/>
  <c r="M96" i="1"/>
  <c r="M98" i="1"/>
  <c r="K99" i="1"/>
  <c r="L99" i="1"/>
  <c r="M100" i="1"/>
  <c r="M102" i="1"/>
  <c r="K103" i="1"/>
  <c r="L103" i="1"/>
  <c r="M104" i="1"/>
  <c r="M106" i="1"/>
  <c r="K107" i="1"/>
  <c r="L107" i="1"/>
  <c r="M108" i="1"/>
  <c r="M110" i="1"/>
  <c r="K111" i="1"/>
  <c r="L111" i="1"/>
  <c r="G111" i="1"/>
  <c r="M111" i="1" s="1"/>
  <c r="F111" i="1"/>
  <c r="E111" i="1"/>
  <c r="G110" i="1"/>
  <c r="F110" i="1"/>
  <c r="L110" i="1" s="1"/>
  <c r="E110" i="1"/>
  <c r="K110" i="1" s="1"/>
  <c r="G109" i="1"/>
  <c r="M109" i="1" s="1"/>
  <c r="F109" i="1"/>
  <c r="L109" i="1" s="1"/>
  <c r="E109" i="1"/>
  <c r="G108" i="1"/>
  <c r="F108" i="1"/>
  <c r="L108" i="1" s="1"/>
  <c r="E108" i="1"/>
  <c r="K108" i="1" s="1"/>
  <c r="G107" i="1"/>
  <c r="M107" i="1" s="1"/>
  <c r="F107" i="1"/>
  <c r="E107" i="1"/>
  <c r="G106" i="1"/>
  <c r="F106" i="1"/>
  <c r="L106" i="1" s="1"/>
  <c r="E106" i="1"/>
  <c r="K106" i="1" s="1"/>
  <c r="G105" i="1"/>
  <c r="M105" i="1" s="1"/>
  <c r="F105" i="1"/>
  <c r="L105" i="1" s="1"/>
  <c r="E105" i="1"/>
  <c r="G104" i="1"/>
  <c r="F104" i="1"/>
  <c r="L104" i="1" s="1"/>
  <c r="E104" i="1"/>
  <c r="K104" i="1" s="1"/>
  <c r="G103" i="1"/>
  <c r="M103" i="1" s="1"/>
  <c r="F103" i="1"/>
  <c r="E103" i="1"/>
  <c r="G102" i="1"/>
  <c r="F102" i="1"/>
  <c r="L102" i="1" s="1"/>
  <c r="E102" i="1"/>
  <c r="K102" i="1" s="1"/>
  <c r="G101" i="1"/>
  <c r="M101" i="1" s="1"/>
  <c r="F101" i="1"/>
  <c r="L101" i="1" s="1"/>
  <c r="E101" i="1"/>
  <c r="G100" i="1"/>
  <c r="F100" i="1"/>
  <c r="L100" i="1" s="1"/>
  <c r="E100" i="1"/>
  <c r="K100" i="1" s="1"/>
  <c r="G99" i="1"/>
  <c r="M99" i="1" s="1"/>
  <c r="F99" i="1"/>
  <c r="E99" i="1"/>
  <c r="G98" i="1"/>
  <c r="F98" i="1"/>
  <c r="L98" i="1" s="1"/>
  <c r="E98" i="1"/>
  <c r="K98" i="1" s="1"/>
  <c r="G97" i="1"/>
  <c r="M97" i="1" s="1"/>
  <c r="F97" i="1"/>
  <c r="L97" i="1" s="1"/>
  <c r="E97" i="1"/>
  <c r="G96" i="1"/>
  <c r="F96" i="1"/>
  <c r="L96" i="1" s="1"/>
  <c r="E96" i="1"/>
  <c r="K96" i="1" s="1"/>
  <c r="G95" i="1"/>
  <c r="M95" i="1" s="1"/>
  <c r="F95" i="1"/>
  <c r="E95" i="1"/>
  <c r="G94" i="1"/>
  <c r="F94" i="1"/>
  <c r="L94" i="1" s="1"/>
  <c r="E94" i="1"/>
  <c r="K94" i="1" s="1"/>
  <c r="G93" i="1"/>
  <c r="M93" i="1" s="1"/>
  <c r="F93" i="1"/>
  <c r="L93" i="1" s="1"/>
  <c r="E93" i="1"/>
  <c r="G92" i="1"/>
  <c r="F92" i="1"/>
  <c r="L92" i="1" s="1"/>
  <c r="E92" i="1"/>
  <c r="K92" i="1" s="1"/>
  <c r="G91" i="1"/>
  <c r="M91" i="1" s="1"/>
  <c r="F91" i="1"/>
  <c r="E91" i="1"/>
  <c r="G90" i="1"/>
  <c r="F90" i="1"/>
  <c r="L90" i="1" s="1"/>
  <c r="E90" i="1"/>
  <c r="K90" i="1" s="1"/>
  <c r="G89" i="1"/>
  <c r="M89" i="1" s="1"/>
  <c r="F89" i="1"/>
  <c r="L89" i="1" s="1"/>
  <c r="E89" i="1"/>
  <c r="G88" i="1"/>
  <c r="F88" i="1"/>
  <c r="L88" i="1" s="1"/>
  <c r="E88" i="1"/>
  <c r="K88" i="1" s="1"/>
  <c r="G87" i="1"/>
  <c r="M87" i="1" s="1"/>
  <c r="F87" i="1"/>
  <c r="E87" i="1"/>
  <c r="G86" i="1"/>
  <c r="F86" i="1"/>
  <c r="L86" i="1" s="1"/>
  <c r="E86" i="1"/>
  <c r="K86" i="1" s="1"/>
  <c r="G85" i="1"/>
  <c r="M85" i="1" s="1"/>
  <c r="F85" i="1"/>
  <c r="L85" i="1" s="1"/>
  <c r="E85" i="1"/>
  <c r="G84" i="1"/>
  <c r="F84" i="1"/>
  <c r="L84" i="1" s="1"/>
  <c r="E84" i="1"/>
  <c r="K84" i="1" s="1"/>
  <c r="G83" i="1"/>
  <c r="M83" i="1" s="1"/>
  <c r="F83" i="1"/>
  <c r="E83" i="1"/>
  <c r="G82" i="1"/>
  <c r="F82" i="1"/>
  <c r="L82" i="1" s="1"/>
  <c r="E82" i="1"/>
  <c r="K82" i="1" s="1"/>
  <c r="G81" i="1"/>
  <c r="M81" i="1" s="1"/>
  <c r="F81" i="1"/>
  <c r="L81" i="1" s="1"/>
  <c r="E81" i="1"/>
  <c r="G80" i="1"/>
  <c r="F80" i="1"/>
  <c r="L80" i="1" s="1"/>
  <c r="E80" i="1"/>
  <c r="K80" i="1" s="1"/>
  <c r="G79" i="1"/>
  <c r="M79" i="1" s="1"/>
  <c r="F79" i="1"/>
  <c r="E79" i="1"/>
  <c r="G78" i="1"/>
  <c r="F78" i="1"/>
  <c r="L78" i="1" s="1"/>
  <c r="E78" i="1"/>
  <c r="K78" i="1" s="1"/>
  <c r="G77" i="1"/>
  <c r="M77" i="1" s="1"/>
  <c r="F77" i="1"/>
  <c r="L77" i="1" s="1"/>
  <c r="E77" i="1"/>
  <c r="AF72" i="1"/>
  <c r="J72" i="1"/>
  <c r="F72" i="1"/>
  <c r="K77" i="1" s="1"/>
  <c r="E14" i="1"/>
  <c r="E19" i="1" s="1"/>
  <c r="E15" i="1"/>
  <c r="E26" i="1" s="1"/>
  <c r="E16" i="1"/>
  <c r="E17" i="1"/>
  <c r="E13" i="1"/>
  <c r="E24" i="1" l="1"/>
  <c r="E27" i="1"/>
  <c r="E28" i="1"/>
  <c r="E214" i="1"/>
  <c r="M191" i="1"/>
  <c r="M190" i="1"/>
  <c r="E196" i="1"/>
  <c r="E199" i="1"/>
  <c r="E203" i="1"/>
  <c r="E207" i="1"/>
  <c r="E211" i="1"/>
  <c r="E215" i="1"/>
  <c r="E200" i="1"/>
  <c r="E204" i="1"/>
  <c r="E212" i="1"/>
  <c r="E216" i="1"/>
  <c r="E192" i="1"/>
  <c r="E208" i="1"/>
  <c r="E193" i="1"/>
  <c r="E217" i="1"/>
  <c r="E213" i="1"/>
  <c r="E205" i="1"/>
  <c r="M194" i="1"/>
  <c r="M211" i="1"/>
  <c r="Q215" i="1"/>
  <c r="Q199" i="1"/>
  <c r="Q203" i="1"/>
  <c r="Q207" i="1"/>
  <c r="Q211" i="1"/>
  <c r="Q196" i="1"/>
  <c r="Q208" i="1"/>
  <c r="Q200" i="1"/>
  <c r="Q204" i="1"/>
  <c r="Q216" i="1"/>
  <c r="Q192" i="1"/>
  <c r="Q212" i="1"/>
  <c r="Q205" i="1"/>
  <c r="Q213" i="1"/>
  <c r="S215" i="1"/>
  <c r="S195" i="1"/>
  <c r="S191" i="1"/>
  <c r="S199" i="1"/>
  <c r="S203" i="1"/>
  <c r="S211" i="1"/>
  <c r="S207" i="1"/>
  <c r="S216" i="1"/>
  <c r="S208" i="1"/>
  <c r="S209" i="1"/>
  <c r="M195" i="1"/>
  <c r="Q190" i="1"/>
  <c r="E209" i="1"/>
  <c r="M217" i="1"/>
  <c r="M205" i="1"/>
  <c r="M209" i="1"/>
  <c r="M213" i="1"/>
  <c r="M193" i="1"/>
  <c r="M197" i="1"/>
  <c r="M201" i="1"/>
  <c r="M207" i="1"/>
  <c r="E25" i="1"/>
  <c r="K109" i="1"/>
  <c r="K105" i="1"/>
  <c r="K101" i="1"/>
  <c r="K97" i="1"/>
  <c r="K93" i="1"/>
  <c r="K89" i="1"/>
  <c r="K85" i="1"/>
  <c r="K81" i="1"/>
  <c r="N208" i="1"/>
  <c r="N200" i="1"/>
  <c r="N204" i="1"/>
  <c r="N212" i="1"/>
  <c r="N216" i="1"/>
  <c r="N193" i="1"/>
  <c r="N197" i="1"/>
  <c r="N201" i="1"/>
  <c r="N217" i="1"/>
  <c r="N190" i="1"/>
  <c r="N213" i="1"/>
  <c r="N205" i="1"/>
  <c r="N209" i="1"/>
  <c r="N214" i="1"/>
  <c r="N202" i="1"/>
  <c r="N206" i="1"/>
  <c r="S196" i="1"/>
  <c r="S213" i="1"/>
  <c r="Q195" i="1"/>
  <c r="N191" i="1"/>
  <c r="Q209" i="1"/>
  <c r="M196" i="1"/>
  <c r="E218" i="1"/>
  <c r="Q197" i="1"/>
  <c r="M214" i="1"/>
  <c r="S217" i="1"/>
  <c r="S197" i="1"/>
  <c r="N211" i="1"/>
  <c r="E202" i="1"/>
  <c r="N210" i="1"/>
  <c r="E191" i="1"/>
  <c r="M210" i="1"/>
  <c r="M192" i="1"/>
  <c r="M198" i="1"/>
  <c r="M218" i="1"/>
  <c r="Q210" i="1"/>
  <c r="E206" i="1"/>
  <c r="M199" i="1"/>
  <c r="Q214" i="1"/>
  <c r="Q202" i="1"/>
  <c r="M204" i="1"/>
  <c r="E198" i="1"/>
  <c r="N189" i="1"/>
  <c r="S212" i="1"/>
  <c r="H210" i="1"/>
  <c r="H218" i="1"/>
  <c r="H195" i="1"/>
  <c r="H198" i="1"/>
  <c r="H202" i="1"/>
  <c r="H206" i="1"/>
  <c r="H214" i="1"/>
  <c r="H189" i="1"/>
  <c r="H211" i="1"/>
  <c r="H192" i="1"/>
  <c r="H191" i="1"/>
  <c r="H203" i="1"/>
  <c r="H207" i="1"/>
  <c r="H199" i="1"/>
  <c r="H215" i="1"/>
  <c r="H216" i="1"/>
  <c r="H212" i="1"/>
  <c r="H204" i="1"/>
  <c r="N215" i="1"/>
  <c r="H209" i="1"/>
  <c r="Q218" i="1"/>
  <c r="E194" i="1"/>
  <c r="H205" i="1"/>
  <c r="M212" i="1"/>
  <c r="Q217" i="1"/>
  <c r="E197" i="1"/>
  <c r="K194" i="1"/>
  <c r="K209" i="1"/>
  <c r="K217" i="1"/>
  <c r="K197" i="1"/>
  <c r="K201" i="1"/>
  <c r="K205" i="1"/>
  <c r="K213" i="1"/>
  <c r="K198" i="1"/>
  <c r="K206" i="1"/>
  <c r="K214" i="1"/>
  <c r="K190" i="1"/>
  <c r="K210" i="1"/>
  <c r="K202" i="1"/>
  <c r="K218" i="1"/>
  <c r="K191" i="1"/>
  <c r="K215" i="1"/>
  <c r="K203" i="1"/>
  <c r="K207" i="1"/>
  <c r="H194" i="1"/>
  <c r="N207" i="1"/>
  <c r="S200" i="1"/>
  <c r="H196" i="1"/>
  <c r="J194" i="1"/>
  <c r="J202" i="1"/>
  <c r="J218" i="1"/>
  <c r="J206" i="1"/>
  <c r="J210" i="1"/>
  <c r="J214" i="1"/>
  <c r="J190" i="1"/>
  <c r="J198" i="1"/>
  <c r="K212" i="1"/>
  <c r="S201" i="1"/>
  <c r="M208" i="1"/>
  <c r="Q194" i="1"/>
  <c r="E210" i="1"/>
  <c r="M216" i="1"/>
  <c r="N2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<sst xmlns="http://schemas.openxmlformats.org/spreadsheetml/2006/main" count="331" uniqueCount="157">
  <si>
    <t>农林牧渔业</t>
    <phoneticPr fontId="1" type="noConversion"/>
  </si>
  <si>
    <t>农产品</t>
  </si>
  <si>
    <t>林产品</t>
  </si>
  <si>
    <t>畜牧产品</t>
  </si>
  <si>
    <t>渔产品</t>
  </si>
  <si>
    <t>农、林、牧、渔服务产品</t>
  </si>
  <si>
    <t>农业</t>
  </si>
  <si>
    <t>林业</t>
  </si>
  <si>
    <t>畜牧业</t>
  </si>
  <si>
    <t>渔业</t>
  </si>
  <si>
    <t>农、林、牧、渔服务业</t>
    <phoneticPr fontId="1" type="noConversion"/>
  </si>
  <si>
    <t xml:space="preserve">  农林牧渔业</t>
    <phoneticPr fontId="1" type="noConversion"/>
  </si>
  <si>
    <t>工业</t>
    <phoneticPr fontId="1" type="noConversion"/>
  </si>
  <si>
    <t>煤炭开采
和洗选业</t>
    <phoneticPr fontId="1" type="noConversion"/>
  </si>
  <si>
    <t>石油和
天然气
开采业</t>
  </si>
  <si>
    <t>金属矿
采选业</t>
  </si>
  <si>
    <t>非金属矿
和其他矿
采选及开采
辅助活动</t>
  </si>
  <si>
    <t>农副食品
加工业</t>
  </si>
  <si>
    <t>食 品
制造业</t>
  </si>
  <si>
    <t>酒、饮料
和精制茶、
烟草制造业</t>
  </si>
  <si>
    <t>纺织、服装、
服饰和鞋帽
皮革羽绒
制 造 业</t>
  </si>
  <si>
    <t>木材加工和
家具制造业</t>
  </si>
  <si>
    <t>造纸印刷
和文教体
育制造业</t>
  </si>
  <si>
    <t>石油、煤炭
及其他燃料
加 工 业</t>
  </si>
  <si>
    <t>化学原料
和化学制品
制 造 业</t>
  </si>
  <si>
    <t>医 药
制造业</t>
  </si>
  <si>
    <t>化学纤维、
橡胶和塑
料制造业</t>
  </si>
  <si>
    <t>非金属矿物
制 品 业</t>
  </si>
  <si>
    <t>黑色金属
冶 炼 和
压延加工业</t>
  </si>
  <si>
    <t>有色金属
冶 炼 和
压延加工业</t>
  </si>
  <si>
    <t>金 属
制品业</t>
  </si>
  <si>
    <t>通用设备
制造业</t>
  </si>
  <si>
    <t>专用设备
制造业</t>
  </si>
  <si>
    <t>汽车制造业</t>
  </si>
  <si>
    <t>铁路、船舶、
航空航天和
其他运输设
备制造业</t>
  </si>
  <si>
    <t>电气机械和
器材制造业</t>
  </si>
  <si>
    <t>计算机、
通 信 和
其他电子
设备制造业</t>
  </si>
  <si>
    <t>仪器仪表
制造业</t>
  </si>
  <si>
    <t>其 他
制造业、
废弃资源
利用业和
设备维修业</t>
  </si>
  <si>
    <t>电力、热力
生产 和
供应业</t>
  </si>
  <si>
    <t>燃气、水的生产和供应业</t>
    <phoneticPr fontId="1" type="noConversion"/>
  </si>
  <si>
    <t>煤炭开采和洗选产品</t>
  </si>
  <si>
    <t>石油和天然气开采产品</t>
  </si>
  <si>
    <t>黑色金属矿采选产品</t>
  </si>
  <si>
    <t>有色金属矿采选产品</t>
  </si>
  <si>
    <t>非金属矿和其他矿产品及开采辅助活动</t>
  </si>
  <si>
    <t>农副食品加工产品</t>
  </si>
  <si>
    <t>食品制造业产品</t>
  </si>
  <si>
    <t>酒、饮料和精制茶制品</t>
  </si>
  <si>
    <t>烟草制品</t>
  </si>
  <si>
    <t>纺织品</t>
  </si>
  <si>
    <t>纺织服装、服饰</t>
  </si>
  <si>
    <t>皮革、毛皮、羽毛及其制品和鞋</t>
  </si>
  <si>
    <t>木、竹等加工制品和家具</t>
  </si>
  <si>
    <t>造纸、印刷及相关制品</t>
  </si>
  <si>
    <t>文教、工美、体育和娱乐用品</t>
  </si>
  <si>
    <t>石油、煤炭及其他燃料加工品</t>
  </si>
  <si>
    <t>化学原料和化学制品</t>
  </si>
  <si>
    <t>医药制品</t>
  </si>
  <si>
    <t>化学纤维制品</t>
  </si>
  <si>
    <t>橡胶和塑料制品</t>
  </si>
  <si>
    <t>非金属矿物制品</t>
  </si>
  <si>
    <t>黑色金属冶炼和压延加工品</t>
  </si>
  <si>
    <t>有色金属冶炼和压延加工品</t>
  </si>
  <si>
    <t>金属制品</t>
  </si>
  <si>
    <t>通用设备</t>
  </si>
  <si>
    <t>专用设备</t>
  </si>
  <si>
    <t>汽车产品</t>
  </si>
  <si>
    <t>铁路、船舶、航空航天和其他运输设备</t>
  </si>
  <si>
    <t>电气机械和器材</t>
  </si>
  <si>
    <t>计算机、通信和其他电子设备</t>
  </si>
  <si>
    <t>仪器仪表</t>
  </si>
  <si>
    <t>其他制造品、废弃物加工品和各类制品维修</t>
  </si>
  <si>
    <t>电力、热力生产和供应</t>
  </si>
  <si>
    <t>燃气生产和供应</t>
  </si>
  <si>
    <t>水的生产和供应</t>
  </si>
  <si>
    <t>Sum</t>
    <phoneticPr fontId="1" type="noConversion"/>
  </si>
  <si>
    <t>Ming</t>
    <phoneticPr fontId="1" type="noConversion"/>
  </si>
  <si>
    <t>Manufacturing</t>
    <phoneticPr fontId="1" type="noConversion"/>
  </si>
  <si>
    <t>Utilities</t>
    <phoneticPr fontId="1" type="noConversion"/>
  </si>
  <si>
    <t>服务业</t>
    <phoneticPr fontId="1" type="noConversion"/>
  </si>
  <si>
    <t>房屋建筑</t>
  </si>
  <si>
    <t>土木工程建筑</t>
  </si>
  <si>
    <t>建筑安装</t>
  </si>
  <si>
    <t>建筑装饰、装修和其他建筑服务</t>
  </si>
  <si>
    <t>批发</t>
  </si>
  <si>
    <t>零售</t>
  </si>
  <si>
    <t>铁路运输</t>
  </si>
  <si>
    <t>道路运输</t>
  </si>
  <si>
    <t>水上运输</t>
  </si>
  <si>
    <t>航空运输</t>
  </si>
  <si>
    <t>其他交通运输和仓储</t>
  </si>
  <si>
    <t>邮政</t>
  </si>
  <si>
    <t>住宿</t>
  </si>
  <si>
    <t>餐饮</t>
  </si>
  <si>
    <t>电信、广播电视和卫星传输服务</t>
  </si>
  <si>
    <t>互联网和相关服务</t>
  </si>
  <si>
    <t>软件和信息技术服务</t>
  </si>
  <si>
    <t>货币金融和其他金融服务</t>
  </si>
  <si>
    <t>资本市场服务</t>
  </si>
  <si>
    <t>保险</t>
  </si>
  <si>
    <t>房地产</t>
  </si>
  <si>
    <t>租赁和商务服务</t>
  </si>
  <si>
    <t>研究和试验发展</t>
  </si>
  <si>
    <t>综合技术服务</t>
  </si>
  <si>
    <t>水利、环境和公共设施管理</t>
  </si>
  <si>
    <t>居民服务、修理和其他服务</t>
  </si>
  <si>
    <t>教育</t>
  </si>
  <si>
    <t>卫生和社会工作</t>
  </si>
  <si>
    <t>文化、体育和娱乐</t>
  </si>
  <si>
    <t>公共管理、社会保障和社会组织</t>
  </si>
  <si>
    <t>房 屋
建筑业</t>
  </si>
  <si>
    <t>土木工程
建筑业</t>
  </si>
  <si>
    <t>建 筑
安装业</t>
  </si>
  <si>
    <t>建筑装饰和
其他建筑业</t>
  </si>
  <si>
    <t>批发业</t>
  </si>
  <si>
    <t>零售业</t>
  </si>
  <si>
    <t>铁 路
运输业</t>
  </si>
  <si>
    <t>道 路
运输业</t>
  </si>
  <si>
    <t>水 上
运输业</t>
  </si>
  <si>
    <t>航 空
运输业</t>
  </si>
  <si>
    <t>居 民
服务、修理
和其他
服务业</t>
  </si>
  <si>
    <t>卫 生
和社会
工 作</t>
  </si>
  <si>
    <t>文化、
体育和
娱乐业</t>
  </si>
  <si>
    <t>公 共
管理、社会
保障和
社会组织</t>
  </si>
  <si>
    <t>其 他
运输业
及仓储</t>
    <phoneticPr fontId="1" type="noConversion"/>
  </si>
  <si>
    <t>邮政业</t>
  </si>
  <si>
    <t>住宿和
餐饮业</t>
  </si>
  <si>
    <t>信息传输、
软件和信息
技术服务业</t>
  </si>
  <si>
    <t>金融业</t>
  </si>
  <si>
    <t>资本市场
服务业</t>
  </si>
  <si>
    <t>保险业</t>
  </si>
  <si>
    <t>房地产业</t>
  </si>
  <si>
    <t>租 赁 和
商务服务业</t>
  </si>
  <si>
    <t>研究和
试验发展</t>
  </si>
  <si>
    <t>综 合
技术服务</t>
  </si>
  <si>
    <t>水利、环境
和公共
设施管理</t>
  </si>
  <si>
    <t xml:space="preserve">  批发和零售业</t>
  </si>
  <si>
    <t xml:space="preserve">  交通运输、仓储和邮政业</t>
  </si>
  <si>
    <t xml:space="preserve">  住宿和餐饮业</t>
  </si>
  <si>
    <t xml:space="preserve">  信息传输、软件和信息技术服务业</t>
    <phoneticPr fontId="1" type="noConversion"/>
  </si>
  <si>
    <t xml:space="preserve">  金融业</t>
  </si>
  <si>
    <t xml:space="preserve">  房地产业</t>
  </si>
  <si>
    <t xml:space="preserve">  租赁和商务服务业</t>
  </si>
  <si>
    <t xml:space="preserve">  科学研究和技术服务业</t>
  </si>
  <si>
    <t xml:space="preserve">  水利、环境和公共设施管理业</t>
  </si>
  <si>
    <t xml:space="preserve">  居民服务、修理和其他服务业</t>
  </si>
  <si>
    <t xml:space="preserve">  教育</t>
  </si>
  <si>
    <t xml:space="preserve">  卫生和社会工作</t>
  </si>
  <si>
    <t xml:space="preserve">  文化、体育和娱乐业</t>
  </si>
  <si>
    <t xml:space="preserve">  公共管理、社会保障和社会组织</t>
    <phoneticPr fontId="1" type="noConversion"/>
  </si>
  <si>
    <t>建筑业·</t>
    <phoneticPr fontId="1" type="noConversion"/>
  </si>
  <si>
    <t xml:space="preserve">  农林牧渔业</t>
  </si>
  <si>
    <t xml:space="preserve">  采矿业</t>
  </si>
  <si>
    <t xml:space="preserve">  制造业</t>
  </si>
  <si>
    <t xml:space="preserve">  电力、热力、燃气及水生产和供应业</t>
    <phoneticPr fontId="1" type="noConversion"/>
  </si>
  <si>
    <t xml:space="preserve">  建筑业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</si>
</sst>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7" xfId="0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484B-F1C6-EE40-A4AE-528BC0B11B66}">
  <dimension ref="B2:AW238"/>
  <sheetViews>
    <sheetView tabSelected="1" topLeftCell="B170" workbookViewId="0">
      <selection activeCell="G224" sqref="G224"/>
    </sheetView>
  </sheetViews>
  <sheetFormatPr baseColWidth="10" defaultRowHeight="16"/>
  <cols>
    <col min="5" max="5" width="12.83203125" bestFit="1" customWidth="1"/>
    <col min="6" max="6" width="13.1640625" bestFit="1" customWidth="1"/>
    <col min="7" max="7" width="12" bestFit="1" customWidth="1"/>
    <col min="8" max="9" width="11.6640625" bestFit="1" customWidth="1"/>
    <col min="10" max="10" width="15" bestFit="1" customWidth="1"/>
    <col min="11" max="23" width="12.83203125" bestFit="1" customWidth="1"/>
    <col min="24" max="28" width="12" bestFit="1" customWidth="1"/>
    <col min="29" max="29" width="13.1640625" bestFit="1" customWidth="1"/>
    <col min="30" max="30" width="11" bestFit="1" customWidth="1"/>
    <col min="31" max="32" width="12" bestFit="1" customWidth="1"/>
    <col min="33" max="33" width="11" bestFit="1" customWidth="1"/>
  </cols>
  <sheetData>
    <row r="2" spans="2:9">
      <c r="B2" s="2" t="s">
        <v>0</v>
      </c>
    </row>
    <row r="3" spans="2:9" ht="34"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2:9">
      <c r="D4" t="s">
        <v>1</v>
      </c>
      <c r="E4">
        <v>701267301</v>
      </c>
      <c r="F4">
        <v>0</v>
      </c>
      <c r="G4">
        <v>0</v>
      </c>
      <c r="H4">
        <v>0</v>
      </c>
      <c r="I4">
        <v>0</v>
      </c>
    </row>
    <row r="5" spans="2:9">
      <c r="D5" t="s">
        <v>2</v>
      </c>
      <c r="E5">
        <v>0</v>
      </c>
      <c r="F5">
        <v>59597933</v>
      </c>
      <c r="G5">
        <v>0</v>
      </c>
      <c r="H5">
        <v>0</v>
      </c>
      <c r="I5">
        <v>0</v>
      </c>
    </row>
    <row r="6" spans="2:9">
      <c r="D6" t="s">
        <v>3</v>
      </c>
      <c r="E6">
        <v>0</v>
      </c>
      <c r="F6">
        <v>0</v>
      </c>
      <c r="G6">
        <v>364546077</v>
      </c>
      <c r="H6">
        <v>0</v>
      </c>
      <c r="I6">
        <v>0</v>
      </c>
    </row>
    <row r="7" spans="2:9">
      <c r="D7" t="s">
        <v>4</v>
      </c>
      <c r="E7">
        <v>0</v>
      </c>
      <c r="F7">
        <v>0</v>
      </c>
      <c r="G7">
        <v>0</v>
      </c>
      <c r="H7">
        <v>127720294</v>
      </c>
      <c r="I7">
        <v>0</v>
      </c>
    </row>
    <row r="8" spans="2:9">
      <c r="D8" t="s">
        <v>5</v>
      </c>
      <c r="E8">
        <v>0</v>
      </c>
      <c r="F8">
        <v>0</v>
      </c>
      <c r="G8">
        <v>0</v>
      </c>
      <c r="H8">
        <v>0</v>
      </c>
      <c r="I8">
        <v>70292925</v>
      </c>
    </row>
    <row r="12" spans="2:9">
      <c r="E12" t="s">
        <v>11</v>
      </c>
    </row>
    <row r="13" spans="2:9">
      <c r="D13" t="s">
        <v>1</v>
      </c>
      <c r="E13">
        <f>SUM(E4:I4)</f>
        <v>701267301</v>
      </c>
    </row>
    <row r="14" spans="2:9">
      <c r="D14" t="s">
        <v>2</v>
      </c>
      <c r="E14">
        <f t="shared" ref="E14:E17" si="0">SUM(E5:I5)</f>
        <v>59597933</v>
      </c>
    </row>
    <row r="15" spans="2:9">
      <c r="D15" t="s">
        <v>3</v>
      </c>
      <c r="E15">
        <f t="shared" si="0"/>
        <v>364546077</v>
      </c>
    </row>
    <row r="16" spans="2:9">
      <c r="D16" t="s">
        <v>4</v>
      </c>
      <c r="E16">
        <f t="shared" si="0"/>
        <v>127720294</v>
      </c>
    </row>
    <row r="17" spans="4:5">
      <c r="D17" t="s">
        <v>5</v>
      </c>
      <c r="E17">
        <f t="shared" si="0"/>
        <v>70292925</v>
      </c>
    </row>
    <row r="19" spans="4:5">
      <c r="E19">
        <f>SUM(E13:E17)</f>
        <v>1323424530</v>
      </c>
    </row>
    <row r="22" spans="4:5" ht="17" thickBot="1"/>
    <row r="23" spans="4:5" ht="17" thickTop="1">
      <c r="D23" s="3"/>
      <c r="E23" s="4" t="s">
        <v>11</v>
      </c>
    </row>
    <row r="24" spans="4:5">
      <c r="D24" s="5" t="s">
        <v>1</v>
      </c>
      <c r="E24" s="6">
        <f>E13/E$19</f>
        <v>0.52988839567602697</v>
      </c>
    </row>
    <row r="25" spans="4:5">
      <c r="D25" s="5" t="s">
        <v>2</v>
      </c>
      <c r="E25" s="6">
        <f t="shared" ref="E25:E28" si="1">E14/E$19</f>
        <v>4.5033117982179155E-2</v>
      </c>
    </row>
    <row r="26" spans="4:5">
      <c r="D26" s="5" t="s">
        <v>3</v>
      </c>
      <c r="E26" s="6">
        <f t="shared" si="1"/>
        <v>0.27545664201947351</v>
      </c>
    </row>
    <row r="27" spans="4:5">
      <c r="D27" s="5" t="s">
        <v>4</v>
      </c>
      <c r="E27" s="6">
        <f t="shared" si="1"/>
        <v>9.6507425323301213E-2</v>
      </c>
    </row>
    <row r="28" spans="4:5" ht="17" thickBot="1">
      <c r="D28" s="7" t="s">
        <v>5</v>
      </c>
      <c r="E28" s="8">
        <f t="shared" si="1"/>
        <v>5.3114418999019156E-2</v>
      </c>
    </row>
    <row r="29" spans="4:5" ht="17" thickTop="1"/>
    <row r="33" spans="2:33">
      <c r="B33" s="2" t="s">
        <v>12</v>
      </c>
    </row>
    <row r="34" spans="2:33" ht="85">
      <c r="D34" s="1"/>
      <c r="E34" s="1"/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19</v>
      </c>
      <c r="M34" s="1" t="s">
        <v>20</v>
      </c>
      <c r="N34" s="1" t="s">
        <v>21</v>
      </c>
      <c r="O34" s="1" t="s">
        <v>22</v>
      </c>
      <c r="P34" s="1" t="s">
        <v>23</v>
      </c>
      <c r="Q34" s="1" t="s">
        <v>24</v>
      </c>
      <c r="R34" s="1" t="s">
        <v>25</v>
      </c>
      <c r="S34" s="1" t="s">
        <v>26</v>
      </c>
      <c r="T34" s="1" t="s">
        <v>27</v>
      </c>
      <c r="U34" s="1" t="s">
        <v>28</v>
      </c>
      <c r="V34" s="1" t="s">
        <v>29</v>
      </c>
      <c r="W34" s="1" t="s">
        <v>30</v>
      </c>
      <c r="X34" s="1" t="s">
        <v>31</v>
      </c>
      <c r="Y34" s="1" t="s">
        <v>32</v>
      </c>
      <c r="Z34" s="1" t="s">
        <v>33</v>
      </c>
      <c r="AA34" s="1" t="s">
        <v>34</v>
      </c>
      <c r="AB34" s="1" t="s">
        <v>35</v>
      </c>
      <c r="AC34" s="1" t="s">
        <v>36</v>
      </c>
      <c r="AD34" s="1" t="s">
        <v>37</v>
      </c>
      <c r="AE34" s="1" t="s">
        <v>38</v>
      </c>
      <c r="AF34" s="1" t="s">
        <v>39</v>
      </c>
      <c r="AG34" s="1" t="s">
        <v>40</v>
      </c>
    </row>
    <row r="35" spans="2:33"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  <c r="AE35">
        <v>31</v>
      </c>
      <c r="AF35">
        <v>32</v>
      </c>
      <c r="AG35">
        <v>33</v>
      </c>
    </row>
    <row r="36" spans="2:33">
      <c r="D36" s="9" t="s">
        <v>41</v>
      </c>
      <c r="E36">
        <v>6</v>
      </c>
      <c r="F36">
        <v>212606617</v>
      </c>
      <c r="G36">
        <v>0</v>
      </c>
      <c r="H36">
        <v>33367</v>
      </c>
      <c r="I36">
        <v>224998</v>
      </c>
      <c r="J36">
        <v>45605</v>
      </c>
      <c r="K36">
        <v>15</v>
      </c>
      <c r="L36">
        <v>457180</v>
      </c>
      <c r="M36">
        <v>3111</v>
      </c>
      <c r="N36">
        <v>3125</v>
      </c>
      <c r="O36">
        <v>6107</v>
      </c>
      <c r="P36">
        <v>2216451</v>
      </c>
      <c r="Q36">
        <v>377319</v>
      </c>
      <c r="R36">
        <v>0</v>
      </c>
      <c r="S36">
        <v>0</v>
      </c>
      <c r="T36">
        <v>228298</v>
      </c>
      <c r="U36">
        <v>233197</v>
      </c>
      <c r="V36">
        <v>242582</v>
      </c>
      <c r="W36">
        <v>9997</v>
      </c>
      <c r="X36">
        <v>8607</v>
      </c>
      <c r="Y36">
        <v>12843</v>
      </c>
      <c r="Z36">
        <v>0</v>
      </c>
      <c r="AA36">
        <v>0</v>
      </c>
      <c r="AB36">
        <v>0</v>
      </c>
      <c r="AC36">
        <v>11593</v>
      </c>
      <c r="AD36">
        <v>0</v>
      </c>
      <c r="AE36">
        <v>2523</v>
      </c>
      <c r="AF36">
        <v>2163630</v>
      </c>
      <c r="AG36">
        <v>0</v>
      </c>
    </row>
    <row r="37" spans="2:33">
      <c r="D37" s="9" t="s">
        <v>42</v>
      </c>
      <c r="E37">
        <v>7</v>
      </c>
      <c r="F37">
        <v>347811</v>
      </c>
      <c r="G37">
        <v>95048110</v>
      </c>
      <c r="H37">
        <v>0</v>
      </c>
      <c r="I37">
        <v>74653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428802</v>
      </c>
      <c r="Q37">
        <v>22803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3388</v>
      </c>
      <c r="Z37">
        <v>0</v>
      </c>
      <c r="AA37">
        <v>0</v>
      </c>
      <c r="AB37">
        <v>2112</v>
      </c>
      <c r="AC37">
        <v>0</v>
      </c>
      <c r="AD37">
        <v>0</v>
      </c>
      <c r="AE37">
        <v>0</v>
      </c>
      <c r="AF37">
        <v>0</v>
      </c>
      <c r="AG37">
        <v>738252</v>
      </c>
    </row>
    <row r="38" spans="2:33">
      <c r="D38" s="9" t="s">
        <v>43</v>
      </c>
      <c r="E38">
        <v>8</v>
      </c>
      <c r="F38">
        <v>0</v>
      </c>
      <c r="G38">
        <v>0</v>
      </c>
      <c r="H38">
        <v>44152512</v>
      </c>
      <c r="I38">
        <v>63444</v>
      </c>
      <c r="J38">
        <v>2605</v>
      </c>
      <c r="K38">
        <v>50122</v>
      </c>
      <c r="L38">
        <v>0</v>
      </c>
      <c r="M38">
        <v>7186</v>
      </c>
      <c r="N38">
        <v>42351</v>
      </c>
      <c r="O38">
        <v>3133</v>
      </c>
      <c r="P38">
        <v>303837</v>
      </c>
      <c r="Q38">
        <v>364498</v>
      </c>
      <c r="R38">
        <v>2921</v>
      </c>
      <c r="S38">
        <v>0</v>
      </c>
      <c r="T38">
        <v>113387</v>
      </c>
      <c r="U38">
        <v>2303417</v>
      </c>
      <c r="V38">
        <v>271084</v>
      </c>
      <c r="W38">
        <v>687868</v>
      </c>
      <c r="X38">
        <v>3510</v>
      </c>
      <c r="Y38">
        <v>15178</v>
      </c>
      <c r="Z38">
        <v>7721</v>
      </c>
      <c r="AA38">
        <v>14442</v>
      </c>
      <c r="AB38">
        <v>3796</v>
      </c>
      <c r="AC38">
        <v>0</v>
      </c>
      <c r="AD38">
        <v>0</v>
      </c>
      <c r="AE38">
        <v>129796</v>
      </c>
      <c r="AF38">
        <v>0</v>
      </c>
      <c r="AG38">
        <v>7743</v>
      </c>
    </row>
    <row r="39" spans="2:33">
      <c r="D39" s="9" t="s">
        <v>44</v>
      </c>
      <c r="E39">
        <v>9</v>
      </c>
      <c r="F39">
        <v>0</v>
      </c>
      <c r="G39">
        <v>0</v>
      </c>
      <c r="H39">
        <v>41861973</v>
      </c>
      <c r="I39">
        <v>316323</v>
      </c>
      <c r="J39">
        <v>0</v>
      </c>
      <c r="K39">
        <v>0</v>
      </c>
      <c r="L39">
        <v>0</v>
      </c>
      <c r="M39">
        <v>0</v>
      </c>
      <c r="N39">
        <v>6607</v>
      </c>
      <c r="O39">
        <v>54339</v>
      </c>
      <c r="P39">
        <v>0</v>
      </c>
      <c r="Q39">
        <v>114443</v>
      </c>
      <c r="R39">
        <v>0</v>
      </c>
      <c r="S39">
        <v>3069</v>
      </c>
      <c r="T39">
        <v>147973</v>
      </c>
      <c r="U39">
        <v>141901</v>
      </c>
      <c r="V39">
        <v>3100283</v>
      </c>
      <c r="W39">
        <v>251779</v>
      </c>
      <c r="X39">
        <v>29891</v>
      </c>
      <c r="Y39">
        <v>21640</v>
      </c>
      <c r="Z39">
        <v>94526</v>
      </c>
      <c r="AA39">
        <v>0</v>
      </c>
      <c r="AB39">
        <v>60119</v>
      </c>
      <c r="AC39">
        <v>11908</v>
      </c>
      <c r="AD39">
        <v>0</v>
      </c>
      <c r="AE39">
        <v>68634</v>
      </c>
      <c r="AF39">
        <v>0</v>
      </c>
      <c r="AG39">
        <v>0</v>
      </c>
    </row>
    <row r="40" spans="2:33">
      <c r="D40" s="9" t="s">
        <v>45</v>
      </c>
      <c r="E40">
        <v>10</v>
      </c>
      <c r="F40">
        <v>422495</v>
      </c>
      <c r="G40">
        <v>405197</v>
      </c>
      <c r="H40">
        <v>499573</v>
      </c>
      <c r="I40">
        <v>82754574</v>
      </c>
      <c r="J40">
        <v>4329</v>
      </c>
      <c r="K40">
        <v>440183</v>
      </c>
      <c r="L40">
        <v>0</v>
      </c>
      <c r="M40">
        <v>24228</v>
      </c>
      <c r="N40">
        <v>62700</v>
      </c>
      <c r="O40">
        <v>414335</v>
      </c>
      <c r="P40">
        <v>119376</v>
      </c>
      <c r="Q40">
        <v>1356470</v>
      </c>
      <c r="R40">
        <v>3444</v>
      </c>
      <c r="S40">
        <v>109927</v>
      </c>
      <c r="T40">
        <v>5218099</v>
      </c>
      <c r="U40">
        <v>60605</v>
      </c>
      <c r="V40">
        <v>118128</v>
      </c>
      <c r="W40">
        <v>145156</v>
      </c>
      <c r="X40">
        <v>140878</v>
      </c>
      <c r="Y40">
        <v>366979</v>
      </c>
      <c r="Z40">
        <v>13140</v>
      </c>
      <c r="AA40">
        <v>13790</v>
      </c>
      <c r="AB40">
        <v>36745</v>
      </c>
      <c r="AC40">
        <v>18344</v>
      </c>
      <c r="AD40">
        <v>16472</v>
      </c>
      <c r="AE40">
        <v>113951</v>
      </c>
      <c r="AF40">
        <v>31125</v>
      </c>
      <c r="AG40">
        <v>332441</v>
      </c>
    </row>
    <row r="41" spans="2:33">
      <c r="D41" s="10" t="s">
        <v>46</v>
      </c>
      <c r="E41">
        <v>11</v>
      </c>
      <c r="F41">
        <v>15751</v>
      </c>
      <c r="G41">
        <v>0</v>
      </c>
      <c r="H41">
        <v>0</v>
      </c>
      <c r="I41">
        <v>3502</v>
      </c>
      <c r="J41">
        <v>620271994</v>
      </c>
      <c r="K41">
        <v>12662354</v>
      </c>
      <c r="L41">
        <v>1355530</v>
      </c>
      <c r="M41">
        <v>977339</v>
      </c>
      <c r="N41">
        <v>78437</v>
      </c>
      <c r="O41">
        <v>78664</v>
      </c>
      <c r="P41">
        <v>24281</v>
      </c>
      <c r="Q41">
        <v>972814</v>
      </c>
      <c r="R41">
        <v>1219282</v>
      </c>
      <c r="S41">
        <v>50152</v>
      </c>
      <c r="T41">
        <v>187461</v>
      </c>
      <c r="U41">
        <v>1971</v>
      </c>
      <c r="V41">
        <v>10738</v>
      </c>
      <c r="W41">
        <v>9109</v>
      </c>
      <c r="X41">
        <v>13244</v>
      </c>
      <c r="Y41">
        <v>59811</v>
      </c>
      <c r="Z41">
        <v>0</v>
      </c>
      <c r="AA41">
        <v>16531</v>
      </c>
      <c r="AB41">
        <v>4535</v>
      </c>
      <c r="AC41">
        <v>3307</v>
      </c>
      <c r="AD41">
        <v>0</v>
      </c>
      <c r="AE41">
        <v>151461</v>
      </c>
      <c r="AF41">
        <v>0</v>
      </c>
      <c r="AG41">
        <v>4119</v>
      </c>
    </row>
    <row r="42" spans="2:33">
      <c r="D42" s="10" t="s">
        <v>47</v>
      </c>
      <c r="E42">
        <v>12</v>
      </c>
      <c r="F42">
        <v>0</v>
      </c>
      <c r="G42">
        <v>0</v>
      </c>
      <c r="H42">
        <v>56</v>
      </c>
      <c r="I42">
        <v>140080</v>
      </c>
      <c r="J42">
        <v>9468528</v>
      </c>
      <c r="K42">
        <v>217779399</v>
      </c>
      <c r="L42">
        <v>3807197</v>
      </c>
      <c r="M42">
        <v>1736</v>
      </c>
      <c r="N42">
        <v>36087</v>
      </c>
      <c r="O42">
        <v>195649</v>
      </c>
      <c r="P42">
        <v>8503</v>
      </c>
      <c r="Q42">
        <v>2289312</v>
      </c>
      <c r="R42">
        <v>1740600</v>
      </c>
      <c r="S42">
        <v>119024</v>
      </c>
      <c r="T42">
        <v>78586</v>
      </c>
      <c r="U42">
        <v>0</v>
      </c>
      <c r="V42">
        <v>2561</v>
      </c>
      <c r="W42">
        <v>5471</v>
      </c>
      <c r="X42">
        <v>77378</v>
      </c>
      <c r="Y42">
        <v>40928</v>
      </c>
      <c r="Z42">
        <v>0</v>
      </c>
      <c r="AA42">
        <v>5555</v>
      </c>
      <c r="AB42">
        <v>0</v>
      </c>
      <c r="AC42">
        <v>316</v>
      </c>
      <c r="AD42">
        <v>0</v>
      </c>
      <c r="AE42">
        <v>0</v>
      </c>
      <c r="AF42">
        <v>114966</v>
      </c>
      <c r="AG42">
        <v>0</v>
      </c>
    </row>
    <row r="43" spans="2:33">
      <c r="D43" s="10" t="s">
        <v>48</v>
      </c>
      <c r="E43">
        <v>13</v>
      </c>
      <c r="F43">
        <v>19212</v>
      </c>
      <c r="G43">
        <v>0</v>
      </c>
      <c r="H43">
        <v>11786</v>
      </c>
      <c r="I43">
        <v>0</v>
      </c>
      <c r="J43">
        <v>474527</v>
      </c>
      <c r="K43">
        <v>4369693</v>
      </c>
      <c r="L43">
        <v>171303658</v>
      </c>
      <c r="M43">
        <v>23479</v>
      </c>
      <c r="N43">
        <v>334</v>
      </c>
      <c r="O43">
        <v>29563</v>
      </c>
      <c r="P43">
        <v>103760</v>
      </c>
      <c r="Q43">
        <v>707056</v>
      </c>
      <c r="R43">
        <v>403323</v>
      </c>
      <c r="S43">
        <v>38354</v>
      </c>
      <c r="T43">
        <v>47147</v>
      </c>
      <c r="U43">
        <v>477</v>
      </c>
      <c r="V43">
        <v>66773</v>
      </c>
      <c r="W43">
        <v>0</v>
      </c>
      <c r="X43">
        <v>10280</v>
      </c>
      <c r="Y43">
        <v>2933</v>
      </c>
      <c r="Z43">
        <v>1591</v>
      </c>
      <c r="AA43">
        <v>0</v>
      </c>
      <c r="AB43">
        <v>434</v>
      </c>
      <c r="AC43">
        <v>0</v>
      </c>
      <c r="AD43">
        <v>244</v>
      </c>
      <c r="AE43">
        <v>15325</v>
      </c>
      <c r="AF43">
        <v>0</v>
      </c>
      <c r="AG43">
        <v>43288</v>
      </c>
    </row>
    <row r="44" spans="2:33">
      <c r="D44" s="10" t="s">
        <v>49</v>
      </c>
      <c r="E44">
        <v>14</v>
      </c>
      <c r="F44">
        <v>0</v>
      </c>
      <c r="G44">
        <v>0</v>
      </c>
      <c r="H44">
        <v>0</v>
      </c>
      <c r="I44">
        <v>0</v>
      </c>
      <c r="J44">
        <v>19079</v>
      </c>
      <c r="K44">
        <v>0</v>
      </c>
      <c r="L44">
        <v>79538143</v>
      </c>
      <c r="M44">
        <v>0</v>
      </c>
      <c r="N44">
        <v>0</v>
      </c>
      <c r="O44">
        <v>167667</v>
      </c>
      <c r="P44">
        <v>0</v>
      </c>
      <c r="Q44">
        <v>33787</v>
      </c>
      <c r="R44">
        <v>0</v>
      </c>
      <c r="S44">
        <v>37691</v>
      </c>
      <c r="T44">
        <v>0</v>
      </c>
      <c r="U44">
        <v>0</v>
      </c>
      <c r="V44">
        <v>0</v>
      </c>
      <c r="W44">
        <v>0</v>
      </c>
      <c r="X44">
        <v>34065</v>
      </c>
      <c r="Y44">
        <v>18422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29683</v>
      </c>
      <c r="AF44">
        <v>0</v>
      </c>
      <c r="AG44">
        <v>0</v>
      </c>
    </row>
    <row r="45" spans="2:33">
      <c r="D45" s="10" t="s">
        <v>50</v>
      </c>
      <c r="E45">
        <v>15</v>
      </c>
      <c r="F45">
        <v>40569</v>
      </c>
      <c r="G45">
        <v>0</v>
      </c>
      <c r="H45">
        <v>0</v>
      </c>
      <c r="I45">
        <v>0</v>
      </c>
      <c r="J45">
        <v>161856</v>
      </c>
      <c r="K45">
        <v>44111</v>
      </c>
      <c r="L45">
        <v>38723</v>
      </c>
      <c r="M45">
        <v>375728712</v>
      </c>
      <c r="N45">
        <v>323999</v>
      </c>
      <c r="O45">
        <v>5142108</v>
      </c>
      <c r="P45">
        <v>240150</v>
      </c>
      <c r="Q45">
        <v>672366</v>
      </c>
      <c r="R45">
        <v>388722</v>
      </c>
      <c r="S45">
        <v>3726789</v>
      </c>
      <c r="T45">
        <v>205133</v>
      </c>
      <c r="U45">
        <v>9906</v>
      </c>
      <c r="V45">
        <v>1764812</v>
      </c>
      <c r="W45">
        <v>84412</v>
      </c>
      <c r="X45">
        <v>386884</v>
      </c>
      <c r="Y45">
        <v>305360</v>
      </c>
      <c r="Z45">
        <v>247567</v>
      </c>
      <c r="AA45">
        <v>15703</v>
      </c>
      <c r="AB45">
        <v>49556</v>
      </c>
      <c r="AC45">
        <v>25880</v>
      </c>
      <c r="AD45">
        <v>12678</v>
      </c>
      <c r="AE45">
        <v>327212</v>
      </c>
      <c r="AF45">
        <v>11629</v>
      </c>
      <c r="AG45">
        <v>0</v>
      </c>
    </row>
    <row r="46" spans="2:33">
      <c r="D46" s="10" t="s">
        <v>51</v>
      </c>
      <c r="E46">
        <v>16</v>
      </c>
      <c r="F46">
        <v>15176</v>
      </c>
      <c r="G46">
        <v>0</v>
      </c>
      <c r="H46">
        <v>334</v>
      </c>
      <c r="I46">
        <v>9635</v>
      </c>
      <c r="J46">
        <v>34771</v>
      </c>
      <c r="K46">
        <v>0</v>
      </c>
      <c r="L46">
        <v>45765</v>
      </c>
      <c r="M46">
        <v>232275107</v>
      </c>
      <c r="N46">
        <v>6749</v>
      </c>
      <c r="O46">
        <v>977920</v>
      </c>
      <c r="P46">
        <v>1956</v>
      </c>
      <c r="Q46">
        <v>1564</v>
      </c>
      <c r="R46">
        <v>0</v>
      </c>
      <c r="S46">
        <v>232841</v>
      </c>
      <c r="T46">
        <v>18797</v>
      </c>
      <c r="U46">
        <v>1281</v>
      </c>
      <c r="V46">
        <v>687663</v>
      </c>
      <c r="W46">
        <v>40454</v>
      </c>
      <c r="X46">
        <v>35638</v>
      </c>
      <c r="Y46">
        <v>27355</v>
      </c>
      <c r="Z46">
        <v>33122</v>
      </c>
      <c r="AA46">
        <v>503</v>
      </c>
      <c r="AB46">
        <v>4639</v>
      </c>
      <c r="AC46">
        <v>55225</v>
      </c>
      <c r="AD46">
        <v>0</v>
      </c>
      <c r="AE46">
        <v>41292</v>
      </c>
      <c r="AF46">
        <v>0</v>
      </c>
      <c r="AG46">
        <v>0</v>
      </c>
    </row>
    <row r="47" spans="2:33">
      <c r="D47" s="10" t="s">
        <v>52</v>
      </c>
      <c r="E47">
        <v>17</v>
      </c>
      <c r="F47">
        <v>567</v>
      </c>
      <c r="G47">
        <v>0</v>
      </c>
      <c r="H47">
        <v>0</v>
      </c>
      <c r="I47">
        <v>383</v>
      </c>
      <c r="J47">
        <v>15058</v>
      </c>
      <c r="K47">
        <v>1336</v>
      </c>
      <c r="L47">
        <v>0</v>
      </c>
      <c r="M47">
        <v>151167816</v>
      </c>
      <c r="N47">
        <v>140737</v>
      </c>
      <c r="O47">
        <v>949622</v>
      </c>
      <c r="P47">
        <v>0</v>
      </c>
      <c r="Q47">
        <v>126452</v>
      </c>
      <c r="R47">
        <v>6362</v>
      </c>
      <c r="S47">
        <v>905814</v>
      </c>
      <c r="T47">
        <v>29458</v>
      </c>
      <c r="U47">
        <v>0</v>
      </c>
      <c r="V47">
        <v>0</v>
      </c>
      <c r="W47">
        <v>46159</v>
      </c>
      <c r="X47">
        <v>35100</v>
      </c>
      <c r="Y47">
        <v>119033</v>
      </c>
      <c r="Z47">
        <v>100633</v>
      </c>
      <c r="AA47">
        <v>563</v>
      </c>
      <c r="AB47">
        <v>105131</v>
      </c>
      <c r="AC47">
        <v>17696</v>
      </c>
      <c r="AD47">
        <v>0</v>
      </c>
      <c r="AE47">
        <v>122054</v>
      </c>
      <c r="AF47">
        <v>0</v>
      </c>
      <c r="AG47">
        <v>0</v>
      </c>
    </row>
    <row r="48" spans="2:33">
      <c r="D48" s="10" t="s">
        <v>53</v>
      </c>
      <c r="E48">
        <v>18</v>
      </c>
      <c r="F48">
        <v>138</v>
      </c>
      <c r="G48">
        <v>0</v>
      </c>
      <c r="H48">
        <v>23491</v>
      </c>
      <c r="I48">
        <v>0</v>
      </c>
      <c r="J48">
        <v>19266</v>
      </c>
      <c r="K48">
        <v>3998</v>
      </c>
      <c r="L48">
        <v>8733</v>
      </c>
      <c r="M48">
        <v>458844</v>
      </c>
      <c r="N48">
        <v>252623766</v>
      </c>
      <c r="O48">
        <v>6353856</v>
      </c>
      <c r="P48">
        <v>34784</v>
      </c>
      <c r="Q48">
        <v>183288</v>
      </c>
      <c r="R48">
        <v>7232</v>
      </c>
      <c r="S48">
        <v>771364</v>
      </c>
      <c r="T48">
        <v>822012</v>
      </c>
      <c r="U48">
        <v>287849</v>
      </c>
      <c r="V48">
        <v>284849</v>
      </c>
      <c r="W48">
        <v>1726280</v>
      </c>
      <c r="X48">
        <v>92494</v>
      </c>
      <c r="Y48">
        <v>330596</v>
      </c>
      <c r="Z48">
        <v>6185</v>
      </c>
      <c r="AA48">
        <v>30032</v>
      </c>
      <c r="AB48">
        <v>292208</v>
      </c>
      <c r="AC48">
        <v>221778</v>
      </c>
      <c r="AD48">
        <v>21593</v>
      </c>
      <c r="AE48">
        <v>279020</v>
      </c>
      <c r="AF48">
        <v>0</v>
      </c>
      <c r="AG48">
        <v>0</v>
      </c>
    </row>
    <row r="49" spans="4:33">
      <c r="D49" s="10" t="s">
        <v>54</v>
      </c>
      <c r="E49">
        <v>19</v>
      </c>
      <c r="F49">
        <v>207212</v>
      </c>
      <c r="G49">
        <v>0</v>
      </c>
      <c r="H49">
        <v>0</v>
      </c>
      <c r="I49">
        <v>490</v>
      </c>
      <c r="J49">
        <v>273913</v>
      </c>
      <c r="K49">
        <v>155121</v>
      </c>
      <c r="L49">
        <v>492902</v>
      </c>
      <c r="M49">
        <v>327875</v>
      </c>
      <c r="N49">
        <v>347541</v>
      </c>
      <c r="O49">
        <v>257393859</v>
      </c>
      <c r="P49">
        <v>0</v>
      </c>
      <c r="Q49">
        <v>645951</v>
      </c>
      <c r="R49">
        <v>277281</v>
      </c>
      <c r="S49">
        <v>1337463</v>
      </c>
      <c r="T49">
        <v>187107</v>
      </c>
      <c r="U49">
        <v>0</v>
      </c>
      <c r="V49">
        <v>13488</v>
      </c>
      <c r="W49">
        <v>421935</v>
      </c>
      <c r="X49">
        <v>205514</v>
      </c>
      <c r="Y49">
        <v>248085</v>
      </c>
      <c r="Z49">
        <v>72448</v>
      </c>
      <c r="AA49">
        <v>1661</v>
      </c>
      <c r="AB49">
        <v>25727</v>
      </c>
      <c r="AC49">
        <v>149615</v>
      </c>
      <c r="AD49">
        <v>0</v>
      </c>
      <c r="AE49">
        <v>107410</v>
      </c>
      <c r="AF49">
        <v>0</v>
      </c>
      <c r="AG49">
        <v>0</v>
      </c>
    </row>
    <row r="50" spans="4:33">
      <c r="D50" s="10" t="s">
        <v>55</v>
      </c>
      <c r="E50">
        <v>20</v>
      </c>
      <c r="F50">
        <v>379</v>
      </c>
      <c r="G50">
        <v>0</v>
      </c>
      <c r="H50">
        <v>44244</v>
      </c>
      <c r="I50">
        <v>415</v>
      </c>
      <c r="J50">
        <v>2886</v>
      </c>
      <c r="K50">
        <v>4186</v>
      </c>
      <c r="L50">
        <v>0</v>
      </c>
      <c r="M50">
        <v>1314433</v>
      </c>
      <c r="N50">
        <v>589623</v>
      </c>
      <c r="O50">
        <v>139876539</v>
      </c>
      <c r="P50">
        <v>38513</v>
      </c>
      <c r="Q50">
        <v>199576</v>
      </c>
      <c r="R50">
        <v>0</v>
      </c>
      <c r="S50">
        <v>609495</v>
      </c>
      <c r="T50">
        <v>487200</v>
      </c>
      <c r="U50">
        <v>20061</v>
      </c>
      <c r="V50">
        <v>58361</v>
      </c>
      <c r="W50">
        <v>375810</v>
      </c>
      <c r="X50">
        <v>217277</v>
      </c>
      <c r="Y50">
        <v>168199</v>
      </c>
      <c r="Z50">
        <v>67509</v>
      </c>
      <c r="AA50">
        <v>215128</v>
      </c>
      <c r="AB50">
        <v>256387</v>
      </c>
      <c r="AC50">
        <v>166514</v>
      </c>
      <c r="AD50">
        <v>296443</v>
      </c>
      <c r="AE50">
        <v>155630</v>
      </c>
      <c r="AF50">
        <v>0</v>
      </c>
      <c r="AG50">
        <v>0</v>
      </c>
    </row>
    <row r="51" spans="4:33">
      <c r="D51" s="10" t="s">
        <v>56</v>
      </c>
      <c r="E51">
        <v>21</v>
      </c>
      <c r="F51">
        <v>6081222</v>
      </c>
      <c r="G51">
        <v>1720923</v>
      </c>
      <c r="H51">
        <v>0</v>
      </c>
      <c r="I51">
        <v>73160</v>
      </c>
      <c r="J51">
        <v>103783</v>
      </c>
      <c r="K51">
        <v>12775</v>
      </c>
      <c r="L51">
        <v>0</v>
      </c>
      <c r="M51">
        <v>0</v>
      </c>
      <c r="N51">
        <v>36851</v>
      </c>
      <c r="O51">
        <v>8891</v>
      </c>
      <c r="P51">
        <v>397332867</v>
      </c>
      <c r="Q51">
        <v>20258676</v>
      </c>
      <c r="R51">
        <v>0</v>
      </c>
      <c r="S51">
        <v>33549</v>
      </c>
      <c r="T51">
        <v>541017</v>
      </c>
      <c r="U51">
        <v>4264656</v>
      </c>
      <c r="V51">
        <v>414896</v>
      </c>
      <c r="W51">
        <v>58394</v>
      </c>
      <c r="X51">
        <v>3976</v>
      </c>
      <c r="Y51">
        <v>248506</v>
      </c>
      <c r="Z51">
        <v>3165</v>
      </c>
      <c r="AA51">
        <v>516</v>
      </c>
      <c r="AB51">
        <v>2076</v>
      </c>
      <c r="AC51">
        <v>0</v>
      </c>
      <c r="AD51">
        <v>0</v>
      </c>
      <c r="AE51">
        <v>209431</v>
      </c>
      <c r="AF51">
        <v>139715</v>
      </c>
      <c r="AG51">
        <v>1075397</v>
      </c>
    </row>
    <row r="52" spans="4:33">
      <c r="D52" s="10" t="s">
        <v>57</v>
      </c>
      <c r="E52">
        <v>22</v>
      </c>
      <c r="F52">
        <v>5511806</v>
      </c>
      <c r="G52">
        <v>359913</v>
      </c>
      <c r="H52">
        <v>790796</v>
      </c>
      <c r="I52">
        <v>532347</v>
      </c>
      <c r="J52">
        <v>512229</v>
      </c>
      <c r="K52">
        <v>2029536</v>
      </c>
      <c r="L52">
        <v>567463</v>
      </c>
      <c r="M52">
        <v>467978</v>
      </c>
      <c r="N52">
        <v>221858</v>
      </c>
      <c r="O52">
        <v>1807465</v>
      </c>
      <c r="P52">
        <v>45033295</v>
      </c>
      <c r="Q52">
        <v>724072923</v>
      </c>
      <c r="R52">
        <v>4613495</v>
      </c>
      <c r="S52">
        <v>15710764</v>
      </c>
      <c r="T52">
        <v>2485074</v>
      </c>
      <c r="U52">
        <v>2962880</v>
      </c>
      <c r="V52">
        <v>4193166</v>
      </c>
      <c r="W52">
        <v>637081</v>
      </c>
      <c r="X52">
        <v>310228</v>
      </c>
      <c r="Y52">
        <v>839662</v>
      </c>
      <c r="Z52">
        <v>656292</v>
      </c>
      <c r="AA52">
        <v>125347</v>
      </c>
      <c r="AB52">
        <v>1505992</v>
      </c>
      <c r="AC52">
        <v>1388110</v>
      </c>
      <c r="AD52">
        <v>113885</v>
      </c>
      <c r="AE52">
        <v>437615</v>
      </c>
      <c r="AF52">
        <v>246495</v>
      </c>
      <c r="AG52">
        <v>261145</v>
      </c>
    </row>
    <row r="53" spans="4:33">
      <c r="D53" s="10" t="s">
        <v>58</v>
      </c>
      <c r="E53">
        <v>23</v>
      </c>
      <c r="F53">
        <v>20107</v>
      </c>
      <c r="G53">
        <v>0</v>
      </c>
      <c r="H53">
        <v>3764</v>
      </c>
      <c r="I53">
        <v>0</v>
      </c>
      <c r="J53">
        <v>1520773</v>
      </c>
      <c r="K53">
        <v>524965</v>
      </c>
      <c r="L53">
        <v>142489</v>
      </c>
      <c r="M53">
        <v>584477</v>
      </c>
      <c r="N53">
        <v>2958</v>
      </c>
      <c r="O53">
        <v>146380</v>
      </c>
      <c r="P53">
        <v>483</v>
      </c>
      <c r="Q53">
        <v>2215377</v>
      </c>
      <c r="R53">
        <v>261199052</v>
      </c>
      <c r="S53">
        <v>323049</v>
      </c>
      <c r="T53">
        <v>31514</v>
      </c>
      <c r="U53">
        <v>12833</v>
      </c>
      <c r="V53">
        <v>2025</v>
      </c>
      <c r="W53">
        <v>19658</v>
      </c>
      <c r="X53">
        <v>14944</v>
      </c>
      <c r="Y53">
        <v>760720</v>
      </c>
      <c r="Z53">
        <v>49831</v>
      </c>
      <c r="AA53">
        <v>0</v>
      </c>
      <c r="AB53">
        <v>20913</v>
      </c>
      <c r="AC53">
        <v>0</v>
      </c>
      <c r="AD53">
        <v>0</v>
      </c>
      <c r="AE53">
        <v>35724</v>
      </c>
      <c r="AF53">
        <v>31175</v>
      </c>
      <c r="AG53">
        <v>0</v>
      </c>
    </row>
    <row r="54" spans="4:33">
      <c r="D54" s="10" t="s">
        <v>59</v>
      </c>
      <c r="E54">
        <v>24</v>
      </c>
      <c r="F54">
        <v>0</v>
      </c>
      <c r="G54">
        <v>0</v>
      </c>
      <c r="H54">
        <v>0</v>
      </c>
      <c r="I54">
        <v>0</v>
      </c>
      <c r="J54">
        <v>9292</v>
      </c>
      <c r="K54">
        <v>24795</v>
      </c>
      <c r="L54">
        <v>59374</v>
      </c>
      <c r="M54">
        <v>2349143</v>
      </c>
      <c r="N54">
        <v>17991</v>
      </c>
      <c r="O54">
        <v>397539</v>
      </c>
      <c r="P54">
        <v>805593</v>
      </c>
      <c r="Q54">
        <v>3522763</v>
      </c>
      <c r="R54">
        <v>33788</v>
      </c>
      <c r="S54">
        <v>72441220</v>
      </c>
      <c r="T54">
        <v>241832</v>
      </c>
      <c r="U54">
        <v>0</v>
      </c>
      <c r="V54">
        <v>0</v>
      </c>
      <c r="W54">
        <v>903</v>
      </c>
      <c r="X54">
        <v>6312</v>
      </c>
      <c r="Y54">
        <v>653884</v>
      </c>
      <c r="Z54">
        <v>60106</v>
      </c>
      <c r="AA54">
        <v>28979</v>
      </c>
      <c r="AB54">
        <v>68613</v>
      </c>
      <c r="AC54">
        <v>0</v>
      </c>
      <c r="AD54">
        <v>234</v>
      </c>
      <c r="AE54">
        <v>94313</v>
      </c>
      <c r="AF54">
        <v>0</v>
      </c>
      <c r="AG54">
        <v>0</v>
      </c>
    </row>
    <row r="55" spans="4:33">
      <c r="D55" s="10" t="s">
        <v>60</v>
      </c>
      <c r="E55">
        <v>25</v>
      </c>
      <c r="F55">
        <v>302517</v>
      </c>
      <c r="G55">
        <v>0</v>
      </c>
      <c r="H55">
        <v>8744</v>
      </c>
      <c r="I55">
        <v>7885</v>
      </c>
      <c r="J55">
        <v>430333</v>
      </c>
      <c r="K55">
        <v>32384</v>
      </c>
      <c r="L55">
        <v>867934</v>
      </c>
      <c r="M55">
        <v>3072359</v>
      </c>
      <c r="N55">
        <v>745702</v>
      </c>
      <c r="O55">
        <v>5865536</v>
      </c>
      <c r="P55">
        <v>62006</v>
      </c>
      <c r="Q55">
        <v>5525383</v>
      </c>
      <c r="R55">
        <v>484854</v>
      </c>
      <c r="S55">
        <v>309583409</v>
      </c>
      <c r="T55">
        <v>1530629</v>
      </c>
      <c r="U55">
        <v>284861</v>
      </c>
      <c r="V55">
        <v>289471</v>
      </c>
      <c r="W55">
        <v>1784433</v>
      </c>
      <c r="X55">
        <v>815918</v>
      </c>
      <c r="Y55">
        <v>2843811</v>
      </c>
      <c r="Z55">
        <v>1850734</v>
      </c>
      <c r="AA55">
        <v>1044327</v>
      </c>
      <c r="AB55">
        <v>1483362</v>
      </c>
      <c r="AC55">
        <v>1914338</v>
      </c>
      <c r="AD55">
        <v>256199</v>
      </c>
      <c r="AE55">
        <v>904963</v>
      </c>
      <c r="AF55">
        <v>30202</v>
      </c>
      <c r="AG55">
        <v>161053</v>
      </c>
    </row>
    <row r="56" spans="4:33">
      <c r="D56" s="10" t="s">
        <v>61</v>
      </c>
      <c r="E56">
        <v>26</v>
      </c>
      <c r="F56">
        <v>520915</v>
      </c>
      <c r="G56">
        <v>0</v>
      </c>
      <c r="H56">
        <v>407834</v>
      </c>
      <c r="I56">
        <v>1505580</v>
      </c>
      <c r="J56">
        <v>103763</v>
      </c>
      <c r="K56">
        <v>7030</v>
      </c>
      <c r="L56">
        <v>293977</v>
      </c>
      <c r="M56">
        <v>164498</v>
      </c>
      <c r="N56">
        <v>531233</v>
      </c>
      <c r="O56">
        <v>4489321</v>
      </c>
      <c r="P56">
        <v>481728</v>
      </c>
      <c r="Q56">
        <v>2821492</v>
      </c>
      <c r="R56">
        <v>71621</v>
      </c>
      <c r="S56">
        <v>2198584</v>
      </c>
      <c r="T56">
        <v>704174891</v>
      </c>
      <c r="U56">
        <v>653910</v>
      </c>
      <c r="V56">
        <v>1087479</v>
      </c>
      <c r="W56">
        <v>1919966</v>
      </c>
      <c r="X56">
        <v>932801</v>
      </c>
      <c r="Y56">
        <v>1221623</v>
      </c>
      <c r="Z56">
        <v>296981</v>
      </c>
      <c r="AA56">
        <v>234578</v>
      </c>
      <c r="AB56">
        <v>1234203</v>
      </c>
      <c r="AC56">
        <v>1273587</v>
      </c>
      <c r="AD56">
        <v>275568</v>
      </c>
      <c r="AE56">
        <v>406789</v>
      </c>
      <c r="AF56">
        <v>103706</v>
      </c>
      <c r="AG56">
        <v>338</v>
      </c>
    </row>
    <row r="57" spans="4:33">
      <c r="D57" s="10" t="s">
        <v>62</v>
      </c>
      <c r="E57">
        <v>27</v>
      </c>
      <c r="F57">
        <v>317317</v>
      </c>
      <c r="G57">
        <v>0</v>
      </c>
      <c r="H57">
        <v>506280</v>
      </c>
      <c r="I57">
        <v>4839</v>
      </c>
      <c r="J57">
        <v>1408612</v>
      </c>
      <c r="K57">
        <v>0</v>
      </c>
      <c r="L57">
        <v>79895</v>
      </c>
      <c r="M57">
        <v>7180</v>
      </c>
      <c r="N57">
        <v>13094</v>
      </c>
      <c r="O57">
        <v>146049</v>
      </c>
      <c r="P57">
        <v>792616</v>
      </c>
      <c r="Q57">
        <v>594052</v>
      </c>
      <c r="R57">
        <v>2162</v>
      </c>
      <c r="S57">
        <v>176639</v>
      </c>
      <c r="T57">
        <v>328280</v>
      </c>
      <c r="U57">
        <v>634440476</v>
      </c>
      <c r="V57">
        <v>2880663</v>
      </c>
      <c r="W57">
        <v>16651451</v>
      </c>
      <c r="X57">
        <v>2015228</v>
      </c>
      <c r="Y57">
        <v>1579381</v>
      </c>
      <c r="Z57">
        <v>1294226</v>
      </c>
      <c r="AA57">
        <v>647778</v>
      </c>
      <c r="AB57">
        <v>271799</v>
      </c>
      <c r="AC57">
        <v>141509</v>
      </c>
      <c r="AD57">
        <v>5479</v>
      </c>
      <c r="AE57">
        <v>364069</v>
      </c>
      <c r="AF57">
        <v>42084</v>
      </c>
      <c r="AG57">
        <v>0</v>
      </c>
    </row>
    <row r="58" spans="4:33">
      <c r="D58" s="10" t="s">
        <v>63</v>
      </c>
      <c r="E58">
        <v>28</v>
      </c>
      <c r="F58">
        <v>999033</v>
      </c>
      <c r="G58">
        <v>0</v>
      </c>
      <c r="H58">
        <v>7206753</v>
      </c>
      <c r="I58">
        <v>5477</v>
      </c>
      <c r="J58">
        <v>0</v>
      </c>
      <c r="K58">
        <v>0</v>
      </c>
      <c r="L58">
        <v>0</v>
      </c>
      <c r="M58">
        <v>67651</v>
      </c>
      <c r="N58">
        <v>84475</v>
      </c>
      <c r="O58">
        <v>1932783</v>
      </c>
      <c r="P58">
        <v>292557</v>
      </c>
      <c r="Q58">
        <v>1840235</v>
      </c>
      <c r="R58">
        <v>0</v>
      </c>
      <c r="S58">
        <v>326365</v>
      </c>
      <c r="T58">
        <v>264719</v>
      </c>
      <c r="U58">
        <v>2490199</v>
      </c>
      <c r="V58">
        <v>431174213</v>
      </c>
      <c r="W58">
        <v>14908348</v>
      </c>
      <c r="X58">
        <v>793269</v>
      </c>
      <c r="Y58">
        <v>795984</v>
      </c>
      <c r="Z58">
        <v>459622</v>
      </c>
      <c r="AA58">
        <v>619503</v>
      </c>
      <c r="AB58">
        <v>7638185</v>
      </c>
      <c r="AC58">
        <v>2343827</v>
      </c>
      <c r="AD58">
        <v>15334</v>
      </c>
      <c r="AE58">
        <v>1425849</v>
      </c>
      <c r="AF58">
        <v>78752</v>
      </c>
      <c r="AG58">
        <v>0</v>
      </c>
    </row>
    <row r="59" spans="4:33">
      <c r="D59" s="10" t="s">
        <v>64</v>
      </c>
      <c r="E59">
        <v>29</v>
      </c>
      <c r="F59">
        <v>345660</v>
      </c>
      <c r="G59">
        <v>0</v>
      </c>
      <c r="H59">
        <v>132514</v>
      </c>
      <c r="I59">
        <v>8174</v>
      </c>
      <c r="J59">
        <v>7190</v>
      </c>
      <c r="K59">
        <v>6404</v>
      </c>
      <c r="L59">
        <v>11438</v>
      </c>
      <c r="M59">
        <v>106364</v>
      </c>
      <c r="N59">
        <v>741659</v>
      </c>
      <c r="O59">
        <v>1829705</v>
      </c>
      <c r="P59">
        <v>2272</v>
      </c>
      <c r="Q59">
        <v>493161</v>
      </c>
      <c r="R59">
        <v>19832</v>
      </c>
      <c r="S59">
        <v>1932863</v>
      </c>
      <c r="T59">
        <v>1757912</v>
      </c>
      <c r="U59">
        <v>10091603</v>
      </c>
      <c r="V59">
        <v>8463911</v>
      </c>
      <c r="W59">
        <v>422855409</v>
      </c>
      <c r="X59">
        <v>8575281</v>
      </c>
      <c r="Y59">
        <v>5857245</v>
      </c>
      <c r="Z59">
        <v>3151178</v>
      </c>
      <c r="AA59">
        <v>2814755</v>
      </c>
      <c r="AB59">
        <v>4448179</v>
      </c>
      <c r="AC59">
        <v>2122573</v>
      </c>
      <c r="AD59">
        <v>513135</v>
      </c>
      <c r="AE59">
        <v>397921</v>
      </c>
      <c r="AF59">
        <v>103929</v>
      </c>
      <c r="AG59">
        <v>22906</v>
      </c>
    </row>
    <row r="60" spans="4:33">
      <c r="D60" s="10" t="s">
        <v>65</v>
      </c>
      <c r="E60">
        <v>30</v>
      </c>
      <c r="F60">
        <v>1048590</v>
      </c>
      <c r="G60">
        <v>0</v>
      </c>
      <c r="H60">
        <v>2547</v>
      </c>
      <c r="I60">
        <v>503489</v>
      </c>
      <c r="J60">
        <v>5434</v>
      </c>
      <c r="K60">
        <v>5157</v>
      </c>
      <c r="L60">
        <v>73751</v>
      </c>
      <c r="M60">
        <v>43535</v>
      </c>
      <c r="N60">
        <v>49896</v>
      </c>
      <c r="O60">
        <v>715589</v>
      </c>
      <c r="P60">
        <v>18559</v>
      </c>
      <c r="Q60">
        <v>1980603</v>
      </c>
      <c r="R60">
        <v>31798</v>
      </c>
      <c r="S60">
        <v>536862</v>
      </c>
      <c r="T60">
        <v>536310</v>
      </c>
      <c r="U60">
        <v>1379728</v>
      </c>
      <c r="V60">
        <v>1550228</v>
      </c>
      <c r="W60">
        <v>9567758</v>
      </c>
      <c r="X60">
        <v>402960741</v>
      </c>
      <c r="Y60">
        <v>19801279</v>
      </c>
      <c r="Z60">
        <v>8545768</v>
      </c>
      <c r="AA60">
        <v>2620687</v>
      </c>
      <c r="AB60">
        <v>14438124</v>
      </c>
      <c r="AC60">
        <v>3648577</v>
      </c>
      <c r="AD60">
        <v>2561302</v>
      </c>
      <c r="AE60">
        <v>492048</v>
      </c>
      <c r="AF60">
        <v>2850</v>
      </c>
      <c r="AG60">
        <v>109580</v>
      </c>
    </row>
    <row r="61" spans="4:33">
      <c r="D61" s="10" t="s">
        <v>66</v>
      </c>
      <c r="E61">
        <v>31</v>
      </c>
      <c r="F61">
        <v>910363</v>
      </c>
      <c r="G61">
        <v>24006</v>
      </c>
      <c r="H61">
        <v>1940</v>
      </c>
      <c r="I61">
        <v>4375</v>
      </c>
      <c r="J61">
        <v>55909</v>
      </c>
      <c r="K61">
        <v>87104</v>
      </c>
      <c r="L61">
        <v>225858</v>
      </c>
      <c r="M61">
        <v>358233</v>
      </c>
      <c r="N61">
        <v>280130</v>
      </c>
      <c r="O61">
        <v>472007</v>
      </c>
      <c r="P61">
        <v>54185</v>
      </c>
      <c r="Q61">
        <v>816214</v>
      </c>
      <c r="R61">
        <v>1630531</v>
      </c>
      <c r="S61">
        <v>1147693</v>
      </c>
      <c r="T61">
        <v>821817</v>
      </c>
      <c r="U61">
        <v>306661</v>
      </c>
      <c r="V61">
        <v>351116</v>
      </c>
      <c r="W61">
        <v>3970138</v>
      </c>
      <c r="X61">
        <v>11399639</v>
      </c>
      <c r="Y61">
        <v>301985013</v>
      </c>
      <c r="Z61">
        <v>2130943</v>
      </c>
      <c r="AA61">
        <v>1067091</v>
      </c>
      <c r="AB61">
        <v>3142261</v>
      </c>
      <c r="AC61">
        <v>5489155</v>
      </c>
      <c r="AD61">
        <v>1874939</v>
      </c>
      <c r="AE61">
        <v>339176</v>
      </c>
      <c r="AF61">
        <v>3861</v>
      </c>
      <c r="AG61">
        <v>61641</v>
      </c>
    </row>
    <row r="62" spans="4:33">
      <c r="D62" s="10" t="s">
        <v>67</v>
      </c>
      <c r="E62">
        <v>32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443120</v>
      </c>
      <c r="M62">
        <v>106699</v>
      </c>
      <c r="N62">
        <v>395725</v>
      </c>
      <c r="O62">
        <v>293357</v>
      </c>
      <c r="P62">
        <v>5797</v>
      </c>
      <c r="Q62">
        <v>321412</v>
      </c>
      <c r="R62">
        <v>10301</v>
      </c>
      <c r="S62">
        <v>1038396</v>
      </c>
      <c r="T62">
        <v>493024</v>
      </c>
      <c r="U62">
        <v>463320</v>
      </c>
      <c r="V62">
        <v>462892</v>
      </c>
      <c r="W62">
        <v>2429316</v>
      </c>
      <c r="X62">
        <v>7800492</v>
      </c>
      <c r="Y62">
        <v>7702137</v>
      </c>
      <c r="Z62">
        <v>676438518</v>
      </c>
      <c r="AA62">
        <v>1697086</v>
      </c>
      <c r="AB62">
        <v>5189101</v>
      </c>
      <c r="AC62">
        <v>4773168</v>
      </c>
      <c r="AD62">
        <v>1468086</v>
      </c>
      <c r="AE62">
        <v>118020</v>
      </c>
      <c r="AF62">
        <v>0</v>
      </c>
      <c r="AG62">
        <v>0</v>
      </c>
    </row>
    <row r="63" spans="4:33">
      <c r="D63" s="10" t="s">
        <v>68</v>
      </c>
      <c r="E63">
        <v>33</v>
      </c>
      <c r="F63">
        <v>11475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2638</v>
      </c>
      <c r="N63">
        <v>89998</v>
      </c>
      <c r="O63">
        <v>125404</v>
      </c>
      <c r="P63">
        <v>0</v>
      </c>
      <c r="Q63">
        <v>70941</v>
      </c>
      <c r="R63">
        <v>0</v>
      </c>
      <c r="S63">
        <v>209287</v>
      </c>
      <c r="T63">
        <v>152885</v>
      </c>
      <c r="U63">
        <v>567537</v>
      </c>
      <c r="V63">
        <v>162442</v>
      </c>
      <c r="W63">
        <v>920894</v>
      </c>
      <c r="X63">
        <v>1098332</v>
      </c>
      <c r="Y63">
        <v>2611535</v>
      </c>
      <c r="Z63">
        <v>1726974</v>
      </c>
      <c r="AA63">
        <v>140037071</v>
      </c>
      <c r="AB63">
        <v>477245</v>
      </c>
      <c r="AC63">
        <v>324620</v>
      </c>
      <c r="AD63">
        <v>209888</v>
      </c>
      <c r="AE63">
        <v>984767</v>
      </c>
      <c r="AF63">
        <v>0</v>
      </c>
      <c r="AG63">
        <v>0</v>
      </c>
    </row>
    <row r="64" spans="4:33">
      <c r="D64" s="10" t="s">
        <v>69</v>
      </c>
      <c r="E64">
        <v>34</v>
      </c>
      <c r="F64">
        <v>63282</v>
      </c>
      <c r="G64">
        <v>0</v>
      </c>
      <c r="H64">
        <v>0</v>
      </c>
      <c r="I64">
        <v>4854</v>
      </c>
      <c r="J64">
        <v>3553</v>
      </c>
      <c r="K64">
        <v>1046</v>
      </c>
      <c r="L64">
        <v>0</v>
      </c>
      <c r="M64">
        <v>144426</v>
      </c>
      <c r="N64">
        <v>331519</v>
      </c>
      <c r="O64">
        <v>170687</v>
      </c>
      <c r="P64">
        <v>0</v>
      </c>
      <c r="Q64">
        <v>1686961</v>
      </c>
      <c r="R64">
        <v>0</v>
      </c>
      <c r="S64">
        <v>1365141</v>
      </c>
      <c r="T64">
        <v>643009</v>
      </c>
      <c r="U64">
        <v>55996</v>
      </c>
      <c r="V64">
        <v>1082035</v>
      </c>
      <c r="W64">
        <v>2327007</v>
      </c>
      <c r="X64">
        <v>6977186</v>
      </c>
      <c r="Y64">
        <v>2585086</v>
      </c>
      <c r="Z64">
        <v>3861542</v>
      </c>
      <c r="AA64">
        <v>1267672</v>
      </c>
      <c r="AB64">
        <v>595611382</v>
      </c>
      <c r="AC64">
        <v>19211738</v>
      </c>
      <c r="AD64">
        <v>1083199</v>
      </c>
      <c r="AE64">
        <v>725770</v>
      </c>
      <c r="AF64">
        <v>124165</v>
      </c>
      <c r="AG64">
        <v>82853</v>
      </c>
    </row>
    <row r="65" spans="4:33">
      <c r="D65" s="10" t="s">
        <v>70</v>
      </c>
      <c r="E65">
        <v>35</v>
      </c>
      <c r="F65">
        <v>657</v>
      </c>
      <c r="G65">
        <v>0</v>
      </c>
      <c r="H65">
        <v>0</v>
      </c>
      <c r="I65">
        <v>1205</v>
      </c>
      <c r="J65">
        <v>4896</v>
      </c>
      <c r="K65">
        <v>0</v>
      </c>
      <c r="L65">
        <v>23496</v>
      </c>
      <c r="M65">
        <v>52894</v>
      </c>
      <c r="N65">
        <v>37319</v>
      </c>
      <c r="O65">
        <v>531833</v>
      </c>
      <c r="P65">
        <v>4854</v>
      </c>
      <c r="Q65">
        <v>2483884</v>
      </c>
      <c r="R65">
        <v>58146</v>
      </c>
      <c r="S65">
        <v>1362869</v>
      </c>
      <c r="T65">
        <v>1335249</v>
      </c>
      <c r="U65">
        <v>139596</v>
      </c>
      <c r="V65">
        <v>1136344</v>
      </c>
      <c r="W65">
        <v>1855171</v>
      </c>
      <c r="X65">
        <v>4549804</v>
      </c>
      <c r="Y65">
        <v>2873519</v>
      </c>
      <c r="Z65">
        <v>1053112</v>
      </c>
      <c r="AA65">
        <v>472523</v>
      </c>
      <c r="AB65">
        <v>17556419</v>
      </c>
      <c r="AC65">
        <v>1004855227</v>
      </c>
      <c r="AD65">
        <v>2139100</v>
      </c>
      <c r="AE65">
        <v>285208</v>
      </c>
      <c r="AF65">
        <v>14449</v>
      </c>
      <c r="AG65">
        <v>0</v>
      </c>
    </row>
    <row r="66" spans="4:33">
      <c r="D66" s="10" t="s">
        <v>71</v>
      </c>
      <c r="E66">
        <v>36</v>
      </c>
      <c r="F66">
        <v>2171</v>
      </c>
      <c r="G66">
        <v>0</v>
      </c>
      <c r="H66">
        <v>0</v>
      </c>
      <c r="I66">
        <v>103266</v>
      </c>
      <c r="J66">
        <v>0</v>
      </c>
      <c r="K66">
        <v>0</v>
      </c>
      <c r="L66">
        <v>0</v>
      </c>
      <c r="M66">
        <v>2448</v>
      </c>
      <c r="N66">
        <v>22609</v>
      </c>
      <c r="O66">
        <v>141285</v>
      </c>
      <c r="P66">
        <v>0</v>
      </c>
      <c r="Q66">
        <v>37943</v>
      </c>
      <c r="R66">
        <v>15700</v>
      </c>
      <c r="S66">
        <v>48856</v>
      </c>
      <c r="T66">
        <v>29119</v>
      </c>
      <c r="U66">
        <v>23469</v>
      </c>
      <c r="V66">
        <v>8233</v>
      </c>
      <c r="W66">
        <v>325135</v>
      </c>
      <c r="X66">
        <v>1716675</v>
      </c>
      <c r="Y66">
        <v>2041378</v>
      </c>
      <c r="Z66">
        <v>873012</v>
      </c>
      <c r="AA66">
        <v>125357</v>
      </c>
      <c r="AB66">
        <v>2264711</v>
      </c>
      <c r="AC66">
        <v>3246535</v>
      </c>
      <c r="AD66">
        <v>80025729</v>
      </c>
      <c r="AE66">
        <v>86307</v>
      </c>
      <c r="AF66">
        <v>0</v>
      </c>
      <c r="AG66">
        <v>12723</v>
      </c>
    </row>
    <row r="67" spans="4:33">
      <c r="D67" s="10" t="s">
        <v>72</v>
      </c>
      <c r="E67">
        <v>37</v>
      </c>
      <c r="F67">
        <v>329366</v>
      </c>
      <c r="G67">
        <v>0</v>
      </c>
      <c r="H67">
        <v>0</v>
      </c>
      <c r="I67">
        <v>12939</v>
      </c>
      <c r="J67">
        <v>76120</v>
      </c>
      <c r="K67">
        <v>10388</v>
      </c>
      <c r="L67">
        <v>3638</v>
      </c>
      <c r="M67">
        <v>302862</v>
      </c>
      <c r="N67">
        <v>214255</v>
      </c>
      <c r="O67">
        <v>2875195</v>
      </c>
      <c r="P67">
        <v>175891</v>
      </c>
      <c r="Q67">
        <v>810478</v>
      </c>
      <c r="R67">
        <v>69481</v>
      </c>
      <c r="S67">
        <v>1301060</v>
      </c>
      <c r="T67">
        <v>788439</v>
      </c>
      <c r="U67">
        <v>1813342</v>
      </c>
      <c r="V67">
        <v>2148930</v>
      </c>
      <c r="W67">
        <v>1913481</v>
      </c>
      <c r="X67">
        <v>911552</v>
      </c>
      <c r="Y67">
        <v>992750</v>
      </c>
      <c r="Z67">
        <v>529327</v>
      </c>
      <c r="AA67">
        <v>2694413</v>
      </c>
      <c r="AB67">
        <v>3775634</v>
      </c>
      <c r="AC67">
        <v>549608</v>
      </c>
      <c r="AD67">
        <v>158841</v>
      </c>
      <c r="AE67">
        <v>115154637</v>
      </c>
      <c r="AF67">
        <v>53489</v>
      </c>
      <c r="AG67">
        <v>29510</v>
      </c>
    </row>
    <row r="68" spans="4:33">
      <c r="D68" s="11" t="s">
        <v>73</v>
      </c>
      <c r="E68">
        <v>38</v>
      </c>
      <c r="F68">
        <v>5397353</v>
      </c>
      <c r="G68">
        <v>72153</v>
      </c>
      <c r="H68">
        <v>15694</v>
      </c>
      <c r="I68">
        <v>935206</v>
      </c>
      <c r="J68">
        <v>133971</v>
      </c>
      <c r="K68">
        <v>104772</v>
      </c>
      <c r="L68">
        <v>24118</v>
      </c>
      <c r="M68">
        <v>191185</v>
      </c>
      <c r="N68">
        <v>31874</v>
      </c>
      <c r="O68">
        <v>736423</v>
      </c>
      <c r="P68">
        <v>1468256</v>
      </c>
      <c r="Q68">
        <v>2294480</v>
      </c>
      <c r="R68">
        <v>18171</v>
      </c>
      <c r="S68">
        <v>407183</v>
      </c>
      <c r="T68">
        <v>408970</v>
      </c>
      <c r="U68">
        <v>3510706</v>
      </c>
      <c r="V68">
        <v>8445991</v>
      </c>
      <c r="W68">
        <v>27789</v>
      </c>
      <c r="X68">
        <v>106451</v>
      </c>
      <c r="Y68">
        <v>56501</v>
      </c>
      <c r="Z68">
        <v>278147</v>
      </c>
      <c r="AA68">
        <v>4433</v>
      </c>
      <c r="AB68">
        <v>1012085</v>
      </c>
      <c r="AC68">
        <v>32624</v>
      </c>
      <c r="AD68">
        <v>36376</v>
      </c>
      <c r="AE68">
        <v>2519</v>
      </c>
      <c r="AF68">
        <v>598478440</v>
      </c>
      <c r="AG68">
        <v>351213</v>
      </c>
    </row>
    <row r="69" spans="4:33">
      <c r="D69" s="11" t="s">
        <v>74</v>
      </c>
      <c r="E69">
        <v>39</v>
      </c>
      <c r="F69">
        <v>250701</v>
      </c>
      <c r="G69">
        <v>174713</v>
      </c>
      <c r="H69">
        <v>0</v>
      </c>
      <c r="I69">
        <v>292764</v>
      </c>
      <c r="J69">
        <v>0</v>
      </c>
      <c r="K69">
        <v>0</v>
      </c>
      <c r="L69">
        <v>2607</v>
      </c>
      <c r="M69">
        <v>0</v>
      </c>
      <c r="N69">
        <v>0</v>
      </c>
      <c r="O69">
        <v>0</v>
      </c>
      <c r="P69">
        <v>2255244</v>
      </c>
      <c r="Q69">
        <v>102341</v>
      </c>
      <c r="R69">
        <v>0</v>
      </c>
      <c r="S69">
        <v>0</v>
      </c>
      <c r="T69">
        <v>18325</v>
      </c>
      <c r="U69">
        <v>1403823</v>
      </c>
      <c r="V69">
        <v>44453</v>
      </c>
      <c r="W69">
        <v>494</v>
      </c>
      <c r="X69">
        <v>2208</v>
      </c>
      <c r="Y69">
        <v>14282</v>
      </c>
      <c r="Z69">
        <v>0</v>
      </c>
      <c r="AA69">
        <v>0</v>
      </c>
      <c r="AB69">
        <v>163289</v>
      </c>
      <c r="AC69">
        <v>0</v>
      </c>
      <c r="AD69">
        <v>0</v>
      </c>
      <c r="AE69">
        <v>23964</v>
      </c>
      <c r="AF69">
        <v>153830</v>
      </c>
      <c r="AG69">
        <v>53200123</v>
      </c>
    </row>
    <row r="70" spans="4:33">
      <c r="D70" s="11" t="s">
        <v>75</v>
      </c>
      <c r="E70">
        <v>40</v>
      </c>
      <c r="F70">
        <v>141334</v>
      </c>
      <c r="G70">
        <v>5417</v>
      </c>
      <c r="H70">
        <v>653</v>
      </c>
      <c r="I70">
        <v>172785</v>
      </c>
      <c r="J70">
        <v>340</v>
      </c>
      <c r="K70">
        <v>7633</v>
      </c>
      <c r="L70">
        <v>5347</v>
      </c>
      <c r="M70">
        <v>281</v>
      </c>
      <c r="N70">
        <v>0</v>
      </c>
      <c r="O70">
        <v>7235</v>
      </c>
      <c r="P70">
        <v>55072</v>
      </c>
      <c r="Q70">
        <v>243391</v>
      </c>
      <c r="R70">
        <v>0</v>
      </c>
      <c r="S70">
        <v>14288</v>
      </c>
      <c r="T70">
        <v>7743</v>
      </c>
      <c r="U70">
        <v>98841</v>
      </c>
      <c r="V70">
        <v>60133</v>
      </c>
      <c r="W70">
        <v>25096</v>
      </c>
      <c r="X70">
        <v>49650</v>
      </c>
      <c r="Y70">
        <v>243868</v>
      </c>
      <c r="Z70">
        <v>0</v>
      </c>
      <c r="AA70">
        <v>0</v>
      </c>
      <c r="AB70">
        <v>20693</v>
      </c>
      <c r="AC70">
        <v>0</v>
      </c>
      <c r="AD70">
        <v>0</v>
      </c>
      <c r="AE70">
        <v>166306</v>
      </c>
      <c r="AF70">
        <v>242173</v>
      </c>
      <c r="AG70">
        <v>28463799</v>
      </c>
    </row>
    <row r="71" spans="4:33">
      <c r="E71" t="s">
        <v>76</v>
      </c>
      <c r="F71">
        <v>235929795</v>
      </c>
      <c r="G71">
        <v>97810433</v>
      </c>
      <c r="H71">
        <v>95704857</v>
      </c>
      <c r="I71">
        <v>87756842</v>
      </c>
      <c r="J71">
        <v>635170616</v>
      </c>
      <c r="K71">
        <v>238364508</v>
      </c>
      <c r="L71">
        <v>259872336</v>
      </c>
      <c r="M71">
        <v>770334714</v>
      </c>
      <c r="N71">
        <v>258111199</v>
      </c>
      <c r="O71">
        <v>434336043</v>
      </c>
      <c r="P71">
        <v>452361688</v>
      </c>
      <c r="Q71">
        <v>780260408</v>
      </c>
      <c r="R71">
        <v>272308096</v>
      </c>
      <c r="S71">
        <v>418100059</v>
      </c>
      <c r="T71">
        <v>724361415</v>
      </c>
      <c r="U71">
        <v>668025103</v>
      </c>
      <c r="V71">
        <v>470579944</v>
      </c>
      <c r="W71">
        <v>486002353</v>
      </c>
      <c r="X71">
        <v>452331446</v>
      </c>
      <c r="Y71">
        <v>357448916</v>
      </c>
      <c r="Z71">
        <v>703903923</v>
      </c>
      <c r="AA71">
        <v>155816023</v>
      </c>
      <c r="AB71">
        <v>661165657</v>
      </c>
      <c r="AC71">
        <v>1051997372</v>
      </c>
      <c r="AD71">
        <v>91084725</v>
      </c>
      <c r="AE71">
        <v>124199388</v>
      </c>
      <c r="AF71">
        <v>602170667</v>
      </c>
      <c r="AG71">
        <v>84958125</v>
      </c>
    </row>
    <row r="72" spans="4:33">
      <c r="F72">
        <f>SUM(F71:I71)</f>
        <v>517201927</v>
      </c>
      <c r="J72">
        <f>SUM(J71:AE71)</f>
        <v>10466135932</v>
      </c>
      <c r="AF72">
        <f>SUM(AF71:AG71)</f>
        <v>687128792</v>
      </c>
    </row>
    <row r="74" spans="4:33">
      <c r="F74">
        <f>SUM(F36:AG70)</f>
        <v>11670466648</v>
      </c>
    </row>
    <row r="75" spans="4:33" ht="17" thickBot="1"/>
    <row r="76" spans="4:33" ht="17" thickTop="1">
      <c r="E76" t="s">
        <v>77</v>
      </c>
      <c r="F76" t="s">
        <v>78</v>
      </c>
      <c r="G76" t="s">
        <v>79</v>
      </c>
      <c r="J76" s="3"/>
      <c r="K76" s="12" t="s">
        <v>77</v>
      </c>
      <c r="L76" s="12" t="s">
        <v>78</v>
      </c>
      <c r="M76" s="4" t="s">
        <v>79</v>
      </c>
    </row>
    <row r="77" spans="4:33">
      <c r="D77" s="9" t="s">
        <v>41</v>
      </c>
      <c r="E77">
        <f t="shared" ref="E77:E111" si="2">SUM(F36:I36)</f>
        <v>212864982</v>
      </c>
      <c r="F77">
        <f t="shared" ref="F77:F111" si="3">SUM(J36:AE36)</f>
        <v>3858553</v>
      </c>
      <c r="G77">
        <f>SUM(AF36:AG36)</f>
        <v>2163630</v>
      </c>
      <c r="J77" s="13" t="s">
        <v>41</v>
      </c>
      <c r="K77">
        <f>E77/F$72</f>
        <v>0.41157035750951487</v>
      </c>
      <c r="L77">
        <f>F77/J$72</f>
        <v>3.686702547214729E-4</v>
      </c>
      <c r="M77" s="6">
        <f>G77/AF$72</f>
        <v>3.1487983405591308E-3</v>
      </c>
      <c r="P77">
        <v>2021</v>
      </c>
      <c r="Q77">
        <v>2022</v>
      </c>
      <c r="R77">
        <v>2023</v>
      </c>
    </row>
    <row r="78" spans="4:33">
      <c r="D78" s="9" t="s">
        <v>42</v>
      </c>
      <c r="E78">
        <f t="shared" si="2"/>
        <v>95470574</v>
      </c>
      <c r="F78">
        <f t="shared" si="3"/>
        <v>457105</v>
      </c>
      <c r="G78">
        <f t="shared" ref="G78:G111" si="4">SUM(AF37:AG37)</f>
        <v>738252</v>
      </c>
      <c r="J78" s="13" t="s">
        <v>42</v>
      </c>
      <c r="K78">
        <f t="shared" ref="K78:K111" si="5">E78/F$72</f>
        <v>0.18459052261033049</v>
      </c>
      <c r="L78">
        <f t="shared" ref="L78:L111" si="6">F78/J$72</f>
        <v>4.3674666846472981E-5</v>
      </c>
      <c r="M78" s="6">
        <f t="shared" ref="M78:M111" si="7">G78/AF$72</f>
        <v>1.0744012019219826E-3</v>
      </c>
      <c r="O78" t="s">
        <v>152</v>
      </c>
      <c r="P78">
        <v>86994.8</v>
      </c>
      <c r="Q78">
        <v>92576.8</v>
      </c>
      <c r="R78">
        <v>94462.6</v>
      </c>
    </row>
    <row r="79" spans="4:33">
      <c r="D79" s="9" t="s">
        <v>43</v>
      </c>
      <c r="E79">
        <f t="shared" si="2"/>
        <v>44215956</v>
      </c>
      <c r="F79">
        <f t="shared" si="3"/>
        <v>4326852</v>
      </c>
      <c r="G79">
        <f t="shared" si="4"/>
        <v>7743</v>
      </c>
      <c r="J79" s="13" t="s">
        <v>43</v>
      </c>
      <c r="K79">
        <f t="shared" si="5"/>
        <v>8.5490702357727294E-2</v>
      </c>
      <c r="L79">
        <f t="shared" si="6"/>
        <v>4.1341446624735086E-4</v>
      </c>
      <c r="M79" s="6">
        <f t="shared" si="7"/>
        <v>1.1268629826240784E-5</v>
      </c>
      <c r="O79" t="s">
        <v>153</v>
      </c>
      <c r="P79">
        <v>34566.1</v>
      </c>
      <c r="Q79">
        <v>36457.840338677146</v>
      </c>
      <c r="R79">
        <v>36832.474732469076</v>
      </c>
    </row>
    <row r="80" spans="4:33">
      <c r="D80" s="9" t="s">
        <v>44</v>
      </c>
      <c r="E80">
        <f t="shared" si="2"/>
        <v>42178296</v>
      </c>
      <c r="F80">
        <f t="shared" si="3"/>
        <v>4107112</v>
      </c>
      <c r="G80">
        <f t="shared" si="4"/>
        <v>0</v>
      </c>
      <c r="J80" s="13" t="s">
        <v>44</v>
      </c>
      <c r="K80">
        <f t="shared" si="5"/>
        <v>8.1550925853375644E-2</v>
      </c>
      <c r="L80">
        <f t="shared" si="6"/>
        <v>3.9241913411831273E-4</v>
      </c>
      <c r="M80" s="6">
        <f t="shared" si="7"/>
        <v>0</v>
      </c>
      <c r="O80" t="s">
        <v>154</v>
      </c>
      <c r="P80">
        <v>316581.5</v>
      </c>
      <c r="Q80">
        <v>333907.43477508076</v>
      </c>
      <c r="R80">
        <v>337338.6092014187</v>
      </c>
    </row>
    <row r="81" spans="4:49">
      <c r="D81" s="9" t="s">
        <v>45</v>
      </c>
      <c r="E81">
        <f t="shared" si="2"/>
        <v>84081839</v>
      </c>
      <c r="F81">
        <f t="shared" si="3"/>
        <v>8797279</v>
      </c>
      <c r="G81">
        <f t="shared" si="4"/>
        <v>363566</v>
      </c>
      <c r="J81" s="13" t="s">
        <v>45</v>
      </c>
      <c r="K81">
        <f t="shared" si="5"/>
        <v>0.16257062205415951</v>
      </c>
      <c r="L81">
        <f t="shared" si="6"/>
        <v>8.4054698478571224E-4</v>
      </c>
      <c r="M81" s="6">
        <f t="shared" si="7"/>
        <v>5.2910895924151579E-4</v>
      </c>
      <c r="O81" t="s">
        <v>155</v>
      </c>
      <c r="P81">
        <v>23397.9</v>
      </c>
      <c r="Q81">
        <v>24678.42488624213</v>
      </c>
      <c r="R81">
        <v>24932.016066112126</v>
      </c>
    </row>
    <row r="82" spans="4:49">
      <c r="D82" s="10" t="s">
        <v>46</v>
      </c>
      <c r="E82">
        <f t="shared" si="2"/>
        <v>19253</v>
      </c>
      <c r="F82">
        <f t="shared" si="3"/>
        <v>638149015</v>
      </c>
      <c r="G82">
        <f t="shared" si="4"/>
        <v>4119</v>
      </c>
      <c r="J82" s="14" t="s">
        <v>46</v>
      </c>
      <c r="K82">
        <f t="shared" si="5"/>
        <v>3.7225306007028856E-5</v>
      </c>
      <c r="L82">
        <f t="shared" si="6"/>
        <v>6.0972742867677863E-2</v>
      </c>
      <c r="M82" s="6">
        <f t="shared" si="7"/>
        <v>5.9945093961366126E-6</v>
      </c>
    </row>
    <row r="83" spans="4:49">
      <c r="D83" s="10" t="s">
        <v>47</v>
      </c>
      <c r="E83">
        <f t="shared" si="2"/>
        <v>140136</v>
      </c>
      <c r="F83">
        <f t="shared" si="3"/>
        <v>235656830</v>
      </c>
      <c r="G83">
        <f t="shared" si="4"/>
        <v>114966</v>
      </c>
      <c r="J83" s="14" t="s">
        <v>47</v>
      </c>
      <c r="K83">
        <f t="shared" si="5"/>
        <v>2.7095026658707712E-4</v>
      </c>
      <c r="L83">
        <f t="shared" si="6"/>
        <v>2.2516125486148522E-2</v>
      </c>
      <c r="M83" s="6">
        <f t="shared" si="7"/>
        <v>1.6731361185633449E-4</v>
      </c>
    </row>
    <row r="84" spans="4:49">
      <c r="D84" s="10" t="s">
        <v>48</v>
      </c>
      <c r="E84">
        <f t="shared" si="2"/>
        <v>30998</v>
      </c>
      <c r="F84">
        <f t="shared" si="3"/>
        <v>177598951</v>
      </c>
      <c r="G84">
        <f t="shared" si="4"/>
        <v>43288</v>
      </c>
      <c r="J84" s="14" t="s">
        <v>48</v>
      </c>
      <c r="K84">
        <f t="shared" si="5"/>
        <v>5.9934038103458186E-5</v>
      </c>
      <c r="L84">
        <f t="shared" si="6"/>
        <v>1.6968913088257796E-2</v>
      </c>
      <c r="M84" s="6">
        <f t="shared" si="7"/>
        <v>6.2998378912348067E-5</v>
      </c>
    </row>
    <row r="85" spans="4:49">
      <c r="D85" s="10" t="s">
        <v>49</v>
      </c>
      <c r="E85">
        <f t="shared" si="2"/>
        <v>0</v>
      </c>
      <c r="F85">
        <f t="shared" si="3"/>
        <v>79878537</v>
      </c>
      <c r="G85">
        <f t="shared" si="4"/>
        <v>0</v>
      </c>
      <c r="J85" s="14" t="s">
        <v>49</v>
      </c>
      <c r="K85">
        <f t="shared" si="5"/>
        <v>0</v>
      </c>
      <c r="L85">
        <f t="shared" si="6"/>
        <v>7.6320943583173791E-3</v>
      </c>
      <c r="M85" s="6">
        <f t="shared" si="7"/>
        <v>0</v>
      </c>
    </row>
    <row r="86" spans="4:49">
      <c r="D86" s="10" t="s">
        <v>50</v>
      </c>
      <c r="E86">
        <f t="shared" si="2"/>
        <v>40569</v>
      </c>
      <c r="F86">
        <f t="shared" si="3"/>
        <v>389902639</v>
      </c>
      <c r="G86">
        <f t="shared" si="4"/>
        <v>11629</v>
      </c>
      <c r="J86" s="14" t="s">
        <v>50</v>
      </c>
      <c r="K86">
        <f t="shared" si="5"/>
        <v>7.8439382922098041E-5</v>
      </c>
      <c r="L86">
        <f t="shared" si="6"/>
        <v>3.7253733520494464E-2</v>
      </c>
      <c r="M86" s="6">
        <f t="shared" si="7"/>
        <v>1.692404704240657E-5</v>
      </c>
      <c r="O86" cm="1">
        <f t="array" ref="O86:AW88">MMULT(TRANSPOSE(P79:R81),TRANSPOSE(K77:M111))</f>
        <v>14416.771585647317</v>
      </c>
      <c r="P86">
        <v>6419.5397870256511</v>
      </c>
      <c r="Q86">
        <v>3086.2232008875344</v>
      </c>
      <c r="R86">
        <v>2943.1300962482442</v>
      </c>
      <c r="S86">
        <v>5897.9140427676584</v>
      </c>
      <c r="T86">
        <v>19304.269388745128</v>
      </c>
      <c r="U86">
        <v>7141.4692617618566</v>
      </c>
      <c r="V86">
        <v>5375.5896745747268</v>
      </c>
      <c r="W86">
        <v>2416.1798800976535</v>
      </c>
      <c r="X86">
        <v>11796.950169232734</v>
      </c>
      <c r="Y86">
        <v>7095.5621777484139</v>
      </c>
      <c r="Z86">
        <v>4654.9254544376772</v>
      </c>
      <c r="AA86">
        <v>8013.1113570132702</v>
      </c>
      <c r="AB86">
        <v>7959.619746955037</v>
      </c>
      <c r="AC86">
        <v>4392.6180627453732</v>
      </c>
      <c r="AD86">
        <v>13378.836875201165</v>
      </c>
      <c r="AE86">
        <v>25020.102270015748</v>
      </c>
      <c r="AF86">
        <v>8097.3152483577232</v>
      </c>
      <c r="AG86">
        <v>2444.5568112396841</v>
      </c>
      <c r="AH86">
        <v>10362.82470301325</v>
      </c>
      <c r="AI86">
        <v>22092.400038128875</v>
      </c>
      <c r="AJ86">
        <v>20136.766881496664</v>
      </c>
      <c r="AK86">
        <v>14691.672262738475</v>
      </c>
      <c r="AL86">
        <v>14441.003110470625</v>
      </c>
      <c r="AM86">
        <v>14371.670425060196</v>
      </c>
      <c r="AN86">
        <v>10289.15770482068</v>
      </c>
      <c r="AO86">
        <v>21526.111975956181</v>
      </c>
      <c r="AP86">
        <v>4531.1102662710355</v>
      </c>
      <c r="AQ86">
        <v>19344.268320403702</v>
      </c>
      <c r="AR86">
        <v>31543.758960205643</v>
      </c>
      <c r="AS86">
        <v>2761.1073187176971</v>
      </c>
      <c r="AT86">
        <v>4177.8800640505524</v>
      </c>
      <c r="AU86">
        <v>21405.047653480899</v>
      </c>
      <c r="AV86">
        <v>1986.7217391628328</v>
      </c>
      <c r="AW86">
        <v>1029.3133099955696</v>
      </c>
    </row>
    <row r="87" spans="4:49">
      <c r="D87" s="10" t="s">
        <v>51</v>
      </c>
      <c r="E87">
        <f t="shared" si="2"/>
        <v>25145</v>
      </c>
      <c r="F87">
        <f t="shared" si="3"/>
        <v>234522642</v>
      </c>
      <c r="G87">
        <f t="shared" si="4"/>
        <v>0</v>
      </c>
      <c r="J87" s="14" t="s">
        <v>51</v>
      </c>
      <c r="K87">
        <f t="shared" si="5"/>
        <v>4.8617374931010262E-5</v>
      </c>
      <c r="L87">
        <f t="shared" si="6"/>
        <v>2.2407758080319952E-2</v>
      </c>
      <c r="M87" s="6">
        <f t="shared" si="7"/>
        <v>0</v>
      </c>
      <c r="O87">
        <v>15205.775504575502</v>
      </c>
      <c r="P87">
        <v>6770.8696266910838</v>
      </c>
      <c r="Q87">
        <v>3255.1266329576911</v>
      </c>
      <c r="R87">
        <v>3104.2023006637714</v>
      </c>
      <c r="S87">
        <v>6220.6962458149783</v>
      </c>
      <c r="T87">
        <v>20360.757251459741</v>
      </c>
      <c r="U87">
        <v>7532.3090001152677</v>
      </c>
      <c r="V87">
        <v>5669.7860065754257</v>
      </c>
      <c r="W87">
        <v>2548.4130491471224</v>
      </c>
      <c r="X87">
        <v>12442.575984945292</v>
      </c>
      <c r="Y87">
        <v>7483.8895041531441</v>
      </c>
      <c r="Z87">
        <v>4909.6811328536633</v>
      </c>
      <c r="AA87">
        <v>8451.6544958797895</v>
      </c>
      <c r="AB87">
        <v>8395.23538643551</v>
      </c>
      <c r="AC87">
        <v>4633.0181304908601</v>
      </c>
      <c r="AD87">
        <v>14111.036498572021</v>
      </c>
      <c r="AE87">
        <v>26389.407362057274</v>
      </c>
      <c r="AF87">
        <v>8540.4667143982624</v>
      </c>
      <c r="AG87">
        <v>2578.3429985738089</v>
      </c>
      <c r="AH87">
        <v>10929.963417341167</v>
      </c>
      <c r="AI87">
        <v>23301.477264958659</v>
      </c>
      <c r="AJ87">
        <v>21238.815831197822</v>
      </c>
      <c r="AK87">
        <v>15495.721000144387</v>
      </c>
      <c r="AL87">
        <v>15231.333177068807</v>
      </c>
      <c r="AM87">
        <v>15158.206038775937</v>
      </c>
      <c r="AN87">
        <v>10852.264757141309</v>
      </c>
      <c r="AO87">
        <v>22704.197278023741</v>
      </c>
      <c r="AP87">
        <v>4779.0897626475153</v>
      </c>
      <c r="AQ87">
        <v>20402.945252539583</v>
      </c>
      <c r="AR87">
        <v>33270.092022325167</v>
      </c>
      <c r="AS87">
        <v>2912.2177446620462</v>
      </c>
      <c r="AT87">
        <v>4406.5279082481784</v>
      </c>
      <c r="AU87">
        <v>22576.507323429098</v>
      </c>
      <c r="AV87">
        <v>2095.4514383681567</v>
      </c>
      <c r="AW87">
        <v>1085.6457718485387</v>
      </c>
    </row>
    <row r="88" spans="4:49">
      <c r="D88" s="10" t="s">
        <v>52</v>
      </c>
      <c r="E88">
        <f t="shared" si="2"/>
        <v>950</v>
      </c>
      <c r="F88">
        <f t="shared" si="3"/>
        <v>153889024</v>
      </c>
      <c r="G88">
        <f t="shared" si="4"/>
        <v>0</v>
      </c>
      <c r="J88" s="14" t="s">
        <v>52</v>
      </c>
      <c r="K88">
        <f t="shared" si="5"/>
        <v>1.836806768123275E-6</v>
      </c>
      <c r="L88">
        <f t="shared" si="6"/>
        <v>1.4703518566913258E-2</v>
      </c>
      <c r="M88" s="6">
        <f t="shared" si="7"/>
        <v>0</v>
      </c>
      <c r="O88">
        <v>15362.027395399913</v>
      </c>
      <c r="P88">
        <v>6840.4458992973532</v>
      </c>
      <c r="Q88">
        <v>3288.5757451795243</v>
      </c>
      <c r="R88">
        <v>3136.100540831414</v>
      </c>
      <c r="S88">
        <v>6284.6190329402016</v>
      </c>
      <c r="T88">
        <v>20569.980833525657</v>
      </c>
      <c r="U88">
        <v>7609.7096906086645</v>
      </c>
      <c r="V88">
        <v>5728.0477363918772</v>
      </c>
      <c r="W88">
        <v>2574.6000961287787</v>
      </c>
      <c r="X88">
        <v>12570.433720566149</v>
      </c>
      <c r="Y88">
        <v>7560.7926443706901</v>
      </c>
      <c r="Z88">
        <v>4960.1321578686311</v>
      </c>
      <c r="AA88">
        <v>8538.5022199684736</v>
      </c>
      <c r="AB88">
        <v>8481.503357618687</v>
      </c>
      <c r="AC88">
        <v>4680.626214859537</v>
      </c>
      <c r="AD88">
        <v>14256.039042752072</v>
      </c>
      <c r="AE88">
        <v>26660.580298736259</v>
      </c>
      <c r="AF88">
        <v>8628.2270573183687</v>
      </c>
      <c r="AG88">
        <v>2604.8376004834458</v>
      </c>
      <c r="AH88">
        <v>11042.277810650952</v>
      </c>
      <c r="AI88">
        <v>23540.919171789141</v>
      </c>
      <c r="AJ88">
        <v>21457.062189727683</v>
      </c>
      <c r="AK88">
        <v>15654.952320193242</v>
      </c>
      <c r="AL88">
        <v>15387.847694067792</v>
      </c>
      <c r="AM88">
        <v>15313.969114085849</v>
      </c>
      <c r="AN88">
        <v>10963.780732602092</v>
      </c>
      <c r="AO88">
        <v>22937.501640124457</v>
      </c>
      <c r="AP88">
        <v>4828.1988535721166</v>
      </c>
      <c r="AQ88">
        <v>20612.602351129324</v>
      </c>
      <c r="AR88">
        <v>33611.969671697691</v>
      </c>
      <c r="AS88">
        <v>2942.1431850947897</v>
      </c>
      <c r="AT88">
        <v>4451.8086186879136</v>
      </c>
      <c r="AU88">
        <v>22808.49956587905</v>
      </c>
      <c r="AV88">
        <v>2116.9839310238085</v>
      </c>
      <c r="AW88">
        <v>1096.8016780083938</v>
      </c>
    </row>
    <row r="89" spans="4:49">
      <c r="D89" s="10" t="s">
        <v>53</v>
      </c>
      <c r="E89">
        <f t="shared" si="2"/>
        <v>23629</v>
      </c>
      <c r="F89">
        <f t="shared" si="3"/>
        <v>264860027</v>
      </c>
      <c r="G89">
        <f t="shared" si="4"/>
        <v>0</v>
      </c>
      <c r="J89" s="14" t="s">
        <v>53</v>
      </c>
      <c r="K89">
        <f t="shared" si="5"/>
        <v>4.5686218025247225E-5</v>
      </c>
      <c r="L89">
        <f t="shared" si="6"/>
        <v>2.5306381335082395E-2</v>
      </c>
      <c r="M89" s="6">
        <f t="shared" si="7"/>
        <v>0</v>
      </c>
    </row>
    <row r="90" spans="4:49">
      <c r="D90" s="10" t="s">
        <v>54</v>
      </c>
      <c r="E90">
        <f t="shared" si="2"/>
        <v>207702</v>
      </c>
      <c r="F90">
        <f t="shared" si="3"/>
        <v>262684896</v>
      </c>
      <c r="G90">
        <f t="shared" si="4"/>
        <v>0</v>
      </c>
      <c r="J90" s="14" t="s">
        <v>54</v>
      </c>
      <c r="K90">
        <f t="shared" si="5"/>
        <v>4.0158783089762156E-4</v>
      </c>
      <c r="L90">
        <f t="shared" si="6"/>
        <v>2.5098555733147534E-2</v>
      </c>
      <c r="M90" s="6">
        <f t="shared" si="7"/>
        <v>0</v>
      </c>
    </row>
    <row r="91" spans="4:49">
      <c r="D91" s="10" t="s">
        <v>55</v>
      </c>
      <c r="E91">
        <f t="shared" si="2"/>
        <v>45038</v>
      </c>
      <c r="F91">
        <f t="shared" si="3"/>
        <v>145119770</v>
      </c>
      <c r="G91">
        <f t="shared" si="4"/>
        <v>0</v>
      </c>
      <c r="J91" s="14" t="s">
        <v>55</v>
      </c>
      <c r="K91">
        <f t="shared" si="5"/>
        <v>8.7080108655511644E-5</v>
      </c>
      <c r="L91">
        <f t="shared" si="6"/>
        <v>1.3865649265675904E-2</v>
      </c>
      <c r="M91" s="6">
        <f t="shared" si="7"/>
        <v>0</v>
      </c>
    </row>
    <row r="92" spans="4:49">
      <c r="D92" s="10" t="s">
        <v>56</v>
      </c>
      <c r="E92">
        <f t="shared" si="2"/>
        <v>7875305</v>
      </c>
      <c r="F92">
        <f t="shared" si="3"/>
        <v>423534025</v>
      </c>
      <c r="G92">
        <f t="shared" si="4"/>
        <v>1215112</v>
      </c>
      <c r="J92" s="14" t="s">
        <v>56</v>
      </c>
      <c r="K92">
        <f t="shared" si="5"/>
        <v>1.5226751078984283E-2</v>
      </c>
      <c r="L92">
        <f t="shared" si="6"/>
        <v>4.0467086205621811E-2</v>
      </c>
      <c r="M92" s="6">
        <f t="shared" si="7"/>
        <v>1.7683904591790122E-3</v>
      </c>
    </row>
    <row r="93" spans="4:49">
      <c r="D93" s="10" t="s">
        <v>57</v>
      </c>
      <c r="E93">
        <f t="shared" si="2"/>
        <v>7194862</v>
      </c>
      <c r="F93">
        <f t="shared" si="3"/>
        <v>810692338</v>
      </c>
      <c r="G93">
        <f t="shared" si="4"/>
        <v>507640</v>
      </c>
      <c r="J93" s="14" t="s">
        <v>57</v>
      </c>
      <c r="K93">
        <f t="shared" si="5"/>
        <v>1.391112759717154E-2</v>
      </c>
      <c r="L93">
        <f t="shared" si="6"/>
        <v>7.7458609678603976E-2</v>
      </c>
      <c r="M93" s="6">
        <f t="shared" si="7"/>
        <v>7.3878435296304684E-4</v>
      </c>
    </row>
    <row r="94" spans="4:49">
      <c r="D94" s="10" t="s">
        <v>58</v>
      </c>
      <c r="E94">
        <f t="shared" si="2"/>
        <v>23871</v>
      </c>
      <c r="F94">
        <f t="shared" si="3"/>
        <v>267608165</v>
      </c>
      <c r="G94">
        <f t="shared" si="4"/>
        <v>31175</v>
      </c>
      <c r="J94" s="14" t="s">
        <v>58</v>
      </c>
      <c r="K94">
        <f t="shared" si="5"/>
        <v>4.6154120380916524E-5</v>
      </c>
      <c r="L94">
        <f t="shared" si="6"/>
        <v>2.5568955604885028E-2</v>
      </c>
      <c r="M94" s="6">
        <f t="shared" si="7"/>
        <v>4.5369951547598662E-5</v>
      </c>
    </row>
    <row r="95" spans="4:49">
      <c r="D95" s="10" t="s">
        <v>59</v>
      </c>
      <c r="E95">
        <f t="shared" si="2"/>
        <v>0</v>
      </c>
      <c r="F95">
        <f t="shared" si="3"/>
        <v>80816674</v>
      </c>
      <c r="G95">
        <f t="shared" si="4"/>
        <v>0</v>
      </c>
      <c r="J95" s="14" t="s">
        <v>59</v>
      </c>
      <c r="K95">
        <f t="shared" si="5"/>
        <v>0</v>
      </c>
      <c r="L95">
        <f t="shared" si="6"/>
        <v>7.7217298270419593E-3</v>
      </c>
      <c r="M95" s="6">
        <f t="shared" si="7"/>
        <v>0</v>
      </c>
      <c r="O95">
        <v>14416.771585647317</v>
      </c>
      <c r="P95">
        <v>6419.5397870256511</v>
      </c>
      <c r="Q95">
        <v>3086.2232008875344</v>
      </c>
      <c r="R95">
        <v>2943.1300962482442</v>
      </c>
      <c r="S95">
        <v>5897.9140427676584</v>
      </c>
      <c r="T95">
        <v>19304.269388745128</v>
      </c>
      <c r="U95">
        <v>7141.4692617618566</v>
      </c>
      <c r="V95">
        <v>5375.5896745747268</v>
      </c>
      <c r="W95">
        <v>2416.1798800976535</v>
      </c>
      <c r="X95">
        <v>11796.950169232734</v>
      </c>
      <c r="Y95">
        <v>7095.5621777484139</v>
      </c>
      <c r="Z95">
        <v>4654.9254544376772</v>
      </c>
      <c r="AA95">
        <v>8013.1113570132702</v>
      </c>
      <c r="AB95">
        <v>7959.619746955037</v>
      </c>
      <c r="AC95">
        <v>4392.6180627453732</v>
      </c>
      <c r="AD95">
        <v>13378.836875201165</v>
      </c>
      <c r="AE95">
        <v>25020.102270015748</v>
      </c>
      <c r="AF95">
        <v>8097.3152483577232</v>
      </c>
      <c r="AG95">
        <v>2444.5568112396841</v>
      </c>
      <c r="AH95">
        <v>10362.82470301325</v>
      </c>
      <c r="AI95">
        <v>22092.400038128875</v>
      </c>
      <c r="AJ95">
        <v>20136.766881496664</v>
      </c>
      <c r="AK95">
        <v>14691.672262738475</v>
      </c>
      <c r="AL95">
        <v>14441.003110470625</v>
      </c>
      <c r="AM95">
        <v>14371.670425060196</v>
      </c>
      <c r="AN95">
        <v>10289.15770482068</v>
      </c>
      <c r="AO95">
        <v>21526.111975956181</v>
      </c>
      <c r="AP95">
        <v>4531.1102662710355</v>
      </c>
      <c r="AQ95">
        <v>19344.268320403702</v>
      </c>
      <c r="AR95">
        <v>31543.758960205643</v>
      </c>
      <c r="AS95">
        <v>2761.1073187176971</v>
      </c>
      <c r="AT95">
        <v>4177.8800640505524</v>
      </c>
      <c r="AU95">
        <v>21405.047653480899</v>
      </c>
      <c r="AV95">
        <v>1986.7217391628328</v>
      </c>
      <c r="AW95">
        <v>1029.3133099955696</v>
      </c>
    </row>
    <row r="96" spans="4:49">
      <c r="D96" s="10" t="s">
        <v>60</v>
      </c>
      <c r="E96">
        <f t="shared" si="2"/>
        <v>319146</v>
      </c>
      <c r="F96">
        <f t="shared" si="3"/>
        <v>341672946</v>
      </c>
      <c r="G96">
        <f t="shared" si="4"/>
        <v>191255</v>
      </c>
      <c r="J96" s="14" t="s">
        <v>60</v>
      </c>
      <c r="K96">
        <f t="shared" si="5"/>
        <v>6.1706266612575865E-4</v>
      </c>
      <c r="L96">
        <f t="shared" si="6"/>
        <v>3.2645567401369389E-2</v>
      </c>
      <c r="M96" s="6">
        <f t="shared" si="7"/>
        <v>2.7833937716875647E-4</v>
      </c>
      <c r="O96">
        <v>15205.775504575502</v>
      </c>
      <c r="P96">
        <v>6770.8696266910838</v>
      </c>
      <c r="Q96">
        <v>3255.1266329576911</v>
      </c>
      <c r="R96">
        <v>3104.2023006637714</v>
      </c>
      <c r="S96">
        <v>6220.6962458149783</v>
      </c>
      <c r="T96">
        <v>20360.757251459741</v>
      </c>
      <c r="U96">
        <v>7532.3090001152677</v>
      </c>
      <c r="V96">
        <v>5669.7860065754257</v>
      </c>
      <c r="W96">
        <v>2548.4130491471224</v>
      </c>
      <c r="X96">
        <v>12442.575984945292</v>
      </c>
      <c r="Y96">
        <v>7483.8895041531441</v>
      </c>
      <c r="Z96">
        <v>4909.6811328536633</v>
      </c>
      <c r="AA96">
        <v>8451.6544958797895</v>
      </c>
      <c r="AB96">
        <v>8395.23538643551</v>
      </c>
      <c r="AC96">
        <v>4633.0181304908601</v>
      </c>
      <c r="AD96">
        <v>14111.036498572021</v>
      </c>
      <c r="AE96">
        <v>26389.407362057274</v>
      </c>
      <c r="AF96">
        <v>8540.4667143982624</v>
      </c>
      <c r="AG96">
        <v>2578.3429985738089</v>
      </c>
      <c r="AH96">
        <v>10929.963417341167</v>
      </c>
      <c r="AI96">
        <v>23301.477264958659</v>
      </c>
      <c r="AJ96">
        <v>21238.815831197822</v>
      </c>
      <c r="AK96">
        <v>15495.721000144387</v>
      </c>
      <c r="AL96">
        <v>15231.333177068807</v>
      </c>
      <c r="AM96">
        <v>15158.206038775937</v>
      </c>
      <c r="AN96">
        <v>10852.264757141309</v>
      </c>
      <c r="AO96">
        <v>22704.197278023741</v>
      </c>
      <c r="AP96">
        <v>4779.0897626475153</v>
      </c>
      <c r="AQ96">
        <v>20402.945252539583</v>
      </c>
      <c r="AR96">
        <v>33270.092022325167</v>
      </c>
      <c r="AS96">
        <v>2912.2177446620462</v>
      </c>
      <c r="AT96">
        <v>4406.5279082481784</v>
      </c>
      <c r="AU96">
        <v>22576.507323429098</v>
      </c>
      <c r="AV96">
        <v>2095.4514383681567</v>
      </c>
      <c r="AW96">
        <v>1085.6457718485387</v>
      </c>
    </row>
    <row r="97" spans="4:49">
      <c r="D97" s="10" t="s">
        <v>61</v>
      </c>
      <c r="E97">
        <f t="shared" si="2"/>
        <v>2434329</v>
      </c>
      <c r="F97">
        <f t="shared" si="3"/>
        <v>724875623</v>
      </c>
      <c r="G97">
        <f t="shared" si="4"/>
        <v>104044</v>
      </c>
      <c r="J97" s="14" t="s">
        <v>61</v>
      </c>
      <c r="K97">
        <f t="shared" si="5"/>
        <v>4.7067284031986987E-3</v>
      </c>
      <c r="L97">
        <f t="shared" si="6"/>
        <v>6.9259144703415071E-2</v>
      </c>
      <c r="M97" s="6">
        <f t="shared" si="7"/>
        <v>1.5141848400379649E-4</v>
      </c>
      <c r="O97">
        <v>15362.027395399913</v>
      </c>
      <c r="P97">
        <v>6840.4458992973532</v>
      </c>
      <c r="Q97">
        <v>3288.5757451795243</v>
      </c>
      <c r="R97">
        <v>3136.100540831414</v>
      </c>
      <c r="S97">
        <v>6284.6190329402016</v>
      </c>
      <c r="T97">
        <v>20569.980833525657</v>
      </c>
      <c r="U97">
        <v>7609.7096906086645</v>
      </c>
      <c r="V97">
        <v>5728.0477363918772</v>
      </c>
      <c r="W97">
        <v>2574.6000961287787</v>
      </c>
      <c r="X97">
        <v>12570.433720566149</v>
      </c>
      <c r="Y97">
        <v>7560.7926443706901</v>
      </c>
      <c r="Z97">
        <v>4960.1321578686311</v>
      </c>
      <c r="AA97">
        <v>8538.5022199684736</v>
      </c>
      <c r="AB97">
        <v>8481.503357618687</v>
      </c>
      <c r="AC97">
        <v>4680.626214859537</v>
      </c>
      <c r="AD97">
        <v>14256.039042752072</v>
      </c>
      <c r="AE97">
        <v>26660.580298736259</v>
      </c>
      <c r="AF97">
        <v>8628.2270573183687</v>
      </c>
      <c r="AG97">
        <v>2604.8376004834458</v>
      </c>
      <c r="AH97">
        <v>11042.277810650952</v>
      </c>
      <c r="AI97">
        <v>23540.919171789141</v>
      </c>
      <c r="AJ97">
        <v>21457.062189727683</v>
      </c>
      <c r="AK97">
        <v>15654.952320193242</v>
      </c>
      <c r="AL97">
        <v>15387.847694067792</v>
      </c>
      <c r="AM97">
        <v>15313.969114085849</v>
      </c>
      <c r="AN97">
        <v>10963.780732602092</v>
      </c>
      <c r="AO97">
        <v>22937.501640124457</v>
      </c>
      <c r="AP97">
        <v>4828.1988535721166</v>
      </c>
      <c r="AQ97">
        <v>20612.602351129324</v>
      </c>
      <c r="AR97">
        <v>33611.969671697691</v>
      </c>
      <c r="AS97">
        <v>2942.1431850947897</v>
      </c>
      <c r="AT97">
        <v>4451.8086186879136</v>
      </c>
      <c r="AU97">
        <v>22808.49956587905</v>
      </c>
      <c r="AV97">
        <v>2116.9839310238085</v>
      </c>
      <c r="AW97">
        <v>1096.8016780083938</v>
      </c>
    </row>
    <row r="98" spans="4:49">
      <c r="D98" s="10" t="s">
        <v>62</v>
      </c>
      <c r="E98">
        <f t="shared" si="2"/>
        <v>828436</v>
      </c>
      <c r="F98">
        <f t="shared" si="3"/>
        <v>663840638</v>
      </c>
      <c r="G98">
        <f t="shared" si="4"/>
        <v>42084</v>
      </c>
      <c r="J98" s="14" t="s">
        <v>62</v>
      </c>
      <c r="K98">
        <f t="shared" si="5"/>
        <v>1.6017651071126037E-3</v>
      </c>
      <c r="L98">
        <f t="shared" si="6"/>
        <v>6.34274810028332E-2</v>
      </c>
      <c r="M98" s="6">
        <f t="shared" si="7"/>
        <v>6.1246160093958045E-5</v>
      </c>
    </row>
    <row r="99" spans="4:49">
      <c r="D99" s="10" t="s">
        <v>63</v>
      </c>
      <c r="E99">
        <f t="shared" si="2"/>
        <v>8211263</v>
      </c>
      <c r="F99">
        <f t="shared" si="3"/>
        <v>467473118</v>
      </c>
      <c r="G99">
        <f t="shared" si="4"/>
        <v>78752</v>
      </c>
      <c r="J99" s="14" t="s">
        <v>63</v>
      </c>
      <c r="K99">
        <f t="shared" si="5"/>
        <v>1.5876319424463398E-2</v>
      </c>
      <c r="L99">
        <f t="shared" si="6"/>
        <v>4.4665301601014978E-2</v>
      </c>
      <c r="M99" s="6">
        <f t="shared" si="7"/>
        <v>1.1461024616765004E-4</v>
      </c>
    </row>
    <row r="100" spans="4:49">
      <c r="D100" s="10" t="s">
        <v>64</v>
      </c>
      <c r="E100">
        <f t="shared" si="2"/>
        <v>486348</v>
      </c>
      <c r="F100">
        <f t="shared" si="3"/>
        <v>476199990</v>
      </c>
      <c r="G100">
        <f t="shared" si="4"/>
        <v>126835</v>
      </c>
      <c r="J100" s="14" t="s">
        <v>64</v>
      </c>
      <c r="K100">
        <f t="shared" si="5"/>
        <v>9.4034452427707214E-4</v>
      </c>
      <c r="L100">
        <f t="shared" si="6"/>
        <v>4.5499121461247995E-2</v>
      </c>
      <c r="M100" s="6">
        <f t="shared" si="7"/>
        <v>1.8458693839742347E-4</v>
      </c>
    </row>
    <row r="101" spans="4:49">
      <c r="D101" s="10" t="s">
        <v>65</v>
      </c>
      <c r="E101">
        <f t="shared" si="2"/>
        <v>1554626</v>
      </c>
      <c r="F101">
        <f t="shared" si="3"/>
        <v>471563734</v>
      </c>
      <c r="G101">
        <f t="shared" si="4"/>
        <v>112430</v>
      </c>
      <c r="J101" s="14" t="s">
        <v>65</v>
      </c>
      <c r="K101">
        <f t="shared" si="5"/>
        <v>3.0058395354741205E-3</v>
      </c>
      <c r="L101">
        <f t="shared" si="6"/>
        <v>4.5056144604256797E-2</v>
      </c>
      <c r="M101" s="6">
        <f t="shared" si="7"/>
        <v>1.636228918202572E-4</v>
      </c>
    </row>
    <row r="102" spans="4:49">
      <c r="D102" s="10" t="s">
        <v>66</v>
      </c>
      <c r="E102">
        <f t="shared" si="2"/>
        <v>940684</v>
      </c>
      <c r="F102">
        <f t="shared" si="3"/>
        <v>338005813</v>
      </c>
      <c r="G102">
        <f t="shared" si="4"/>
        <v>65502</v>
      </c>
      <c r="J102" s="14" t="s">
        <v>66</v>
      </c>
      <c r="K102">
        <f t="shared" si="5"/>
        <v>1.8187944609108157E-3</v>
      </c>
      <c r="L102">
        <f t="shared" si="6"/>
        <v>3.229518660908598E-2</v>
      </c>
      <c r="M102" s="6">
        <f t="shared" si="7"/>
        <v>9.5327107177892785E-5</v>
      </c>
    </row>
    <row r="103" spans="4:49">
      <c r="D103" s="10" t="s">
        <v>67</v>
      </c>
      <c r="E103">
        <f t="shared" si="2"/>
        <v>0</v>
      </c>
      <c r="F103">
        <f t="shared" si="3"/>
        <v>711649967</v>
      </c>
      <c r="G103">
        <f t="shared" si="4"/>
        <v>0</v>
      </c>
      <c r="J103" s="14" t="s">
        <v>67</v>
      </c>
      <c r="K103">
        <f t="shared" si="5"/>
        <v>0</v>
      </c>
      <c r="L103">
        <f t="shared" si="6"/>
        <v>6.7995482919741612E-2</v>
      </c>
      <c r="M103" s="6">
        <f t="shared" si="7"/>
        <v>0</v>
      </c>
    </row>
    <row r="104" spans="4:49">
      <c r="D104" s="10" t="s">
        <v>68</v>
      </c>
      <c r="E104">
        <f t="shared" si="2"/>
        <v>11475</v>
      </c>
      <c r="F104">
        <f t="shared" si="3"/>
        <v>149772458</v>
      </c>
      <c r="G104">
        <f t="shared" si="4"/>
        <v>0</v>
      </c>
      <c r="J104" s="14" t="s">
        <v>68</v>
      </c>
      <c r="K104">
        <f t="shared" si="5"/>
        <v>2.2186692278120612E-5</v>
      </c>
      <c r="L104">
        <f t="shared" si="6"/>
        <v>1.4310196138583841E-2</v>
      </c>
      <c r="M104" s="6">
        <f t="shared" si="7"/>
        <v>0</v>
      </c>
    </row>
    <row r="105" spans="4:49">
      <c r="D105" s="10" t="s">
        <v>69</v>
      </c>
      <c r="E105">
        <f t="shared" si="2"/>
        <v>68136</v>
      </c>
      <c r="F105">
        <f t="shared" si="3"/>
        <v>639134955</v>
      </c>
      <c r="G105">
        <f t="shared" si="4"/>
        <v>207018</v>
      </c>
      <c r="J105" s="14" t="s">
        <v>69</v>
      </c>
      <c r="K105">
        <f t="shared" si="5"/>
        <v>1.317396483714184E-4</v>
      </c>
      <c r="L105">
        <f t="shared" si="6"/>
        <v>6.1066945733607159E-2</v>
      </c>
      <c r="M105" s="6">
        <f t="shared" si="7"/>
        <v>3.0127976357596727E-4</v>
      </c>
    </row>
    <row r="106" spans="4:49">
      <c r="D106" s="10" t="s">
        <v>70</v>
      </c>
      <c r="E106">
        <f t="shared" si="2"/>
        <v>1862</v>
      </c>
      <c r="F106">
        <f t="shared" si="3"/>
        <v>1042811463</v>
      </c>
      <c r="G106">
        <f t="shared" si="4"/>
        <v>14449</v>
      </c>
      <c r="J106" s="14" t="s">
        <v>70</v>
      </c>
      <c r="K106">
        <f t="shared" si="5"/>
        <v>3.6001412655216191E-6</v>
      </c>
      <c r="L106">
        <f t="shared" si="6"/>
        <v>9.9636720732015807E-2</v>
      </c>
      <c r="M106" s="6">
        <f t="shared" si="7"/>
        <v>2.1028081151924718E-5</v>
      </c>
    </row>
    <row r="107" spans="4:49">
      <c r="D107" s="10" t="s">
        <v>71</v>
      </c>
      <c r="E107">
        <f t="shared" si="2"/>
        <v>105437</v>
      </c>
      <c r="F107">
        <f t="shared" si="3"/>
        <v>91034501</v>
      </c>
      <c r="G107">
        <f t="shared" si="4"/>
        <v>12723</v>
      </c>
      <c r="J107" s="14" t="s">
        <v>71</v>
      </c>
      <c r="K107">
        <f t="shared" si="5"/>
        <v>2.0386041601117236E-4</v>
      </c>
      <c r="L107">
        <f t="shared" si="6"/>
        <v>8.6980048407038022E-3</v>
      </c>
      <c r="M107" s="6">
        <f t="shared" si="7"/>
        <v>1.8516179423900491E-5</v>
      </c>
    </row>
    <row r="108" spans="4:49">
      <c r="D108" s="10" t="s">
        <v>72</v>
      </c>
      <c r="E108">
        <f t="shared" si="2"/>
        <v>342305</v>
      </c>
      <c r="F108">
        <f t="shared" si="3"/>
        <v>137270322</v>
      </c>
      <c r="G108">
        <f t="shared" si="4"/>
        <v>82999</v>
      </c>
      <c r="J108" s="14" t="s">
        <v>72</v>
      </c>
      <c r="K108">
        <f t="shared" si="5"/>
        <v>6.61840148170987E-4</v>
      </c>
      <c r="L108">
        <f t="shared" si="6"/>
        <v>1.3115663974924953E-2</v>
      </c>
      <c r="M108" s="6">
        <f t="shared" si="7"/>
        <v>1.2079103796308393E-4</v>
      </c>
    </row>
    <row r="109" spans="4:49">
      <c r="D109" s="11" t="s">
        <v>73</v>
      </c>
      <c r="E109">
        <f t="shared" si="2"/>
        <v>6420406</v>
      </c>
      <c r="F109">
        <f t="shared" si="3"/>
        <v>19333025</v>
      </c>
      <c r="G109">
        <f t="shared" si="4"/>
        <v>598829653</v>
      </c>
      <c r="J109" s="15" t="s">
        <v>73</v>
      </c>
      <c r="K109">
        <f t="shared" si="5"/>
        <v>1.241373178410451E-2</v>
      </c>
      <c r="L109">
        <f t="shared" si="6"/>
        <v>1.8471979654773702E-3</v>
      </c>
      <c r="M109" s="6">
        <f t="shared" si="7"/>
        <v>0.87149550414997023</v>
      </c>
    </row>
    <row r="110" spans="4:49">
      <c r="D110" s="11" t="s">
        <v>74</v>
      </c>
      <c r="E110">
        <f t="shared" si="2"/>
        <v>718178</v>
      </c>
      <c r="F110">
        <f t="shared" si="3"/>
        <v>4031030</v>
      </c>
      <c r="G110">
        <f t="shared" si="4"/>
        <v>53353953</v>
      </c>
      <c r="J110" s="15" t="s">
        <v>74</v>
      </c>
      <c r="K110">
        <f t="shared" si="5"/>
        <v>1.3885833801234077E-3</v>
      </c>
      <c r="L110">
        <f t="shared" si="6"/>
        <v>3.8514978461871559E-4</v>
      </c>
      <c r="M110" s="6">
        <f t="shared" si="7"/>
        <v>7.7647674819017048E-2</v>
      </c>
    </row>
    <row r="111" spans="4:49" ht="17" thickBot="1">
      <c r="D111" s="11" t="s">
        <v>75</v>
      </c>
      <c r="E111">
        <f t="shared" si="2"/>
        <v>320189</v>
      </c>
      <c r="F111">
        <f t="shared" si="3"/>
        <v>1005917</v>
      </c>
      <c r="G111">
        <f t="shared" si="4"/>
        <v>28705972</v>
      </c>
      <c r="J111" s="16" t="s">
        <v>75</v>
      </c>
      <c r="K111" s="17">
        <f t="shared" si="5"/>
        <v>6.190792866090771E-4</v>
      </c>
      <c r="L111" s="17">
        <f t="shared" si="6"/>
        <v>9.6111593288639505E-5</v>
      </c>
      <c r="M111" s="8">
        <f t="shared" si="7"/>
        <v>4.1776697955628675E-2</v>
      </c>
    </row>
    <row r="112" spans="4:49" ht="17" thickTop="1"/>
    <row r="117" spans="2:31">
      <c r="B117" s="2" t="s">
        <v>80</v>
      </c>
    </row>
    <row r="118" spans="2:31" s="1" customFormat="1" ht="68">
      <c r="E118" s="1" t="s">
        <v>111</v>
      </c>
      <c r="F118" s="1" t="s">
        <v>112</v>
      </c>
      <c r="G118" s="1" t="s">
        <v>113</v>
      </c>
      <c r="H118" s="1" t="s">
        <v>114</v>
      </c>
      <c r="I118" s="1" t="s">
        <v>115</v>
      </c>
      <c r="J118" s="1" t="s">
        <v>116</v>
      </c>
      <c r="K118" s="1" t="s">
        <v>117</v>
      </c>
      <c r="L118" s="1" t="s">
        <v>118</v>
      </c>
      <c r="M118" s="1" t="s">
        <v>119</v>
      </c>
      <c r="N118" s="1" t="s">
        <v>120</v>
      </c>
      <c r="O118" s="1" t="s">
        <v>125</v>
      </c>
      <c r="P118" s="1" t="s">
        <v>126</v>
      </c>
      <c r="Q118" s="1" t="s">
        <v>127</v>
      </c>
      <c r="R118" s="1" t="s">
        <v>128</v>
      </c>
      <c r="S118" s="1" t="s">
        <v>129</v>
      </c>
      <c r="T118" s="1" t="s">
        <v>130</v>
      </c>
      <c r="U118" s="1" t="s">
        <v>131</v>
      </c>
      <c r="V118" s="1" t="s">
        <v>132</v>
      </c>
      <c r="W118" s="1" t="s">
        <v>133</v>
      </c>
      <c r="X118" s="1" t="s">
        <v>134</v>
      </c>
      <c r="Y118" s="1" t="s">
        <v>135</v>
      </c>
      <c r="Z118" s="1" t="s">
        <v>136</v>
      </c>
      <c r="AA118" s="1" t="s">
        <v>121</v>
      </c>
      <c r="AB118" s="1" t="s">
        <v>107</v>
      </c>
      <c r="AC118" s="1" t="s">
        <v>122</v>
      </c>
      <c r="AD118" s="1" t="s">
        <v>123</v>
      </c>
      <c r="AE118" s="1" t="s">
        <v>124</v>
      </c>
    </row>
    <row r="119" spans="2:31">
      <c r="D119" t="s">
        <v>81</v>
      </c>
      <c r="E119">
        <v>1310053779</v>
      </c>
      <c r="F119">
        <v>25613551</v>
      </c>
      <c r="G119">
        <v>5133512</v>
      </c>
      <c r="H119">
        <v>1992350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>
      <c r="D120" t="s">
        <v>82</v>
      </c>
      <c r="E120">
        <v>25526374</v>
      </c>
      <c r="F120">
        <v>924895322</v>
      </c>
      <c r="G120">
        <v>2711280</v>
      </c>
      <c r="H120">
        <v>1188498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>
      <c r="D121" t="s">
        <v>83</v>
      </c>
      <c r="E121">
        <v>7262647</v>
      </c>
      <c r="F121">
        <v>7767366</v>
      </c>
      <c r="G121">
        <v>265872362</v>
      </c>
      <c r="H121">
        <v>339823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2:31">
      <c r="D122" t="s">
        <v>84</v>
      </c>
      <c r="E122">
        <v>15951498</v>
      </c>
      <c r="F122">
        <v>2458976</v>
      </c>
      <c r="G122">
        <v>1035073</v>
      </c>
      <c r="H122">
        <v>197846431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2:31">
      <c r="D123" t="s">
        <v>85</v>
      </c>
      <c r="E123">
        <v>0</v>
      </c>
      <c r="F123">
        <v>0</v>
      </c>
      <c r="G123">
        <v>0</v>
      </c>
      <c r="H123">
        <v>0</v>
      </c>
      <c r="I123">
        <v>793857757</v>
      </c>
      <c r="J123">
        <v>1410753</v>
      </c>
      <c r="K123">
        <v>10093</v>
      </c>
      <c r="L123">
        <v>46060</v>
      </c>
      <c r="M123">
        <v>14633</v>
      </c>
      <c r="N123">
        <v>0</v>
      </c>
      <c r="O123">
        <v>64355</v>
      </c>
      <c r="P123">
        <v>17</v>
      </c>
      <c r="Q123">
        <v>3163</v>
      </c>
      <c r="R123">
        <v>491695</v>
      </c>
      <c r="S123">
        <v>0</v>
      </c>
      <c r="T123">
        <v>0</v>
      </c>
      <c r="U123">
        <v>0</v>
      </c>
      <c r="V123">
        <v>43725</v>
      </c>
      <c r="W123">
        <v>445587</v>
      </c>
      <c r="X123">
        <v>4568</v>
      </c>
      <c r="Y123">
        <v>45126</v>
      </c>
      <c r="Z123">
        <v>32081</v>
      </c>
      <c r="AA123">
        <v>5405</v>
      </c>
      <c r="AB123">
        <v>425</v>
      </c>
      <c r="AC123">
        <v>93</v>
      </c>
      <c r="AD123">
        <v>9294</v>
      </c>
      <c r="AE123">
        <v>0</v>
      </c>
    </row>
    <row r="124" spans="2:31">
      <c r="D124" t="s">
        <v>86</v>
      </c>
      <c r="E124">
        <v>0</v>
      </c>
      <c r="F124">
        <v>0</v>
      </c>
      <c r="G124">
        <v>0</v>
      </c>
      <c r="H124">
        <v>0</v>
      </c>
      <c r="I124">
        <v>9835121</v>
      </c>
      <c r="J124">
        <v>607914988</v>
      </c>
      <c r="K124">
        <v>508</v>
      </c>
      <c r="L124">
        <v>154584</v>
      </c>
      <c r="M124">
        <v>6339</v>
      </c>
      <c r="N124">
        <v>561</v>
      </c>
      <c r="O124">
        <v>25562</v>
      </c>
      <c r="P124">
        <v>11577</v>
      </c>
      <c r="Q124">
        <v>24806</v>
      </c>
      <c r="R124">
        <v>118136</v>
      </c>
      <c r="S124">
        <v>0</v>
      </c>
      <c r="T124">
        <v>0</v>
      </c>
      <c r="U124">
        <v>0</v>
      </c>
      <c r="V124">
        <v>158447</v>
      </c>
      <c r="W124">
        <v>104411</v>
      </c>
      <c r="X124">
        <v>55</v>
      </c>
      <c r="Y124">
        <v>6925</v>
      </c>
      <c r="Z124">
        <v>3141</v>
      </c>
      <c r="AA124">
        <v>9897</v>
      </c>
      <c r="AB124">
        <v>648</v>
      </c>
      <c r="AC124">
        <v>1291</v>
      </c>
      <c r="AD124">
        <v>14622</v>
      </c>
      <c r="AE124">
        <v>0</v>
      </c>
    </row>
    <row r="125" spans="2:31">
      <c r="D125" t="s">
        <v>87</v>
      </c>
      <c r="E125">
        <v>0</v>
      </c>
      <c r="F125">
        <v>0</v>
      </c>
      <c r="G125">
        <v>0</v>
      </c>
      <c r="H125">
        <v>0</v>
      </c>
      <c r="I125">
        <v>88800</v>
      </c>
      <c r="J125">
        <v>89</v>
      </c>
      <c r="K125">
        <v>96095965</v>
      </c>
      <c r="L125">
        <v>50726</v>
      </c>
      <c r="M125">
        <v>10439</v>
      </c>
      <c r="N125">
        <v>0</v>
      </c>
      <c r="O125">
        <v>344430</v>
      </c>
      <c r="P125">
        <v>0</v>
      </c>
      <c r="Q125">
        <v>0</v>
      </c>
      <c r="R125">
        <v>810</v>
      </c>
      <c r="S125">
        <v>0</v>
      </c>
      <c r="T125">
        <v>0</v>
      </c>
      <c r="U125">
        <v>0</v>
      </c>
      <c r="V125">
        <v>0</v>
      </c>
      <c r="W125">
        <v>173441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2:31">
      <c r="D126" t="s">
        <v>88</v>
      </c>
      <c r="E126">
        <v>0</v>
      </c>
      <c r="F126">
        <v>0</v>
      </c>
      <c r="G126">
        <v>0</v>
      </c>
      <c r="H126">
        <v>0</v>
      </c>
      <c r="I126">
        <v>797842</v>
      </c>
      <c r="J126">
        <v>346810</v>
      </c>
      <c r="K126">
        <v>173690</v>
      </c>
      <c r="L126">
        <v>526645404</v>
      </c>
      <c r="M126">
        <v>482551</v>
      </c>
      <c r="N126">
        <v>16526</v>
      </c>
      <c r="O126">
        <v>2108196</v>
      </c>
      <c r="P126">
        <v>318058</v>
      </c>
      <c r="Q126">
        <v>12780</v>
      </c>
      <c r="R126">
        <v>337287</v>
      </c>
      <c r="S126">
        <v>0</v>
      </c>
      <c r="T126">
        <v>0</v>
      </c>
      <c r="U126">
        <v>0</v>
      </c>
      <c r="V126">
        <v>1215146</v>
      </c>
      <c r="W126">
        <v>574678</v>
      </c>
      <c r="X126">
        <v>0</v>
      </c>
      <c r="Y126">
        <v>83525</v>
      </c>
      <c r="Z126">
        <v>167637</v>
      </c>
      <c r="AA126">
        <v>3383</v>
      </c>
      <c r="AB126">
        <v>90</v>
      </c>
      <c r="AC126">
        <v>50</v>
      </c>
      <c r="AD126">
        <v>78395</v>
      </c>
      <c r="AE126">
        <v>0</v>
      </c>
    </row>
    <row r="127" spans="2:31">
      <c r="D127" t="s">
        <v>89</v>
      </c>
      <c r="E127">
        <v>0</v>
      </c>
      <c r="F127">
        <v>0</v>
      </c>
      <c r="G127">
        <v>0</v>
      </c>
      <c r="H127">
        <v>0</v>
      </c>
      <c r="I127">
        <v>60577</v>
      </c>
      <c r="J127">
        <v>224</v>
      </c>
      <c r="K127">
        <v>96218</v>
      </c>
      <c r="L127">
        <v>16132</v>
      </c>
      <c r="M127">
        <v>70708655</v>
      </c>
      <c r="N127">
        <v>0</v>
      </c>
      <c r="O127">
        <v>2626417</v>
      </c>
      <c r="P127">
        <v>0</v>
      </c>
      <c r="Q127">
        <v>0</v>
      </c>
      <c r="R127">
        <v>19751</v>
      </c>
      <c r="S127">
        <v>0</v>
      </c>
      <c r="T127">
        <v>0</v>
      </c>
      <c r="U127">
        <v>0</v>
      </c>
      <c r="V127">
        <v>23748</v>
      </c>
      <c r="W127">
        <v>3847</v>
      </c>
      <c r="X127">
        <v>0</v>
      </c>
      <c r="Y127">
        <v>34362</v>
      </c>
      <c r="Z127">
        <v>2073</v>
      </c>
      <c r="AA127">
        <v>124</v>
      </c>
      <c r="AB127">
        <v>0</v>
      </c>
      <c r="AC127">
        <v>0</v>
      </c>
      <c r="AD127">
        <v>225</v>
      </c>
      <c r="AE127">
        <v>0</v>
      </c>
    </row>
    <row r="128" spans="2:31">
      <c r="D128" t="s">
        <v>90</v>
      </c>
      <c r="E128">
        <v>0</v>
      </c>
      <c r="F128">
        <v>0</v>
      </c>
      <c r="G128">
        <v>0</v>
      </c>
      <c r="H128">
        <v>0</v>
      </c>
      <c r="I128">
        <v>391308</v>
      </c>
      <c r="J128">
        <v>1956</v>
      </c>
      <c r="K128">
        <v>0</v>
      </c>
      <c r="L128">
        <v>287</v>
      </c>
      <c r="M128">
        <v>540</v>
      </c>
      <c r="N128">
        <v>61178264</v>
      </c>
      <c r="O128">
        <v>102372</v>
      </c>
      <c r="P128">
        <v>1781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258062</v>
      </c>
      <c r="X128">
        <v>0</v>
      </c>
      <c r="Y128">
        <v>0</v>
      </c>
      <c r="Z128">
        <v>0</v>
      </c>
      <c r="AA128">
        <v>0</v>
      </c>
      <c r="AB128">
        <v>11450</v>
      </c>
      <c r="AC128">
        <v>0</v>
      </c>
      <c r="AD128">
        <v>0</v>
      </c>
      <c r="AE128">
        <v>0</v>
      </c>
    </row>
    <row r="129" spans="4:31">
      <c r="D129" t="s">
        <v>91</v>
      </c>
      <c r="E129">
        <v>0</v>
      </c>
      <c r="F129">
        <v>0</v>
      </c>
      <c r="G129">
        <v>0</v>
      </c>
      <c r="H129">
        <v>0</v>
      </c>
      <c r="I129">
        <v>9058474</v>
      </c>
      <c r="J129">
        <v>255415</v>
      </c>
      <c r="K129">
        <v>234544</v>
      </c>
      <c r="L129">
        <v>1621369</v>
      </c>
      <c r="M129">
        <v>1302283</v>
      </c>
      <c r="N129">
        <v>280489</v>
      </c>
      <c r="O129">
        <v>299671222</v>
      </c>
      <c r="P129">
        <v>730518</v>
      </c>
      <c r="Q129">
        <v>4038</v>
      </c>
      <c r="R129">
        <v>496282</v>
      </c>
      <c r="S129">
        <v>0</v>
      </c>
      <c r="T129">
        <v>0</v>
      </c>
      <c r="U129">
        <v>0</v>
      </c>
      <c r="V129">
        <v>68711</v>
      </c>
      <c r="W129">
        <v>396835</v>
      </c>
      <c r="X129">
        <v>1309</v>
      </c>
      <c r="Y129">
        <v>3880</v>
      </c>
      <c r="Z129">
        <v>12720</v>
      </c>
      <c r="AA129">
        <v>2666</v>
      </c>
      <c r="AB129">
        <v>7330</v>
      </c>
      <c r="AC129">
        <v>0</v>
      </c>
      <c r="AD129">
        <v>25193</v>
      </c>
      <c r="AE129">
        <v>0</v>
      </c>
    </row>
    <row r="130" spans="4:31">
      <c r="D130" t="s">
        <v>92</v>
      </c>
      <c r="E130">
        <v>0</v>
      </c>
      <c r="F130">
        <v>0</v>
      </c>
      <c r="G130">
        <v>0</v>
      </c>
      <c r="H130">
        <v>0</v>
      </c>
      <c r="I130">
        <v>17578</v>
      </c>
      <c r="J130">
        <v>3239</v>
      </c>
      <c r="K130">
        <v>161862</v>
      </c>
      <c r="L130">
        <v>415603</v>
      </c>
      <c r="M130">
        <v>0</v>
      </c>
      <c r="N130">
        <v>0</v>
      </c>
      <c r="O130">
        <v>1011189</v>
      </c>
      <c r="P130">
        <v>107154528</v>
      </c>
      <c r="Q130">
        <v>0</v>
      </c>
      <c r="R130">
        <v>11917</v>
      </c>
      <c r="S130">
        <v>0</v>
      </c>
      <c r="T130">
        <v>0</v>
      </c>
      <c r="U130">
        <v>0</v>
      </c>
      <c r="V130">
        <v>3129</v>
      </c>
      <c r="W130">
        <v>404465</v>
      </c>
      <c r="X130">
        <v>0</v>
      </c>
      <c r="Y130">
        <v>0</v>
      </c>
      <c r="Z130">
        <v>0</v>
      </c>
      <c r="AA130">
        <v>19523</v>
      </c>
      <c r="AB130">
        <v>0</v>
      </c>
      <c r="AC130">
        <v>0</v>
      </c>
      <c r="AD130">
        <v>0</v>
      </c>
      <c r="AE130">
        <v>0</v>
      </c>
    </row>
    <row r="131" spans="4:31">
      <c r="D131" t="s">
        <v>93</v>
      </c>
      <c r="E131">
        <v>0</v>
      </c>
      <c r="F131">
        <v>0</v>
      </c>
      <c r="G131">
        <v>0</v>
      </c>
      <c r="H131">
        <v>0</v>
      </c>
      <c r="I131">
        <v>37038</v>
      </c>
      <c r="J131">
        <v>82520</v>
      </c>
      <c r="K131">
        <v>30238</v>
      </c>
      <c r="L131">
        <v>52167</v>
      </c>
      <c r="M131">
        <v>2845</v>
      </c>
      <c r="N131">
        <v>80943</v>
      </c>
      <c r="O131">
        <v>1597</v>
      </c>
      <c r="P131">
        <v>252</v>
      </c>
      <c r="Q131">
        <v>71436287</v>
      </c>
      <c r="R131">
        <v>8013</v>
      </c>
      <c r="S131">
        <v>0</v>
      </c>
      <c r="T131">
        <v>0</v>
      </c>
      <c r="U131">
        <v>0</v>
      </c>
      <c r="V131">
        <v>8593309</v>
      </c>
      <c r="W131">
        <v>979871</v>
      </c>
      <c r="X131">
        <v>865</v>
      </c>
      <c r="Y131">
        <v>3813</v>
      </c>
      <c r="Z131">
        <v>89803</v>
      </c>
      <c r="AA131">
        <v>21690</v>
      </c>
      <c r="AB131">
        <v>404</v>
      </c>
      <c r="AC131">
        <v>0</v>
      </c>
      <c r="AD131">
        <v>170895</v>
      </c>
      <c r="AE131">
        <v>0</v>
      </c>
    </row>
    <row r="132" spans="4:31">
      <c r="D132" t="s">
        <v>94</v>
      </c>
      <c r="E132">
        <v>0</v>
      </c>
      <c r="F132">
        <v>0</v>
      </c>
      <c r="G132">
        <v>0</v>
      </c>
      <c r="H132">
        <v>0</v>
      </c>
      <c r="I132">
        <v>91466</v>
      </c>
      <c r="J132">
        <v>133991</v>
      </c>
      <c r="K132">
        <v>0</v>
      </c>
      <c r="L132">
        <v>86633</v>
      </c>
      <c r="M132">
        <v>2315</v>
      </c>
      <c r="N132">
        <v>14753</v>
      </c>
      <c r="O132">
        <v>19793</v>
      </c>
      <c r="P132">
        <v>26989</v>
      </c>
      <c r="Q132">
        <v>345887822</v>
      </c>
      <c r="R132">
        <v>25015</v>
      </c>
      <c r="S132">
        <v>0</v>
      </c>
      <c r="T132">
        <v>0</v>
      </c>
      <c r="U132">
        <v>0</v>
      </c>
      <c r="V132">
        <v>1707219</v>
      </c>
      <c r="W132">
        <v>960855</v>
      </c>
      <c r="X132">
        <v>0</v>
      </c>
      <c r="Y132">
        <v>173625</v>
      </c>
      <c r="Z132">
        <v>62102</v>
      </c>
      <c r="AA132">
        <v>20515</v>
      </c>
      <c r="AB132">
        <v>5747</v>
      </c>
      <c r="AC132">
        <v>1429</v>
      </c>
      <c r="AD132">
        <v>91131</v>
      </c>
      <c r="AE132">
        <v>0</v>
      </c>
    </row>
    <row r="133" spans="4:31">
      <c r="D133" t="s">
        <v>95</v>
      </c>
      <c r="E133">
        <v>0</v>
      </c>
      <c r="F133">
        <v>0</v>
      </c>
      <c r="G133">
        <v>0</v>
      </c>
      <c r="H133">
        <v>0</v>
      </c>
      <c r="I133">
        <v>5720</v>
      </c>
      <c r="J133">
        <v>45095</v>
      </c>
      <c r="K133">
        <v>0</v>
      </c>
      <c r="L133">
        <v>0</v>
      </c>
      <c r="M133">
        <v>0</v>
      </c>
      <c r="N133">
        <v>6280</v>
      </c>
      <c r="O133">
        <v>0</v>
      </c>
      <c r="P133">
        <v>1700</v>
      </c>
      <c r="Q133">
        <v>0</v>
      </c>
      <c r="R133">
        <v>222921073</v>
      </c>
      <c r="S133">
        <v>0</v>
      </c>
      <c r="T133">
        <v>0</v>
      </c>
      <c r="U133">
        <v>0</v>
      </c>
      <c r="V133">
        <v>17890</v>
      </c>
      <c r="W133">
        <v>6959</v>
      </c>
      <c r="X133">
        <v>1613</v>
      </c>
      <c r="Y133">
        <v>104320</v>
      </c>
      <c r="Z133">
        <v>0</v>
      </c>
      <c r="AA133">
        <v>0</v>
      </c>
      <c r="AB133">
        <v>0</v>
      </c>
      <c r="AC133">
        <v>0</v>
      </c>
      <c r="AD133">
        <v>42229</v>
      </c>
      <c r="AE133">
        <v>0</v>
      </c>
    </row>
    <row r="134" spans="4:31">
      <c r="D134" t="s">
        <v>96</v>
      </c>
      <c r="E134">
        <v>0</v>
      </c>
      <c r="F134">
        <v>0</v>
      </c>
      <c r="G134">
        <v>0</v>
      </c>
      <c r="H134">
        <v>0</v>
      </c>
      <c r="I134">
        <v>3911894</v>
      </c>
      <c r="J134">
        <v>11902</v>
      </c>
      <c r="K134">
        <v>0</v>
      </c>
      <c r="L134">
        <v>2253370</v>
      </c>
      <c r="M134">
        <v>127179</v>
      </c>
      <c r="N134">
        <v>0</v>
      </c>
      <c r="O134">
        <v>2107162</v>
      </c>
      <c r="P134">
        <v>174</v>
      </c>
      <c r="Q134">
        <v>200</v>
      </c>
      <c r="R134">
        <v>200946410</v>
      </c>
      <c r="S134">
        <v>0</v>
      </c>
      <c r="T134">
        <v>0</v>
      </c>
      <c r="U134">
        <v>0</v>
      </c>
      <c r="V134">
        <v>22166</v>
      </c>
      <c r="W134">
        <v>169676</v>
      </c>
      <c r="X134">
        <v>0</v>
      </c>
      <c r="Y134">
        <v>5530</v>
      </c>
      <c r="Z134">
        <v>0</v>
      </c>
      <c r="AA134">
        <v>0</v>
      </c>
      <c r="AB134">
        <v>73998</v>
      </c>
      <c r="AC134">
        <v>0</v>
      </c>
      <c r="AD134">
        <v>387</v>
      </c>
      <c r="AE134">
        <v>0</v>
      </c>
    </row>
    <row r="135" spans="4:31">
      <c r="D135" t="s">
        <v>97</v>
      </c>
      <c r="E135">
        <v>0</v>
      </c>
      <c r="F135">
        <v>0</v>
      </c>
      <c r="G135">
        <v>0</v>
      </c>
      <c r="H135">
        <v>0</v>
      </c>
      <c r="I135">
        <v>1892417</v>
      </c>
      <c r="J135">
        <v>362304</v>
      </c>
      <c r="K135">
        <v>10788</v>
      </c>
      <c r="L135">
        <v>211571</v>
      </c>
      <c r="M135">
        <v>33494</v>
      </c>
      <c r="N135">
        <v>297</v>
      </c>
      <c r="O135">
        <v>353061</v>
      </c>
      <c r="P135">
        <v>1807</v>
      </c>
      <c r="Q135">
        <v>7565</v>
      </c>
      <c r="R135">
        <v>512028213</v>
      </c>
      <c r="S135">
        <v>0</v>
      </c>
      <c r="T135">
        <v>0</v>
      </c>
      <c r="U135">
        <v>0</v>
      </c>
      <c r="V135">
        <v>159747</v>
      </c>
      <c r="W135">
        <v>2319017</v>
      </c>
      <c r="X135">
        <v>212222</v>
      </c>
      <c r="Y135">
        <v>1231811</v>
      </c>
      <c r="Z135">
        <v>37506</v>
      </c>
      <c r="AA135">
        <v>27301</v>
      </c>
      <c r="AB135">
        <v>96645</v>
      </c>
      <c r="AC135">
        <v>102</v>
      </c>
      <c r="AD135">
        <v>61290</v>
      </c>
      <c r="AE135">
        <v>0</v>
      </c>
    </row>
    <row r="136" spans="4:31">
      <c r="D136" t="s">
        <v>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862494794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4:31">
      <c r="D137" t="s">
        <v>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99582378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4:31">
      <c r="D138" t="s">
        <v>100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200662690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4:31">
      <c r="D139" t="s">
        <v>101</v>
      </c>
      <c r="E139">
        <v>0</v>
      </c>
      <c r="F139">
        <v>0</v>
      </c>
      <c r="G139">
        <v>0</v>
      </c>
      <c r="H139">
        <v>0</v>
      </c>
      <c r="I139">
        <v>175604</v>
      </c>
      <c r="J139">
        <v>123721</v>
      </c>
      <c r="K139">
        <v>35005</v>
      </c>
      <c r="L139">
        <v>131847</v>
      </c>
      <c r="M139">
        <v>4538</v>
      </c>
      <c r="N139">
        <v>1832</v>
      </c>
      <c r="O139">
        <v>100075</v>
      </c>
      <c r="P139">
        <v>20501</v>
      </c>
      <c r="Q139">
        <v>169657</v>
      </c>
      <c r="R139">
        <v>96796</v>
      </c>
      <c r="S139">
        <v>0</v>
      </c>
      <c r="T139">
        <v>0</v>
      </c>
      <c r="U139">
        <v>0</v>
      </c>
      <c r="V139">
        <v>1006672245</v>
      </c>
      <c r="W139">
        <v>2026958</v>
      </c>
      <c r="X139">
        <v>7890</v>
      </c>
      <c r="Y139">
        <v>215053</v>
      </c>
      <c r="Z139">
        <v>441458</v>
      </c>
      <c r="AA139">
        <v>375583</v>
      </c>
      <c r="AB139">
        <v>2</v>
      </c>
      <c r="AC139">
        <v>0</v>
      </c>
      <c r="AD139">
        <v>14459</v>
      </c>
      <c r="AE139">
        <v>0</v>
      </c>
    </row>
    <row r="140" spans="4:31">
      <c r="D140" t="s">
        <v>102</v>
      </c>
      <c r="E140">
        <v>0</v>
      </c>
      <c r="F140">
        <v>0</v>
      </c>
      <c r="G140">
        <v>0</v>
      </c>
      <c r="H140">
        <v>0</v>
      </c>
      <c r="I140">
        <v>13631394</v>
      </c>
      <c r="J140">
        <v>2307699</v>
      </c>
      <c r="K140">
        <v>4943304</v>
      </c>
      <c r="L140">
        <v>3454439</v>
      </c>
      <c r="M140">
        <v>261689</v>
      </c>
      <c r="N140">
        <v>54558</v>
      </c>
      <c r="O140">
        <v>1094067</v>
      </c>
      <c r="P140">
        <v>729018</v>
      </c>
      <c r="Q140">
        <v>649352</v>
      </c>
      <c r="R140">
        <v>3728298</v>
      </c>
      <c r="S140">
        <v>0</v>
      </c>
      <c r="T140">
        <v>0</v>
      </c>
      <c r="U140">
        <v>0</v>
      </c>
      <c r="V140">
        <v>11031920</v>
      </c>
      <c r="W140">
        <v>889650453</v>
      </c>
      <c r="X140">
        <v>134354</v>
      </c>
      <c r="Y140">
        <v>2019155</v>
      </c>
      <c r="Z140">
        <v>418810</v>
      </c>
      <c r="AA140">
        <v>155297</v>
      </c>
      <c r="AB140">
        <v>321606</v>
      </c>
      <c r="AC140">
        <v>48984</v>
      </c>
      <c r="AD140">
        <v>196240</v>
      </c>
      <c r="AE140">
        <v>0</v>
      </c>
    </row>
    <row r="141" spans="4:31">
      <c r="D141" t="s">
        <v>103</v>
      </c>
      <c r="E141">
        <v>0</v>
      </c>
      <c r="F141">
        <v>0</v>
      </c>
      <c r="G141">
        <v>0</v>
      </c>
      <c r="H141">
        <v>0</v>
      </c>
      <c r="I141">
        <v>153456</v>
      </c>
      <c r="J141">
        <v>11627</v>
      </c>
      <c r="K141">
        <v>76589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400250</v>
      </c>
      <c r="S141">
        <v>0</v>
      </c>
      <c r="T141">
        <v>0</v>
      </c>
      <c r="U141">
        <v>0</v>
      </c>
      <c r="V141">
        <v>2733</v>
      </c>
      <c r="W141">
        <v>134089</v>
      </c>
      <c r="X141">
        <v>228182132</v>
      </c>
      <c r="Y141">
        <v>946649</v>
      </c>
      <c r="Z141">
        <v>8516</v>
      </c>
      <c r="AA141">
        <v>8373</v>
      </c>
      <c r="AB141">
        <v>0</v>
      </c>
      <c r="AC141">
        <v>458</v>
      </c>
      <c r="AD141">
        <v>0</v>
      </c>
      <c r="AE141">
        <v>0</v>
      </c>
    </row>
    <row r="142" spans="4:31">
      <c r="D142" t="s">
        <v>104</v>
      </c>
      <c r="E142">
        <v>0</v>
      </c>
      <c r="F142">
        <v>0</v>
      </c>
      <c r="G142">
        <v>0</v>
      </c>
      <c r="H142">
        <v>0</v>
      </c>
      <c r="I142">
        <v>1023874</v>
      </c>
      <c r="J142">
        <v>327837</v>
      </c>
      <c r="K142">
        <v>145872</v>
      </c>
      <c r="L142">
        <v>142069</v>
      </c>
      <c r="M142">
        <v>12020</v>
      </c>
      <c r="N142">
        <v>10762</v>
      </c>
      <c r="O142">
        <v>122326</v>
      </c>
      <c r="P142">
        <v>397</v>
      </c>
      <c r="Q142">
        <v>3560</v>
      </c>
      <c r="R142">
        <v>4033551</v>
      </c>
      <c r="S142">
        <v>0</v>
      </c>
      <c r="T142">
        <v>0</v>
      </c>
      <c r="U142">
        <v>0</v>
      </c>
      <c r="V142">
        <v>417102</v>
      </c>
      <c r="W142">
        <v>7075962</v>
      </c>
      <c r="X142">
        <v>466305</v>
      </c>
      <c r="Y142">
        <v>493764147</v>
      </c>
      <c r="Z142">
        <v>424405</v>
      </c>
      <c r="AA142">
        <v>118481</v>
      </c>
      <c r="AB142">
        <v>64245</v>
      </c>
      <c r="AC142">
        <v>1672</v>
      </c>
      <c r="AD142">
        <v>62171</v>
      </c>
      <c r="AE142">
        <v>0</v>
      </c>
    </row>
    <row r="143" spans="4:31">
      <c r="D143" t="s">
        <v>105</v>
      </c>
      <c r="E143">
        <v>0</v>
      </c>
      <c r="F143">
        <v>0</v>
      </c>
      <c r="G143">
        <v>0</v>
      </c>
      <c r="H143">
        <v>0</v>
      </c>
      <c r="I143">
        <v>47059</v>
      </c>
      <c r="J143">
        <v>3911</v>
      </c>
      <c r="K143">
        <v>0</v>
      </c>
      <c r="L143">
        <v>603904</v>
      </c>
      <c r="M143">
        <v>0</v>
      </c>
      <c r="N143">
        <v>0</v>
      </c>
      <c r="O143">
        <v>5</v>
      </c>
      <c r="P143">
        <v>0</v>
      </c>
      <c r="Q143">
        <v>2242</v>
      </c>
      <c r="R143">
        <v>46800</v>
      </c>
      <c r="S143">
        <v>0</v>
      </c>
      <c r="T143">
        <v>0</v>
      </c>
      <c r="U143">
        <v>0</v>
      </c>
      <c r="V143">
        <v>476663</v>
      </c>
      <c r="W143">
        <v>346678</v>
      </c>
      <c r="X143">
        <v>1225</v>
      </c>
      <c r="Y143">
        <v>1506379</v>
      </c>
      <c r="Z143">
        <v>109551738</v>
      </c>
      <c r="AA143">
        <v>159543</v>
      </c>
      <c r="AB143">
        <v>0</v>
      </c>
      <c r="AC143">
        <v>370</v>
      </c>
      <c r="AD143">
        <v>46034</v>
      </c>
      <c r="AE143">
        <v>0</v>
      </c>
    </row>
    <row r="144" spans="4:31">
      <c r="D144" t="s">
        <v>106</v>
      </c>
      <c r="E144">
        <v>0</v>
      </c>
      <c r="F144">
        <v>0</v>
      </c>
      <c r="G144">
        <v>0</v>
      </c>
      <c r="H144">
        <v>0</v>
      </c>
      <c r="I144">
        <v>650648</v>
      </c>
      <c r="J144">
        <v>778092</v>
      </c>
      <c r="K144">
        <v>209659</v>
      </c>
      <c r="L144">
        <v>7170870</v>
      </c>
      <c r="M144">
        <v>100</v>
      </c>
      <c r="N144">
        <v>56367</v>
      </c>
      <c r="O144">
        <v>9772</v>
      </c>
      <c r="P144">
        <v>31497</v>
      </c>
      <c r="Q144">
        <v>41250</v>
      </c>
      <c r="R144">
        <v>616840</v>
      </c>
      <c r="S144">
        <v>0</v>
      </c>
      <c r="T144">
        <v>0</v>
      </c>
      <c r="U144">
        <v>0</v>
      </c>
      <c r="V144">
        <v>268975</v>
      </c>
      <c r="W144">
        <v>246791</v>
      </c>
      <c r="X144">
        <v>0</v>
      </c>
      <c r="Y144">
        <v>27941</v>
      </c>
      <c r="Z144">
        <v>296448</v>
      </c>
      <c r="AA144">
        <v>285020426</v>
      </c>
      <c r="AB144">
        <v>5444</v>
      </c>
      <c r="AC144">
        <v>12220</v>
      </c>
      <c r="AD144">
        <v>19868</v>
      </c>
      <c r="AE144">
        <v>0</v>
      </c>
    </row>
    <row r="145" spans="4:31">
      <c r="D145" t="s">
        <v>107</v>
      </c>
      <c r="E145">
        <v>0</v>
      </c>
      <c r="F145">
        <v>0</v>
      </c>
      <c r="G145">
        <v>0</v>
      </c>
      <c r="H145">
        <v>0</v>
      </c>
      <c r="I145">
        <v>3738</v>
      </c>
      <c r="J145">
        <v>3657</v>
      </c>
      <c r="K145">
        <v>21788</v>
      </c>
      <c r="L145">
        <v>590813</v>
      </c>
      <c r="M145">
        <v>1763</v>
      </c>
      <c r="N145">
        <v>676</v>
      </c>
      <c r="O145">
        <v>295</v>
      </c>
      <c r="P145">
        <v>176</v>
      </c>
      <c r="Q145">
        <v>71</v>
      </c>
      <c r="R145">
        <v>375749</v>
      </c>
      <c r="S145">
        <v>0</v>
      </c>
      <c r="T145">
        <v>0</v>
      </c>
      <c r="U145">
        <v>0</v>
      </c>
      <c r="V145">
        <v>4489</v>
      </c>
      <c r="W145">
        <v>227009</v>
      </c>
      <c r="X145">
        <v>48</v>
      </c>
      <c r="Y145">
        <v>882</v>
      </c>
      <c r="Z145">
        <v>1694</v>
      </c>
      <c r="AA145">
        <v>1803</v>
      </c>
      <c r="AB145">
        <v>530620773</v>
      </c>
      <c r="AC145">
        <v>136023</v>
      </c>
      <c r="AD145">
        <v>14024</v>
      </c>
      <c r="AE145">
        <v>0</v>
      </c>
    </row>
    <row r="146" spans="4:31">
      <c r="D146" t="s">
        <v>108</v>
      </c>
      <c r="E146">
        <v>0</v>
      </c>
      <c r="F146">
        <v>0</v>
      </c>
      <c r="G146">
        <v>0</v>
      </c>
      <c r="H146">
        <v>0</v>
      </c>
      <c r="I146">
        <v>3876</v>
      </c>
      <c r="J146">
        <v>35783</v>
      </c>
      <c r="K146">
        <v>18829</v>
      </c>
      <c r="L146">
        <v>2512</v>
      </c>
      <c r="M146">
        <v>31210</v>
      </c>
      <c r="N146">
        <v>0</v>
      </c>
      <c r="O146">
        <v>0</v>
      </c>
      <c r="P146">
        <v>0</v>
      </c>
      <c r="Q146">
        <v>2597</v>
      </c>
      <c r="R146">
        <v>0</v>
      </c>
      <c r="S146">
        <v>0</v>
      </c>
      <c r="T146">
        <v>0</v>
      </c>
      <c r="U146">
        <v>0</v>
      </c>
      <c r="V146">
        <v>33358</v>
      </c>
      <c r="W146">
        <v>244838</v>
      </c>
      <c r="X146">
        <v>0</v>
      </c>
      <c r="Y146">
        <v>14623</v>
      </c>
      <c r="Z146">
        <v>0</v>
      </c>
      <c r="AA146">
        <v>15345</v>
      </c>
      <c r="AB146">
        <v>0</v>
      </c>
      <c r="AC146">
        <v>499553109</v>
      </c>
      <c r="AD146">
        <v>17002</v>
      </c>
      <c r="AE146">
        <v>0</v>
      </c>
    </row>
    <row r="147" spans="4:31">
      <c r="D147" t="s">
        <v>109</v>
      </c>
      <c r="E147">
        <v>0</v>
      </c>
      <c r="F147">
        <v>0</v>
      </c>
      <c r="G147">
        <v>0</v>
      </c>
      <c r="H147">
        <v>0</v>
      </c>
      <c r="I147">
        <v>8405</v>
      </c>
      <c r="J147">
        <v>66692</v>
      </c>
      <c r="K147">
        <v>2045</v>
      </c>
      <c r="L147">
        <v>9626</v>
      </c>
      <c r="M147">
        <v>48</v>
      </c>
      <c r="N147">
        <v>0</v>
      </c>
      <c r="O147">
        <v>21803</v>
      </c>
      <c r="P147">
        <v>59526</v>
      </c>
      <c r="Q147">
        <v>24620</v>
      </c>
      <c r="R147">
        <v>95363</v>
      </c>
      <c r="S147">
        <v>0</v>
      </c>
      <c r="T147">
        <v>0</v>
      </c>
      <c r="U147">
        <v>0</v>
      </c>
      <c r="V147">
        <v>227096</v>
      </c>
      <c r="W147">
        <v>533543</v>
      </c>
      <c r="X147">
        <v>217</v>
      </c>
      <c r="Y147">
        <v>23170</v>
      </c>
      <c r="Z147">
        <v>13598</v>
      </c>
      <c r="AA147">
        <v>960</v>
      </c>
      <c r="AB147">
        <v>14331</v>
      </c>
      <c r="AC147">
        <v>26</v>
      </c>
      <c r="AD147">
        <v>153408320</v>
      </c>
      <c r="AE147">
        <v>0</v>
      </c>
    </row>
    <row r="148" spans="4:31">
      <c r="D148" t="s">
        <v>110</v>
      </c>
      <c r="E148">
        <v>0</v>
      </c>
      <c r="F148">
        <v>0</v>
      </c>
      <c r="G148">
        <v>0</v>
      </c>
      <c r="H148">
        <v>0</v>
      </c>
      <c r="I148">
        <v>122468</v>
      </c>
      <c r="J148">
        <v>147</v>
      </c>
      <c r="K148">
        <v>0</v>
      </c>
      <c r="L148">
        <v>34</v>
      </c>
      <c r="M148">
        <v>0</v>
      </c>
      <c r="N148">
        <v>60</v>
      </c>
      <c r="O148">
        <v>79792</v>
      </c>
      <c r="P148">
        <v>1113</v>
      </c>
      <c r="Q148">
        <v>11</v>
      </c>
      <c r="R148">
        <v>0</v>
      </c>
      <c r="S148">
        <v>0</v>
      </c>
      <c r="T148">
        <v>0</v>
      </c>
      <c r="U148">
        <v>0</v>
      </c>
      <c r="V148">
        <v>7336</v>
      </c>
      <c r="W148">
        <v>10551</v>
      </c>
      <c r="X148">
        <v>0</v>
      </c>
      <c r="Y148">
        <v>0</v>
      </c>
      <c r="Z148">
        <v>3563</v>
      </c>
      <c r="AA148">
        <v>0</v>
      </c>
      <c r="AB148">
        <v>0</v>
      </c>
      <c r="AC148">
        <v>0</v>
      </c>
      <c r="AD148">
        <v>0</v>
      </c>
      <c r="AE148">
        <v>792494074</v>
      </c>
    </row>
    <row r="152" spans="4:31" s="1" customFormat="1" ht="68">
      <c r="E152" s="1" t="s">
        <v>151</v>
      </c>
      <c r="F152" s="1" t="s">
        <v>137</v>
      </c>
      <c r="G152" s="1" t="s">
        <v>138</v>
      </c>
      <c r="H152" s="1" t="s">
        <v>139</v>
      </c>
      <c r="I152" s="1" t="s">
        <v>140</v>
      </c>
      <c r="J152" s="1" t="s">
        <v>141</v>
      </c>
      <c r="K152" s="1" t="s">
        <v>142</v>
      </c>
      <c r="L152" s="1" t="s">
        <v>143</v>
      </c>
      <c r="M152" s="1" t="s">
        <v>144</v>
      </c>
      <c r="N152" s="1" t="s">
        <v>145</v>
      </c>
      <c r="O152" s="1" t="s">
        <v>146</v>
      </c>
      <c r="P152" s="1" t="s">
        <v>147</v>
      </c>
      <c r="Q152" s="1" t="s">
        <v>148</v>
      </c>
      <c r="R152" s="1" t="s">
        <v>149</v>
      </c>
      <c r="S152" s="1" t="s">
        <v>150</v>
      </c>
    </row>
    <row r="153" spans="4:31">
      <c r="D153" t="s">
        <v>81</v>
      </c>
      <c r="E153">
        <f>SUM(E119:H119)</f>
        <v>1342793192</v>
      </c>
      <c r="F153">
        <f>SUM(I119:J119)</f>
        <v>0</v>
      </c>
      <c r="G153">
        <f>SUM(K119:P119)</f>
        <v>0</v>
      </c>
      <c r="H153">
        <f>Q119</f>
        <v>0</v>
      </c>
      <c r="I153">
        <f>R119</f>
        <v>0</v>
      </c>
      <c r="J153">
        <f>SUM(S119:U119)</f>
        <v>0</v>
      </c>
      <c r="K153">
        <f>V119</f>
        <v>0</v>
      </c>
      <c r="L153">
        <f>W119</f>
        <v>0</v>
      </c>
      <c r="M153">
        <f>SUM(X119:Y119)</f>
        <v>0</v>
      </c>
      <c r="N153">
        <f>Z119</f>
        <v>0</v>
      </c>
      <c r="O153">
        <f t="shared" ref="O153:S153" si="8">AA119</f>
        <v>0</v>
      </c>
      <c r="P153">
        <f t="shared" si="8"/>
        <v>0</v>
      </c>
      <c r="Q153">
        <f t="shared" si="8"/>
        <v>0</v>
      </c>
      <c r="R153">
        <f t="shared" si="8"/>
        <v>0</v>
      </c>
      <c r="S153">
        <f t="shared" si="8"/>
        <v>0</v>
      </c>
    </row>
    <row r="154" spans="4:31">
      <c r="D154" t="s">
        <v>82</v>
      </c>
      <c r="E154">
        <f t="shared" ref="E154:E182" si="9">SUM(E120:H120)</f>
        <v>954321474</v>
      </c>
      <c r="F154">
        <f t="shared" ref="F154:F182" si="10">SUM(I120:J120)</f>
        <v>0</v>
      </c>
      <c r="G154">
        <f t="shared" ref="G154:G182" si="11">SUM(K120:P120)</f>
        <v>0</v>
      </c>
      <c r="H154">
        <f t="shared" ref="H154:I154" si="12">Q120</f>
        <v>0</v>
      </c>
      <c r="I154">
        <f t="shared" si="12"/>
        <v>0</v>
      </c>
      <c r="J154">
        <f t="shared" ref="J154:J182" si="13">SUM(S120:U120)</f>
        <v>0</v>
      </c>
      <c r="K154">
        <f t="shared" ref="K154:L154" si="14">V120</f>
        <v>0</v>
      </c>
      <c r="L154">
        <f t="shared" si="14"/>
        <v>0</v>
      </c>
      <c r="M154">
        <f t="shared" ref="M154:M182" si="15">SUM(X120:Y120)</f>
        <v>0</v>
      </c>
      <c r="N154">
        <f t="shared" ref="N154:N182" si="16">Z120</f>
        <v>0</v>
      </c>
      <c r="O154">
        <f t="shared" ref="O154:O182" si="17">AA120</f>
        <v>0</v>
      </c>
      <c r="P154">
        <f t="shared" ref="P154:P182" si="18">AB120</f>
        <v>0</v>
      </c>
      <c r="Q154">
        <f t="shared" ref="Q154:Q182" si="19">AC120</f>
        <v>0</v>
      </c>
      <c r="R154">
        <f t="shared" ref="R154:R182" si="20">AD120</f>
        <v>0</v>
      </c>
      <c r="S154">
        <f t="shared" ref="S154:S182" si="21">AE120</f>
        <v>0</v>
      </c>
    </row>
    <row r="155" spans="4:31">
      <c r="D155" t="s">
        <v>83</v>
      </c>
      <c r="E155">
        <f t="shared" si="9"/>
        <v>281242198</v>
      </c>
      <c r="F155">
        <f t="shared" si="10"/>
        <v>0</v>
      </c>
      <c r="G155">
        <f t="shared" si="11"/>
        <v>0</v>
      </c>
      <c r="H155">
        <f t="shared" ref="H155:I155" si="22">Q121</f>
        <v>0</v>
      </c>
      <c r="I155">
        <f t="shared" si="22"/>
        <v>0</v>
      </c>
      <c r="J155">
        <f t="shared" si="13"/>
        <v>0</v>
      </c>
      <c r="K155">
        <f t="shared" ref="K155:L155" si="23">V121</f>
        <v>0</v>
      </c>
      <c r="L155">
        <f t="shared" si="23"/>
        <v>0</v>
      </c>
      <c r="M155">
        <f t="shared" si="15"/>
        <v>0</v>
      </c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>
        <f t="shared" si="20"/>
        <v>0</v>
      </c>
      <c r="S155">
        <f t="shared" si="21"/>
        <v>0</v>
      </c>
    </row>
    <row r="156" spans="4:31">
      <c r="D156" t="s">
        <v>84</v>
      </c>
      <c r="E156">
        <f t="shared" si="9"/>
        <v>217291978</v>
      </c>
      <c r="F156">
        <f t="shared" si="10"/>
        <v>0</v>
      </c>
      <c r="G156">
        <f t="shared" si="11"/>
        <v>0</v>
      </c>
      <c r="H156">
        <f t="shared" ref="H156:I156" si="24">Q122</f>
        <v>0</v>
      </c>
      <c r="I156">
        <f t="shared" si="24"/>
        <v>0</v>
      </c>
      <c r="J156">
        <f t="shared" si="13"/>
        <v>0</v>
      </c>
      <c r="K156">
        <f t="shared" ref="K156:L156" si="25">V122</f>
        <v>0</v>
      </c>
      <c r="L156">
        <f t="shared" si="25"/>
        <v>0</v>
      </c>
      <c r="M156">
        <f t="shared" si="15"/>
        <v>0</v>
      </c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>
        <f t="shared" si="20"/>
        <v>0</v>
      </c>
      <c r="S156">
        <f t="shared" si="21"/>
        <v>0</v>
      </c>
    </row>
    <row r="157" spans="4:31">
      <c r="D157" t="s">
        <v>85</v>
      </c>
      <c r="E157">
        <f t="shared" si="9"/>
        <v>0</v>
      </c>
      <c r="F157">
        <f t="shared" si="10"/>
        <v>795268510</v>
      </c>
      <c r="G157">
        <f t="shared" si="11"/>
        <v>135158</v>
      </c>
      <c r="H157">
        <f t="shared" ref="H157:I157" si="26">Q123</f>
        <v>3163</v>
      </c>
      <c r="I157">
        <f t="shared" si="26"/>
        <v>491695</v>
      </c>
      <c r="J157">
        <f t="shared" si="13"/>
        <v>0</v>
      </c>
      <c r="K157">
        <f t="shared" ref="K157:L157" si="27">V123</f>
        <v>43725</v>
      </c>
      <c r="L157">
        <f t="shared" si="27"/>
        <v>445587</v>
      </c>
      <c r="M157">
        <f t="shared" si="15"/>
        <v>49694</v>
      </c>
      <c r="N157">
        <f t="shared" si="16"/>
        <v>32081</v>
      </c>
      <c r="O157">
        <f t="shared" si="17"/>
        <v>5405</v>
      </c>
      <c r="P157">
        <f t="shared" si="18"/>
        <v>425</v>
      </c>
      <c r="Q157">
        <f t="shared" si="19"/>
        <v>93</v>
      </c>
      <c r="R157">
        <f t="shared" si="20"/>
        <v>9294</v>
      </c>
      <c r="S157">
        <f t="shared" si="21"/>
        <v>0</v>
      </c>
    </row>
    <row r="158" spans="4:31">
      <c r="D158" t="s">
        <v>86</v>
      </c>
      <c r="E158">
        <f t="shared" si="9"/>
        <v>0</v>
      </c>
      <c r="F158">
        <f t="shared" si="10"/>
        <v>617750109</v>
      </c>
      <c r="G158">
        <f t="shared" si="11"/>
        <v>199131</v>
      </c>
      <c r="H158">
        <f t="shared" ref="H158:I158" si="28">Q124</f>
        <v>24806</v>
      </c>
      <c r="I158">
        <f t="shared" si="28"/>
        <v>118136</v>
      </c>
      <c r="J158">
        <f t="shared" si="13"/>
        <v>0</v>
      </c>
      <c r="K158">
        <f t="shared" ref="K158:L158" si="29">V124</f>
        <v>158447</v>
      </c>
      <c r="L158">
        <f t="shared" si="29"/>
        <v>104411</v>
      </c>
      <c r="M158">
        <f t="shared" si="15"/>
        <v>6980</v>
      </c>
      <c r="N158">
        <f t="shared" si="16"/>
        <v>3141</v>
      </c>
      <c r="O158">
        <f t="shared" si="17"/>
        <v>9897</v>
      </c>
      <c r="P158">
        <f t="shared" si="18"/>
        <v>648</v>
      </c>
      <c r="Q158">
        <f t="shared" si="19"/>
        <v>1291</v>
      </c>
      <c r="R158">
        <f t="shared" si="20"/>
        <v>14622</v>
      </c>
      <c r="S158">
        <f t="shared" si="21"/>
        <v>0</v>
      </c>
    </row>
    <row r="159" spans="4:31">
      <c r="D159" t="s">
        <v>87</v>
      </c>
      <c r="E159">
        <f t="shared" si="9"/>
        <v>0</v>
      </c>
      <c r="F159">
        <f t="shared" si="10"/>
        <v>88889</v>
      </c>
      <c r="G159">
        <f t="shared" si="11"/>
        <v>96501560</v>
      </c>
      <c r="H159">
        <f t="shared" ref="H159:I159" si="30">Q125</f>
        <v>0</v>
      </c>
      <c r="I159">
        <f t="shared" si="30"/>
        <v>810</v>
      </c>
      <c r="J159">
        <f t="shared" si="13"/>
        <v>0</v>
      </c>
      <c r="K159">
        <f t="shared" ref="K159:L159" si="31">V125</f>
        <v>0</v>
      </c>
      <c r="L159">
        <f t="shared" si="31"/>
        <v>173441</v>
      </c>
      <c r="M159">
        <f t="shared" si="15"/>
        <v>0</v>
      </c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>
        <f t="shared" si="20"/>
        <v>0</v>
      </c>
      <c r="S159">
        <f t="shared" si="21"/>
        <v>0</v>
      </c>
    </row>
    <row r="160" spans="4:31">
      <c r="D160" t="s">
        <v>88</v>
      </c>
      <c r="E160">
        <f t="shared" si="9"/>
        <v>0</v>
      </c>
      <c r="F160">
        <f t="shared" si="10"/>
        <v>1144652</v>
      </c>
      <c r="G160">
        <f t="shared" si="11"/>
        <v>529744425</v>
      </c>
      <c r="H160">
        <f t="shared" ref="H160:I160" si="32">Q126</f>
        <v>12780</v>
      </c>
      <c r="I160">
        <f t="shared" si="32"/>
        <v>337287</v>
      </c>
      <c r="J160">
        <f t="shared" si="13"/>
        <v>0</v>
      </c>
      <c r="K160">
        <f t="shared" ref="K160:L160" si="33">V126</f>
        <v>1215146</v>
      </c>
      <c r="L160">
        <f t="shared" si="33"/>
        <v>574678</v>
      </c>
      <c r="M160">
        <f t="shared" si="15"/>
        <v>83525</v>
      </c>
      <c r="N160">
        <f t="shared" si="16"/>
        <v>167637</v>
      </c>
      <c r="O160">
        <f t="shared" si="17"/>
        <v>3383</v>
      </c>
      <c r="P160">
        <f t="shared" si="18"/>
        <v>90</v>
      </c>
      <c r="Q160">
        <f t="shared" si="19"/>
        <v>50</v>
      </c>
      <c r="R160">
        <f t="shared" si="20"/>
        <v>78395</v>
      </c>
      <c r="S160">
        <f t="shared" si="21"/>
        <v>0</v>
      </c>
    </row>
    <row r="161" spans="4:19">
      <c r="D161" t="s">
        <v>89</v>
      </c>
      <c r="E161">
        <f t="shared" si="9"/>
        <v>0</v>
      </c>
      <c r="F161">
        <f t="shared" si="10"/>
        <v>60801</v>
      </c>
      <c r="G161">
        <f t="shared" si="11"/>
        <v>73447422</v>
      </c>
      <c r="H161">
        <f t="shared" ref="H161:I161" si="34">Q127</f>
        <v>0</v>
      </c>
      <c r="I161">
        <f t="shared" si="34"/>
        <v>19751</v>
      </c>
      <c r="J161">
        <f t="shared" si="13"/>
        <v>0</v>
      </c>
      <c r="K161">
        <f t="shared" ref="K161:L161" si="35">V127</f>
        <v>23748</v>
      </c>
      <c r="L161">
        <f t="shared" si="35"/>
        <v>3847</v>
      </c>
      <c r="M161">
        <f t="shared" si="15"/>
        <v>34362</v>
      </c>
      <c r="N161">
        <f t="shared" si="16"/>
        <v>2073</v>
      </c>
      <c r="O161">
        <f t="shared" si="17"/>
        <v>124</v>
      </c>
      <c r="P161">
        <f t="shared" si="18"/>
        <v>0</v>
      </c>
      <c r="Q161">
        <f t="shared" si="19"/>
        <v>0</v>
      </c>
      <c r="R161">
        <f t="shared" si="20"/>
        <v>225</v>
      </c>
      <c r="S161">
        <f t="shared" si="21"/>
        <v>0</v>
      </c>
    </row>
    <row r="162" spans="4:19">
      <c r="D162" t="s">
        <v>90</v>
      </c>
      <c r="E162">
        <f t="shared" si="9"/>
        <v>0</v>
      </c>
      <c r="F162">
        <f t="shared" si="10"/>
        <v>393264</v>
      </c>
      <c r="G162">
        <f t="shared" si="11"/>
        <v>61283244</v>
      </c>
      <c r="H162">
        <f t="shared" ref="H162:I162" si="36">Q128</f>
        <v>0</v>
      </c>
      <c r="I162">
        <f t="shared" si="36"/>
        <v>0</v>
      </c>
      <c r="J162">
        <f t="shared" si="13"/>
        <v>0</v>
      </c>
      <c r="K162">
        <f t="shared" ref="K162:L162" si="37">V128</f>
        <v>0</v>
      </c>
      <c r="L162">
        <f t="shared" si="37"/>
        <v>258062</v>
      </c>
      <c r="M162">
        <f t="shared" si="15"/>
        <v>0</v>
      </c>
      <c r="N162">
        <f t="shared" si="16"/>
        <v>0</v>
      </c>
      <c r="O162">
        <f t="shared" si="17"/>
        <v>0</v>
      </c>
      <c r="P162">
        <f t="shared" si="18"/>
        <v>11450</v>
      </c>
      <c r="Q162">
        <f t="shared" si="19"/>
        <v>0</v>
      </c>
      <c r="R162">
        <f t="shared" si="20"/>
        <v>0</v>
      </c>
      <c r="S162">
        <f t="shared" si="21"/>
        <v>0</v>
      </c>
    </row>
    <row r="163" spans="4:19">
      <c r="D163" t="s">
        <v>91</v>
      </c>
      <c r="E163">
        <f t="shared" si="9"/>
        <v>0</v>
      </c>
      <c r="F163">
        <f t="shared" si="10"/>
        <v>9313889</v>
      </c>
      <c r="G163">
        <f t="shared" si="11"/>
        <v>303840425</v>
      </c>
      <c r="H163">
        <f t="shared" ref="H163:I163" si="38">Q129</f>
        <v>4038</v>
      </c>
      <c r="I163">
        <f t="shared" si="38"/>
        <v>496282</v>
      </c>
      <c r="J163">
        <f t="shared" si="13"/>
        <v>0</v>
      </c>
      <c r="K163">
        <f t="shared" ref="K163:L163" si="39">V129</f>
        <v>68711</v>
      </c>
      <c r="L163">
        <f t="shared" si="39"/>
        <v>396835</v>
      </c>
      <c r="M163">
        <f t="shared" si="15"/>
        <v>5189</v>
      </c>
      <c r="N163">
        <f t="shared" si="16"/>
        <v>12720</v>
      </c>
      <c r="O163">
        <f t="shared" si="17"/>
        <v>2666</v>
      </c>
      <c r="P163">
        <f t="shared" si="18"/>
        <v>7330</v>
      </c>
      <c r="Q163">
        <f t="shared" si="19"/>
        <v>0</v>
      </c>
      <c r="R163">
        <f t="shared" si="20"/>
        <v>25193</v>
      </c>
      <c r="S163">
        <f t="shared" si="21"/>
        <v>0</v>
      </c>
    </row>
    <row r="164" spans="4:19">
      <c r="D164" t="s">
        <v>92</v>
      </c>
      <c r="E164">
        <f t="shared" si="9"/>
        <v>0</v>
      </c>
      <c r="F164">
        <f t="shared" si="10"/>
        <v>20817</v>
      </c>
      <c r="G164">
        <f t="shared" si="11"/>
        <v>108743182</v>
      </c>
      <c r="H164">
        <f t="shared" ref="H164:I164" si="40">Q130</f>
        <v>0</v>
      </c>
      <c r="I164">
        <f t="shared" si="40"/>
        <v>11917</v>
      </c>
      <c r="J164">
        <f t="shared" si="13"/>
        <v>0</v>
      </c>
      <c r="K164">
        <f t="shared" ref="K164:L164" si="41">V130</f>
        <v>3129</v>
      </c>
      <c r="L164">
        <f t="shared" si="41"/>
        <v>404465</v>
      </c>
      <c r="M164">
        <f t="shared" si="15"/>
        <v>0</v>
      </c>
      <c r="N164">
        <f t="shared" si="16"/>
        <v>0</v>
      </c>
      <c r="O164">
        <f t="shared" si="17"/>
        <v>19523</v>
      </c>
      <c r="P164">
        <f t="shared" si="18"/>
        <v>0</v>
      </c>
      <c r="Q164">
        <f t="shared" si="19"/>
        <v>0</v>
      </c>
      <c r="R164">
        <f t="shared" si="20"/>
        <v>0</v>
      </c>
      <c r="S164">
        <f t="shared" si="21"/>
        <v>0</v>
      </c>
    </row>
    <row r="165" spans="4:19">
      <c r="D165" t="s">
        <v>93</v>
      </c>
      <c r="E165">
        <f t="shared" si="9"/>
        <v>0</v>
      </c>
      <c r="F165">
        <f t="shared" si="10"/>
        <v>119558</v>
      </c>
      <c r="G165">
        <f t="shared" si="11"/>
        <v>168042</v>
      </c>
      <c r="H165">
        <f t="shared" ref="H165:I165" si="42">Q131</f>
        <v>71436287</v>
      </c>
      <c r="I165">
        <f t="shared" si="42"/>
        <v>8013</v>
      </c>
      <c r="J165">
        <f t="shared" si="13"/>
        <v>0</v>
      </c>
      <c r="K165">
        <f t="shared" ref="K165:L165" si="43">V131</f>
        <v>8593309</v>
      </c>
      <c r="L165">
        <f t="shared" si="43"/>
        <v>979871</v>
      </c>
      <c r="M165">
        <f t="shared" si="15"/>
        <v>4678</v>
      </c>
      <c r="N165">
        <f t="shared" si="16"/>
        <v>89803</v>
      </c>
      <c r="O165">
        <f t="shared" si="17"/>
        <v>21690</v>
      </c>
      <c r="P165">
        <f t="shared" si="18"/>
        <v>404</v>
      </c>
      <c r="Q165">
        <f t="shared" si="19"/>
        <v>0</v>
      </c>
      <c r="R165">
        <f t="shared" si="20"/>
        <v>170895</v>
      </c>
      <c r="S165">
        <f t="shared" si="21"/>
        <v>0</v>
      </c>
    </row>
    <row r="166" spans="4:19">
      <c r="D166" t="s">
        <v>94</v>
      </c>
      <c r="E166">
        <f t="shared" si="9"/>
        <v>0</v>
      </c>
      <c r="F166">
        <f t="shared" si="10"/>
        <v>225457</v>
      </c>
      <c r="G166">
        <f t="shared" si="11"/>
        <v>150483</v>
      </c>
      <c r="H166">
        <f t="shared" ref="H166:I166" si="44">Q132</f>
        <v>345887822</v>
      </c>
      <c r="I166">
        <f t="shared" si="44"/>
        <v>25015</v>
      </c>
      <c r="J166">
        <f t="shared" si="13"/>
        <v>0</v>
      </c>
      <c r="K166">
        <f t="shared" ref="K166:L166" si="45">V132</f>
        <v>1707219</v>
      </c>
      <c r="L166">
        <f t="shared" si="45"/>
        <v>960855</v>
      </c>
      <c r="M166">
        <f t="shared" si="15"/>
        <v>173625</v>
      </c>
      <c r="N166">
        <f t="shared" si="16"/>
        <v>62102</v>
      </c>
      <c r="O166">
        <f t="shared" si="17"/>
        <v>20515</v>
      </c>
      <c r="P166">
        <f t="shared" si="18"/>
        <v>5747</v>
      </c>
      <c r="Q166">
        <f t="shared" si="19"/>
        <v>1429</v>
      </c>
      <c r="R166">
        <f t="shared" si="20"/>
        <v>91131</v>
      </c>
      <c r="S166">
        <f t="shared" si="21"/>
        <v>0</v>
      </c>
    </row>
    <row r="167" spans="4:19">
      <c r="D167" t="s">
        <v>95</v>
      </c>
      <c r="E167">
        <f t="shared" si="9"/>
        <v>0</v>
      </c>
      <c r="F167">
        <f t="shared" si="10"/>
        <v>50815</v>
      </c>
      <c r="G167">
        <f t="shared" si="11"/>
        <v>7980</v>
      </c>
      <c r="H167">
        <f t="shared" ref="H167:I167" si="46">Q133</f>
        <v>0</v>
      </c>
      <c r="I167">
        <f t="shared" si="46"/>
        <v>222921073</v>
      </c>
      <c r="J167">
        <f t="shared" si="13"/>
        <v>0</v>
      </c>
      <c r="K167">
        <f t="shared" ref="K167:L167" si="47">V133</f>
        <v>17890</v>
      </c>
      <c r="L167">
        <f t="shared" si="47"/>
        <v>6959</v>
      </c>
      <c r="M167">
        <f t="shared" si="15"/>
        <v>105933</v>
      </c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>
        <f t="shared" si="20"/>
        <v>42229</v>
      </c>
      <c r="S167">
        <f t="shared" si="21"/>
        <v>0</v>
      </c>
    </row>
    <row r="168" spans="4:19">
      <c r="D168" t="s">
        <v>96</v>
      </c>
      <c r="E168">
        <f t="shared" si="9"/>
        <v>0</v>
      </c>
      <c r="F168">
        <f t="shared" si="10"/>
        <v>3923796</v>
      </c>
      <c r="G168">
        <f t="shared" si="11"/>
        <v>4487885</v>
      </c>
      <c r="H168">
        <f t="shared" ref="H168:I168" si="48">Q134</f>
        <v>200</v>
      </c>
      <c r="I168">
        <f t="shared" si="48"/>
        <v>200946410</v>
      </c>
      <c r="J168">
        <f t="shared" si="13"/>
        <v>0</v>
      </c>
      <c r="K168">
        <f t="shared" ref="K168:L168" si="49">V134</f>
        <v>22166</v>
      </c>
      <c r="L168">
        <f t="shared" si="49"/>
        <v>169676</v>
      </c>
      <c r="M168">
        <f t="shared" si="15"/>
        <v>5530</v>
      </c>
      <c r="N168">
        <f t="shared" si="16"/>
        <v>0</v>
      </c>
      <c r="O168">
        <f t="shared" si="17"/>
        <v>0</v>
      </c>
      <c r="P168">
        <f t="shared" si="18"/>
        <v>73998</v>
      </c>
      <c r="Q168">
        <f t="shared" si="19"/>
        <v>0</v>
      </c>
      <c r="R168">
        <f t="shared" si="20"/>
        <v>387</v>
      </c>
      <c r="S168">
        <f t="shared" si="21"/>
        <v>0</v>
      </c>
    </row>
    <row r="169" spans="4:19">
      <c r="D169" t="s">
        <v>97</v>
      </c>
      <c r="E169">
        <f t="shared" si="9"/>
        <v>0</v>
      </c>
      <c r="F169">
        <f t="shared" si="10"/>
        <v>2254721</v>
      </c>
      <c r="G169">
        <f t="shared" si="11"/>
        <v>611018</v>
      </c>
      <c r="H169">
        <f t="shared" ref="H169:I169" si="50">Q135</f>
        <v>7565</v>
      </c>
      <c r="I169">
        <f t="shared" si="50"/>
        <v>512028213</v>
      </c>
      <c r="J169">
        <f t="shared" si="13"/>
        <v>0</v>
      </c>
      <c r="K169">
        <f t="shared" ref="K169:L169" si="51">V135</f>
        <v>159747</v>
      </c>
      <c r="L169">
        <f t="shared" si="51"/>
        <v>2319017</v>
      </c>
      <c r="M169">
        <f t="shared" si="15"/>
        <v>1444033</v>
      </c>
      <c r="N169">
        <f t="shared" si="16"/>
        <v>37506</v>
      </c>
      <c r="O169">
        <f t="shared" si="17"/>
        <v>27301</v>
      </c>
      <c r="P169">
        <f t="shared" si="18"/>
        <v>96645</v>
      </c>
      <c r="Q169">
        <f t="shared" si="19"/>
        <v>102</v>
      </c>
      <c r="R169">
        <f t="shared" si="20"/>
        <v>61290</v>
      </c>
      <c r="S169">
        <f t="shared" si="21"/>
        <v>0</v>
      </c>
    </row>
    <row r="170" spans="4:19">
      <c r="D170" t="s">
        <v>98</v>
      </c>
      <c r="E170">
        <f t="shared" si="9"/>
        <v>0</v>
      </c>
      <c r="F170">
        <f t="shared" si="10"/>
        <v>0</v>
      </c>
      <c r="G170">
        <f t="shared" si="11"/>
        <v>0</v>
      </c>
      <c r="H170">
        <f t="shared" ref="H170:I170" si="52">Q136</f>
        <v>0</v>
      </c>
      <c r="I170">
        <f t="shared" si="52"/>
        <v>0</v>
      </c>
      <c r="J170">
        <f t="shared" si="13"/>
        <v>862494794</v>
      </c>
      <c r="K170">
        <f t="shared" ref="K170:L170" si="53">V136</f>
        <v>0</v>
      </c>
      <c r="L170">
        <f t="shared" si="53"/>
        <v>0</v>
      </c>
      <c r="M170">
        <f t="shared" si="15"/>
        <v>0</v>
      </c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>
        <f t="shared" si="20"/>
        <v>0</v>
      </c>
      <c r="S170">
        <f t="shared" si="21"/>
        <v>0</v>
      </c>
    </row>
    <row r="171" spans="4:19">
      <c r="D171" t="s">
        <v>99</v>
      </c>
      <c r="E171">
        <f t="shared" si="9"/>
        <v>0</v>
      </c>
      <c r="F171">
        <f t="shared" si="10"/>
        <v>0</v>
      </c>
      <c r="G171">
        <f t="shared" si="11"/>
        <v>0</v>
      </c>
      <c r="H171">
        <f t="shared" ref="H171:I171" si="54">Q137</f>
        <v>0</v>
      </c>
      <c r="I171">
        <f t="shared" si="54"/>
        <v>0</v>
      </c>
      <c r="J171">
        <f t="shared" si="13"/>
        <v>99582378</v>
      </c>
      <c r="K171">
        <f t="shared" ref="K171:L171" si="55">V137</f>
        <v>0</v>
      </c>
      <c r="L171">
        <f t="shared" si="55"/>
        <v>0</v>
      </c>
      <c r="M171">
        <f t="shared" si="15"/>
        <v>0</v>
      </c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>
        <f t="shared" si="20"/>
        <v>0</v>
      </c>
      <c r="S171">
        <f t="shared" si="21"/>
        <v>0</v>
      </c>
    </row>
    <row r="172" spans="4:19">
      <c r="D172" t="s">
        <v>100</v>
      </c>
      <c r="E172">
        <f t="shared" si="9"/>
        <v>0</v>
      </c>
      <c r="F172">
        <f t="shared" si="10"/>
        <v>0</v>
      </c>
      <c r="G172">
        <f t="shared" si="11"/>
        <v>0</v>
      </c>
      <c r="H172">
        <f t="shared" ref="H172:I172" si="56">Q138</f>
        <v>0</v>
      </c>
      <c r="I172">
        <f t="shared" si="56"/>
        <v>0</v>
      </c>
      <c r="J172">
        <f t="shared" si="13"/>
        <v>200662690</v>
      </c>
      <c r="K172">
        <f t="shared" ref="K172:L172" si="57">V138</f>
        <v>0</v>
      </c>
      <c r="L172">
        <f t="shared" si="57"/>
        <v>0</v>
      </c>
      <c r="M172">
        <f t="shared" si="15"/>
        <v>0</v>
      </c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>
        <f t="shared" si="20"/>
        <v>0</v>
      </c>
      <c r="S172">
        <f t="shared" si="21"/>
        <v>0</v>
      </c>
    </row>
    <row r="173" spans="4:19">
      <c r="D173" t="s">
        <v>101</v>
      </c>
      <c r="E173">
        <f t="shared" si="9"/>
        <v>0</v>
      </c>
      <c r="F173">
        <f t="shared" si="10"/>
        <v>299325</v>
      </c>
      <c r="G173">
        <f t="shared" si="11"/>
        <v>293798</v>
      </c>
      <c r="H173">
        <f t="shared" ref="H173:I173" si="58">Q139</f>
        <v>169657</v>
      </c>
      <c r="I173">
        <f t="shared" si="58"/>
        <v>96796</v>
      </c>
      <c r="J173">
        <f t="shared" si="13"/>
        <v>0</v>
      </c>
      <c r="K173">
        <f t="shared" ref="K173:L173" si="59">V139</f>
        <v>1006672245</v>
      </c>
      <c r="L173">
        <f t="shared" si="59"/>
        <v>2026958</v>
      </c>
      <c r="M173">
        <f t="shared" si="15"/>
        <v>222943</v>
      </c>
      <c r="N173">
        <f t="shared" si="16"/>
        <v>441458</v>
      </c>
      <c r="O173">
        <f t="shared" si="17"/>
        <v>375583</v>
      </c>
      <c r="P173">
        <f t="shared" si="18"/>
        <v>2</v>
      </c>
      <c r="Q173">
        <f t="shared" si="19"/>
        <v>0</v>
      </c>
      <c r="R173">
        <f t="shared" si="20"/>
        <v>14459</v>
      </c>
      <c r="S173">
        <f t="shared" si="21"/>
        <v>0</v>
      </c>
    </row>
    <row r="174" spans="4:19">
      <c r="D174" t="s">
        <v>102</v>
      </c>
      <c r="E174">
        <f t="shared" si="9"/>
        <v>0</v>
      </c>
      <c r="F174">
        <f t="shared" si="10"/>
        <v>15939093</v>
      </c>
      <c r="G174">
        <f t="shared" si="11"/>
        <v>10537075</v>
      </c>
      <c r="H174">
        <f t="shared" ref="H174:I174" si="60">Q140</f>
        <v>649352</v>
      </c>
      <c r="I174">
        <f t="shared" si="60"/>
        <v>3728298</v>
      </c>
      <c r="J174">
        <f t="shared" si="13"/>
        <v>0</v>
      </c>
      <c r="K174">
        <f t="shared" ref="K174:L174" si="61">V140</f>
        <v>11031920</v>
      </c>
      <c r="L174">
        <f t="shared" si="61"/>
        <v>889650453</v>
      </c>
      <c r="M174">
        <f t="shared" si="15"/>
        <v>2153509</v>
      </c>
      <c r="N174">
        <f t="shared" si="16"/>
        <v>418810</v>
      </c>
      <c r="O174">
        <f t="shared" si="17"/>
        <v>155297</v>
      </c>
      <c r="P174">
        <f t="shared" si="18"/>
        <v>321606</v>
      </c>
      <c r="Q174">
        <f t="shared" si="19"/>
        <v>48984</v>
      </c>
      <c r="R174">
        <f t="shared" si="20"/>
        <v>196240</v>
      </c>
      <c r="S174">
        <f t="shared" si="21"/>
        <v>0</v>
      </c>
    </row>
    <row r="175" spans="4:19">
      <c r="D175" t="s">
        <v>103</v>
      </c>
      <c r="E175">
        <f t="shared" si="9"/>
        <v>0</v>
      </c>
      <c r="F175">
        <f t="shared" si="10"/>
        <v>165083</v>
      </c>
      <c r="G175">
        <f t="shared" si="11"/>
        <v>76589</v>
      </c>
      <c r="H175">
        <f t="shared" ref="H175:I175" si="62">Q141</f>
        <v>0</v>
      </c>
      <c r="I175">
        <f t="shared" si="62"/>
        <v>400250</v>
      </c>
      <c r="J175">
        <f t="shared" si="13"/>
        <v>0</v>
      </c>
      <c r="K175">
        <f t="shared" ref="K175:L175" si="63">V141</f>
        <v>2733</v>
      </c>
      <c r="L175">
        <f t="shared" si="63"/>
        <v>134089</v>
      </c>
      <c r="M175">
        <f t="shared" si="15"/>
        <v>229128781</v>
      </c>
      <c r="N175">
        <f t="shared" si="16"/>
        <v>8516</v>
      </c>
      <c r="O175">
        <f t="shared" si="17"/>
        <v>8373</v>
      </c>
      <c r="P175">
        <f t="shared" si="18"/>
        <v>0</v>
      </c>
      <c r="Q175">
        <f t="shared" si="19"/>
        <v>458</v>
      </c>
      <c r="R175">
        <f t="shared" si="20"/>
        <v>0</v>
      </c>
      <c r="S175">
        <f t="shared" si="21"/>
        <v>0</v>
      </c>
    </row>
    <row r="176" spans="4:19">
      <c r="D176" t="s">
        <v>104</v>
      </c>
      <c r="E176">
        <f t="shared" si="9"/>
        <v>0</v>
      </c>
      <c r="F176">
        <f t="shared" si="10"/>
        <v>1351711</v>
      </c>
      <c r="G176">
        <f t="shared" si="11"/>
        <v>433446</v>
      </c>
      <c r="H176">
        <f t="shared" ref="H176:I176" si="64">Q142</f>
        <v>3560</v>
      </c>
      <c r="I176">
        <f t="shared" si="64"/>
        <v>4033551</v>
      </c>
      <c r="J176">
        <f t="shared" si="13"/>
        <v>0</v>
      </c>
      <c r="K176">
        <f t="shared" ref="K176:L176" si="65">V142</f>
        <v>417102</v>
      </c>
      <c r="L176">
        <f t="shared" si="65"/>
        <v>7075962</v>
      </c>
      <c r="M176">
        <f t="shared" si="15"/>
        <v>494230452</v>
      </c>
      <c r="N176">
        <f t="shared" si="16"/>
        <v>424405</v>
      </c>
      <c r="O176">
        <f t="shared" si="17"/>
        <v>118481</v>
      </c>
      <c r="P176">
        <f t="shared" si="18"/>
        <v>64245</v>
      </c>
      <c r="Q176">
        <f t="shared" si="19"/>
        <v>1672</v>
      </c>
      <c r="R176">
        <f t="shared" si="20"/>
        <v>62171</v>
      </c>
      <c r="S176">
        <f t="shared" si="21"/>
        <v>0</v>
      </c>
    </row>
    <row r="177" spans="4:24">
      <c r="D177" t="s">
        <v>105</v>
      </c>
      <c r="E177">
        <f t="shared" si="9"/>
        <v>0</v>
      </c>
      <c r="F177">
        <f t="shared" si="10"/>
        <v>50970</v>
      </c>
      <c r="G177">
        <f t="shared" si="11"/>
        <v>603909</v>
      </c>
      <c r="H177">
        <f t="shared" ref="H177:I177" si="66">Q143</f>
        <v>2242</v>
      </c>
      <c r="I177">
        <f t="shared" si="66"/>
        <v>46800</v>
      </c>
      <c r="J177">
        <f t="shared" si="13"/>
        <v>0</v>
      </c>
      <c r="K177">
        <f t="shared" ref="K177:L177" si="67">V143</f>
        <v>476663</v>
      </c>
      <c r="L177">
        <f t="shared" si="67"/>
        <v>346678</v>
      </c>
      <c r="M177">
        <f t="shared" si="15"/>
        <v>1507604</v>
      </c>
      <c r="N177">
        <f t="shared" si="16"/>
        <v>109551738</v>
      </c>
      <c r="O177">
        <f t="shared" si="17"/>
        <v>159543</v>
      </c>
      <c r="P177">
        <f t="shared" si="18"/>
        <v>0</v>
      </c>
      <c r="Q177">
        <f t="shared" si="19"/>
        <v>370</v>
      </c>
      <c r="R177">
        <f t="shared" si="20"/>
        <v>46034</v>
      </c>
      <c r="S177">
        <f t="shared" si="21"/>
        <v>0</v>
      </c>
    </row>
    <row r="178" spans="4:24">
      <c r="D178" t="s">
        <v>106</v>
      </c>
      <c r="E178">
        <f t="shared" si="9"/>
        <v>0</v>
      </c>
      <c r="F178">
        <f t="shared" si="10"/>
        <v>1428740</v>
      </c>
      <c r="G178">
        <f t="shared" si="11"/>
        <v>7478265</v>
      </c>
      <c r="H178">
        <f t="shared" ref="H178:I178" si="68">Q144</f>
        <v>41250</v>
      </c>
      <c r="I178">
        <f t="shared" si="68"/>
        <v>616840</v>
      </c>
      <c r="J178">
        <f t="shared" si="13"/>
        <v>0</v>
      </c>
      <c r="K178">
        <f t="shared" ref="K178:L178" si="69">V144</f>
        <v>268975</v>
      </c>
      <c r="L178">
        <f t="shared" si="69"/>
        <v>246791</v>
      </c>
      <c r="M178">
        <f t="shared" si="15"/>
        <v>27941</v>
      </c>
      <c r="N178">
        <f t="shared" si="16"/>
        <v>296448</v>
      </c>
      <c r="O178">
        <f t="shared" si="17"/>
        <v>285020426</v>
      </c>
      <c r="P178">
        <f t="shared" si="18"/>
        <v>5444</v>
      </c>
      <c r="Q178">
        <f t="shared" si="19"/>
        <v>12220</v>
      </c>
      <c r="R178">
        <f t="shared" si="20"/>
        <v>19868</v>
      </c>
      <c r="S178">
        <f t="shared" si="21"/>
        <v>0</v>
      </c>
    </row>
    <row r="179" spans="4:24">
      <c r="D179" t="s">
        <v>107</v>
      </c>
      <c r="E179">
        <f t="shared" si="9"/>
        <v>0</v>
      </c>
      <c r="F179">
        <f t="shared" si="10"/>
        <v>7395</v>
      </c>
      <c r="G179">
        <f t="shared" si="11"/>
        <v>615511</v>
      </c>
      <c r="H179">
        <f t="shared" ref="H179:I179" si="70">Q145</f>
        <v>71</v>
      </c>
      <c r="I179">
        <f t="shared" si="70"/>
        <v>375749</v>
      </c>
      <c r="J179">
        <f t="shared" si="13"/>
        <v>0</v>
      </c>
      <c r="K179">
        <f t="shared" ref="K179:L179" si="71">V145</f>
        <v>4489</v>
      </c>
      <c r="L179">
        <f t="shared" si="71"/>
        <v>227009</v>
      </c>
      <c r="M179">
        <f t="shared" si="15"/>
        <v>930</v>
      </c>
      <c r="N179">
        <f t="shared" si="16"/>
        <v>1694</v>
      </c>
      <c r="O179">
        <f t="shared" si="17"/>
        <v>1803</v>
      </c>
      <c r="P179">
        <f t="shared" si="18"/>
        <v>530620773</v>
      </c>
      <c r="Q179">
        <f t="shared" si="19"/>
        <v>136023</v>
      </c>
      <c r="R179">
        <f t="shared" si="20"/>
        <v>14024</v>
      </c>
      <c r="S179">
        <f t="shared" si="21"/>
        <v>0</v>
      </c>
    </row>
    <row r="180" spans="4:24">
      <c r="D180" t="s">
        <v>108</v>
      </c>
      <c r="E180">
        <f t="shared" si="9"/>
        <v>0</v>
      </c>
      <c r="F180">
        <f t="shared" si="10"/>
        <v>39659</v>
      </c>
      <c r="G180">
        <f t="shared" si="11"/>
        <v>52551</v>
      </c>
      <c r="H180">
        <f t="shared" ref="H180:I180" si="72">Q146</f>
        <v>2597</v>
      </c>
      <c r="I180">
        <f t="shared" si="72"/>
        <v>0</v>
      </c>
      <c r="J180">
        <f t="shared" si="13"/>
        <v>0</v>
      </c>
      <c r="K180">
        <f t="shared" ref="K180:L180" si="73">V146</f>
        <v>33358</v>
      </c>
      <c r="L180">
        <f t="shared" si="73"/>
        <v>244838</v>
      </c>
      <c r="M180">
        <f t="shared" si="15"/>
        <v>14623</v>
      </c>
      <c r="N180">
        <f t="shared" si="16"/>
        <v>0</v>
      </c>
      <c r="O180">
        <f t="shared" si="17"/>
        <v>15345</v>
      </c>
      <c r="P180">
        <f t="shared" si="18"/>
        <v>0</v>
      </c>
      <c r="Q180">
        <f t="shared" si="19"/>
        <v>499553109</v>
      </c>
      <c r="R180">
        <f t="shared" si="20"/>
        <v>17002</v>
      </c>
      <c r="S180">
        <f t="shared" si="21"/>
        <v>0</v>
      </c>
    </row>
    <row r="181" spans="4:24">
      <c r="D181" t="s">
        <v>109</v>
      </c>
      <c r="E181">
        <f t="shared" si="9"/>
        <v>0</v>
      </c>
      <c r="F181">
        <f t="shared" si="10"/>
        <v>75097</v>
      </c>
      <c r="G181">
        <f t="shared" si="11"/>
        <v>93048</v>
      </c>
      <c r="H181">
        <f t="shared" ref="H181:I181" si="74">Q147</f>
        <v>24620</v>
      </c>
      <c r="I181">
        <f t="shared" si="74"/>
        <v>95363</v>
      </c>
      <c r="J181">
        <f t="shared" si="13"/>
        <v>0</v>
      </c>
      <c r="K181">
        <f t="shared" ref="K181:L181" si="75">V147</f>
        <v>227096</v>
      </c>
      <c r="L181">
        <f t="shared" si="75"/>
        <v>533543</v>
      </c>
      <c r="M181">
        <f t="shared" si="15"/>
        <v>23387</v>
      </c>
      <c r="N181">
        <f t="shared" si="16"/>
        <v>13598</v>
      </c>
      <c r="O181">
        <f t="shared" si="17"/>
        <v>960</v>
      </c>
      <c r="P181">
        <f t="shared" si="18"/>
        <v>14331</v>
      </c>
      <c r="Q181">
        <f t="shared" si="19"/>
        <v>26</v>
      </c>
      <c r="R181">
        <f t="shared" si="20"/>
        <v>153408320</v>
      </c>
      <c r="S181">
        <f t="shared" si="21"/>
        <v>0</v>
      </c>
    </row>
    <row r="182" spans="4:24">
      <c r="D182" t="s">
        <v>110</v>
      </c>
      <c r="E182">
        <f t="shared" si="9"/>
        <v>0</v>
      </c>
      <c r="F182">
        <f t="shared" si="10"/>
        <v>122615</v>
      </c>
      <c r="G182">
        <f t="shared" si="11"/>
        <v>80999</v>
      </c>
      <c r="H182">
        <f t="shared" ref="H182:I182" si="76">Q148</f>
        <v>11</v>
      </c>
      <c r="I182">
        <f t="shared" si="76"/>
        <v>0</v>
      </c>
      <c r="J182">
        <f t="shared" si="13"/>
        <v>0</v>
      </c>
      <c r="K182">
        <f t="shared" ref="K182:L182" si="77">V148</f>
        <v>7336</v>
      </c>
      <c r="L182">
        <f t="shared" si="77"/>
        <v>10551</v>
      </c>
      <c r="M182">
        <f t="shared" si="15"/>
        <v>0</v>
      </c>
      <c r="N182">
        <f t="shared" si="16"/>
        <v>3563</v>
      </c>
      <c r="O182">
        <f t="shared" si="17"/>
        <v>0</v>
      </c>
      <c r="P182">
        <f t="shared" si="18"/>
        <v>0</v>
      </c>
      <c r="Q182">
        <f t="shared" si="19"/>
        <v>0</v>
      </c>
      <c r="R182">
        <f t="shared" si="20"/>
        <v>0</v>
      </c>
      <c r="S182">
        <f t="shared" si="21"/>
        <v>792494074</v>
      </c>
    </row>
    <row r="184" spans="4:24">
      <c r="E184">
        <f>SUM(E153:E182)</f>
        <v>2795648842</v>
      </c>
      <c r="F184">
        <f t="shared" ref="F184:S184" si="78">SUM(F153:F182)</f>
        <v>1450094966</v>
      </c>
      <c r="G184">
        <f t="shared" si="78"/>
        <v>1199585146</v>
      </c>
      <c r="H184">
        <f t="shared" si="78"/>
        <v>418270021</v>
      </c>
      <c r="I184">
        <f t="shared" si="78"/>
        <v>946798249</v>
      </c>
      <c r="J184">
        <f t="shared" si="78"/>
        <v>1162739862</v>
      </c>
      <c r="K184">
        <f t="shared" si="78"/>
        <v>1031155154</v>
      </c>
      <c r="L184">
        <f t="shared" si="78"/>
        <v>907294576</v>
      </c>
      <c r="M184">
        <f t="shared" si="78"/>
        <v>729223719</v>
      </c>
      <c r="N184">
        <f t="shared" si="78"/>
        <v>111567293</v>
      </c>
      <c r="O184">
        <f t="shared" si="78"/>
        <v>285966315</v>
      </c>
      <c r="P184">
        <f t="shared" si="78"/>
        <v>531223138</v>
      </c>
      <c r="Q184">
        <f t="shared" si="78"/>
        <v>499755827</v>
      </c>
      <c r="R184">
        <f t="shared" si="78"/>
        <v>154271779</v>
      </c>
      <c r="S184">
        <f t="shared" si="78"/>
        <v>792494074</v>
      </c>
    </row>
    <row r="187" spans="4:24" ht="17" thickBot="1"/>
    <row r="188" spans="4:24" ht="69" thickTop="1">
      <c r="D188" s="18"/>
      <c r="E188" s="19" t="s">
        <v>151</v>
      </c>
      <c r="F188" s="19" t="s">
        <v>137</v>
      </c>
      <c r="G188" s="19" t="s">
        <v>138</v>
      </c>
      <c r="H188" s="19" t="s">
        <v>139</v>
      </c>
      <c r="I188" s="19" t="s">
        <v>140</v>
      </c>
      <c r="J188" s="19" t="s">
        <v>141</v>
      </c>
      <c r="K188" s="19" t="s">
        <v>142</v>
      </c>
      <c r="L188" s="19" t="s">
        <v>143</v>
      </c>
      <c r="M188" s="19" t="s">
        <v>144</v>
      </c>
      <c r="N188" s="19" t="s">
        <v>145</v>
      </c>
      <c r="O188" s="19" t="s">
        <v>146</v>
      </c>
      <c r="P188" s="19" t="s">
        <v>147</v>
      </c>
      <c r="Q188" s="19" t="s">
        <v>148</v>
      </c>
      <c r="R188" s="19" t="s">
        <v>149</v>
      </c>
      <c r="S188" s="20" t="s">
        <v>150</v>
      </c>
    </row>
    <row r="189" spans="4:24">
      <c r="D189" s="5" t="s">
        <v>81</v>
      </c>
      <c r="E189">
        <f>E153/E$184</f>
        <v>0.48031540006983464</v>
      </c>
      <c r="F189">
        <f t="shared" ref="F189:S189" si="79">F153/F$184</f>
        <v>0</v>
      </c>
      <c r="G189">
        <f t="shared" si="79"/>
        <v>0</v>
      </c>
      <c r="H189">
        <f t="shared" si="79"/>
        <v>0</v>
      </c>
      <c r="I189">
        <f t="shared" si="79"/>
        <v>0</v>
      </c>
      <c r="J189">
        <f t="shared" si="79"/>
        <v>0</v>
      </c>
      <c r="K189">
        <f t="shared" si="79"/>
        <v>0</v>
      </c>
      <c r="L189">
        <f t="shared" si="79"/>
        <v>0</v>
      </c>
      <c r="M189">
        <f t="shared" si="79"/>
        <v>0</v>
      </c>
      <c r="N189">
        <f t="shared" si="79"/>
        <v>0</v>
      </c>
      <c r="O189">
        <f t="shared" si="79"/>
        <v>0</v>
      </c>
      <c r="P189">
        <f t="shared" si="79"/>
        <v>0</v>
      </c>
      <c r="Q189">
        <f t="shared" si="79"/>
        <v>0</v>
      </c>
      <c r="R189">
        <f t="shared" si="79"/>
        <v>0</v>
      </c>
      <c r="S189" s="6">
        <f t="shared" si="79"/>
        <v>0</v>
      </c>
      <c r="U189" t="s">
        <v>156</v>
      </c>
      <c r="V189">
        <v>78741.2</v>
      </c>
      <c r="W189">
        <v>80766</v>
      </c>
      <c r="X189">
        <v>85691.1</v>
      </c>
    </row>
    <row r="190" spans="4:24">
      <c r="D190" s="5" t="s">
        <v>82</v>
      </c>
      <c r="E190">
        <f t="shared" ref="E190:S190" si="80">E154/E$184</f>
        <v>0.34135956550153879</v>
      </c>
      <c r="F190">
        <f t="shared" si="80"/>
        <v>0</v>
      </c>
      <c r="G190">
        <f t="shared" si="80"/>
        <v>0</v>
      </c>
      <c r="H190">
        <f t="shared" si="80"/>
        <v>0</v>
      </c>
      <c r="I190">
        <f t="shared" si="80"/>
        <v>0</v>
      </c>
      <c r="J190">
        <f t="shared" si="80"/>
        <v>0</v>
      </c>
      <c r="K190">
        <f t="shared" si="80"/>
        <v>0</v>
      </c>
      <c r="L190">
        <f t="shared" si="80"/>
        <v>0</v>
      </c>
      <c r="M190">
        <f t="shared" si="80"/>
        <v>0</v>
      </c>
      <c r="N190">
        <f t="shared" si="80"/>
        <v>0</v>
      </c>
      <c r="O190">
        <f t="shared" si="80"/>
        <v>0</v>
      </c>
      <c r="P190">
        <f t="shared" si="80"/>
        <v>0</v>
      </c>
      <c r="Q190">
        <f t="shared" si="80"/>
        <v>0</v>
      </c>
      <c r="R190">
        <f t="shared" si="80"/>
        <v>0</v>
      </c>
      <c r="S190" s="6">
        <f t="shared" si="80"/>
        <v>0</v>
      </c>
      <c r="U190" t="s">
        <v>137</v>
      </c>
      <c r="V190">
        <v>110147</v>
      </c>
      <c r="W190">
        <v>116294.1</v>
      </c>
      <c r="X190">
        <v>123072.4</v>
      </c>
    </row>
    <row r="191" spans="4:24">
      <c r="D191" s="5" t="s">
        <v>83</v>
      </c>
      <c r="E191">
        <f t="shared" ref="E191:S191" si="81">E155/E$184</f>
        <v>0.10059997299188694</v>
      </c>
      <c r="F191">
        <f t="shared" si="81"/>
        <v>0</v>
      </c>
      <c r="G191">
        <f t="shared" si="81"/>
        <v>0</v>
      </c>
      <c r="H191">
        <f t="shared" si="81"/>
        <v>0</v>
      </c>
      <c r="I191">
        <f t="shared" si="81"/>
        <v>0</v>
      </c>
      <c r="J191">
        <f t="shared" si="81"/>
        <v>0</v>
      </c>
      <c r="K191">
        <f t="shared" si="81"/>
        <v>0</v>
      </c>
      <c r="L191">
        <f t="shared" si="81"/>
        <v>0</v>
      </c>
      <c r="M191">
        <f t="shared" si="81"/>
        <v>0</v>
      </c>
      <c r="N191">
        <f t="shared" si="81"/>
        <v>0</v>
      </c>
      <c r="O191">
        <f t="shared" si="81"/>
        <v>0</v>
      </c>
      <c r="P191">
        <f t="shared" si="81"/>
        <v>0</v>
      </c>
      <c r="Q191">
        <f t="shared" si="81"/>
        <v>0</v>
      </c>
      <c r="R191">
        <f t="shared" si="81"/>
        <v>0</v>
      </c>
      <c r="S191" s="6">
        <f t="shared" si="81"/>
        <v>0</v>
      </c>
      <c r="U191" t="s">
        <v>138</v>
      </c>
      <c r="V191">
        <v>48423.9</v>
      </c>
      <c r="W191">
        <v>51076.9</v>
      </c>
      <c r="X191">
        <v>57819.8</v>
      </c>
    </row>
    <row r="192" spans="4:24">
      <c r="D192" s="5" t="s">
        <v>84</v>
      </c>
      <c r="E192">
        <f t="shared" ref="E192:S192" si="82">E156/E$184</f>
        <v>7.7725061436739629E-2</v>
      </c>
      <c r="F192">
        <f t="shared" si="82"/>
        <v>0</v>
      </c>
      <c r="G192">
        <f t="shared" si="82"/>
        <v>0</v>
      </c>
      <c r="H192">
        <f t="shared" si="82"/>
        <v>0</v>
      </c>
      <c r="I192">
        <f t="shared" si="82"/>
        <v>0</v>
      </c>
      <c r="J192">
        <f t="shared" si="82"/>
        <v>0</v>
      </c>
      <c r="K192">
        <f t="shared" si="82"/>
        <v>0</v>
      </c>
      <c r="L192">
        <f t="shared" si="82"/>
        <v>0</v>
      </c>
      <c r="M192">
        <f t="shared" si="82"/>
        <v>0</v>
      </c>
      <c r="N192">
        <f t="shared" si="82"/>
        <v>0</v>
      </c>
      <c r="O192">
        <f t="shared" si="82"/>
        <v>0</v>
      </c>
      <c r="P192">
        <f t="shared" si="82"/>
        <v>0</v>
      </c>
      <c r="Q192">
        <f t="shared" si="82"/>
        <v>0</v>
      </c>
      <c r="R192">
        <f t="shared" si="82"/>
        <v>0</v>
      </c>
      <c r="S192" s="6">
        <f t="shared" si="82"/>
        <v>0</v>
      </c>
      <c r="U192" t="s">
        <v>139</v>
      </c>
      <c r="V192">
        <v>18026.900000000001</v>
      </c>
      <c r="W192">
        <v>17755</v>
      </c>
      <c r="X192">
        <v>21023.599999999999</v>
      </c>
    </row>
    <row r="193" spans="4:24">
      <c r="D193" s="5" t="s">
        <v>85</v>
      </c>
      <c r="E193">
        <f t="shared" ref="E193:S193" si="83">E157/E$184</f>
        <v>0</v>
      </c>
      <c r="F193">
        <f t="shared" si="83"/>
        <v>0.5484251229377759</v>
      </c>
      <c r="G193">
        <f t="shared" si="83"/>
        <v>1.1267061821387375E-4</v>
      </c>
      <c r="H193">
        <f t="shared" si="83"/>
        <v>7.56210065554758E-6</v>
      </c>
      <c r="I193">
        <f t="shared" si="83"/>
        <v>5.1932394310965821E-4</v>
      </c>
      <c r="J193">
        <f t="shared" si="83"/>
        <v>0</v>
      </c>
      <c r="K193">
        <f t="shared" si="83"/>
        <v>4.2403899966347837E-5</v>
      </c>
      <c r="L193">
        <f t="shared" si="83"/>
        <v>4.9111612896934149E-4</v>
      </c>
      <c r="M193">
        <f t="shared" si="83"/>
        <v>6.8146439433081578E-5</v>
      </c>
      <c r="N193">
        <f t="shared" si="83"/>
        <v>2.8754843052434728E-4</v>
      </c>
      <c r="O193">
        <f t="shared" si="83"/>
        <v>1.8900827532781265E-5</v>
      </c>
      <c r="P193">
        <f t="shared" si="83"/>
        <v>8.000404530572236E-7</v>
      </c>
      <c r="Q193">
        <f t="shared" si="83"/>
        <v>1.8609087673529016E-7</v>
      </c>
      <c r="R193">
        <f t="shared" si="83"/>
        <v>6.0244330234890209E-5</v>
      </c>
      <c r="S193" s="6">
        <f t="shared" si="83"/>
        <v>0</v>
      </c>
      <c r="U193" t="s">
        <v>140</v>
      </c>
      <c r="V193">
        <v>44510.400000000001</v>
      </c>
      <c r="W193">
        <v>47758.716497113281</v>
      </c>
      <c r="X193">
        <v>51262.969516940873</v>
      </c>
    </row>
    <row r="194" spans="4:24">
      <c r="D194" s="5" t="s">
        <v>86</v>
      </c>
      <c r="E194">
        <f t="shared" ref="E194:S194" si="84">E158/E$184</f>
        <v>0</v>
      </c>
      <c r="F194">
        <f t="shared" si="84"/>
        <v>0.42600665713917113</v>
      </c>
      <c r="G194">
        <f t="shared" si="84"/>
        <v>1.6599988809798082E-4</v>
      </c>
      <c r="H194">
        <f t="shared" si="84"/>
        <v>5.9306186804145833E-5</v>
      </c>
      <c r="I194">
        <f t="shared" si="84"/>
        <v>1.2477420625225512E-4</v>
      </c>
      <c r="J194">
        <f t="shared" si="84"/>
        <v>0</v>
      </c>
      <c r="K194">
        <f t="shared" si="84"/>
        <v>1.5365970812962644E-4</v>
      </c>
      <c r="L194">
        <f t="shared" si="84"/>
        <v>1.1507949321191577E-4</v>
      </c>
      <c r="M194">
        <f t="shared" si="84"/>
        <v>9.5718224985493107E-6</v>
      </c>
      <c r="N194">
        <f t="shared" si="84"/>
        <v>2.8153412308748944E-5</v>
      </c>
      <c r="O194">
        <f t="shared" si="84"/>
        <v>3.4608971339858683E-5</v>
      </c>
      <c r="P194">
        <f t="shared" si="84"/>
        <v>1.219826384896661E-6</v>
      </c>
      <c r="Q194">
        <f t="shared" si="84"/>
        <v>2.583261525432899E-6</v>
      </c>
      <c r="R194">
        <f t="shared" si="84"/>
        <v>9.4780782945401827E-5</v>
      </c>
      <c r="S194" s="6">
        <f t="shared" si="84"/>
        <v>0</v>
      </c>
      <c r="U194" t="s">
        <v>141</v>
      </c>
      <c r="V194">
        <v>90308.7</v>
      </c>
      <c r="W194">
        <v>93285.3</v>
      </c>
      <c r="X194">
        <v>100676.6</v>
      </c>
    </row>
    <row r="195" spans="4:24">
      <c r="D195" s="5" t="s">
        <v>87</v>
      </c>
      <c r="E195">
        <f t="shared" ref="E195:S195" si="85">E159/E$184</f>
        <v>0</v>
      </c>
      <c r="F195">
        <f t="shared" si="85"/>
        <v>6.1298743933436983E-5</v>
      </c>
      <c r="G195">
        <f t="shared" si="85"/>
        <v>8.0445777710555277E-2</v>
      </c>
      <c r="H195">
        <f t="shared" si="85"/>
        <v>0</v>
      </c>
      <c r="I195">
        <f t="shared" si="85"/>
        <v>8.55514890163258E-7</v>
      </c>
      <c r="J195">
        <f t="shared" si="85"/>
        <v>0</v>
      </c>
      <c r="K195">
        <f t="shared" si="85"/>
        <v>0</v>
      </c>
      <c r="L195">
        <f t="shared" si="85"/>
        <v>1.9116283133164018E-4</v>
      </c>
      <c r="M195">
        <f t="shared" si="85"/>
        <v>0</v>
      </c>
      <c r="N195">
        <f t="shared" si="85"/>
        <v>0</v>
      </c>
      <c r="O195">
        <f t="shared" si="85"/>
        <v>0</v>
      </c>
      <c r="P195">
        <f t="shared" si="85"/>
        <v>0</v>
      </c>
      <c r="Q195">
        <f t="shared" si="85"/>
        <v>0</v>
      </c>
      <c r="R195">
        <f t="shared" si="85"/>
        <v>0</v>
      </c>
      <c r="S195" s="6">
        <f t="shared" si="85"/>
        <v>0</v>
      </c>
      <c r="U195" t="s">
        <v>142</v>
      </c>
      <c r="V195">
        <v>77215.899999999994</v>
      </c>
      <c r="W195">
        <v>73766.100000000006</v>
      </c>
      <c r="X195">
        <v>73722.7</v>
      </c>
    </row>
    <row r="196" spans="4:24">
      <c r="D196" s="5" t="s">
        <v>88</v>
      </c>
      <c r="E196">
        <f t="shared" ref="E196:S196" si="86">E160/E$184</f>
        <v>0</v>
      </c>
      <c r="F196">
        <f t="shared" si="86"/>
        <v>7.8936347400574314E-4</v>
      </c>
      <c r="G196">
        <f t="shared" si="86"/>
        <v>0.44160635596933273</v>
      </c>
      <c r="H196">
        <f t="shared" si="86"/>
        <v>3.0554425032531793E-5</v>
      </c>
      <c r="I196">
        <f t="shared" si="86"/>
        <v>3.5623956883764789E-4</v>
      </c>
      <c r="J196">
        <f t="shared" si="86"/>
        <v>0</v>
      </c>
      <c r="K196">
        <f t="shared" si="86"/>
        <v>1.1784317765239042E-3</v>
      </c>
      <c r="L196">
        <f t="shared" si="86"/>
        <v>6.3339737192477164E-4</v>
      </c>
      <c r="M196">
        <f t="shared" si="86"/>
        <v>1.1453960948299873E-4</v>
      </c>
      <c r="N196">
        <f t="shared" si="86"/>
        <v>1.5025640175745771E-3</v>
      </c>
      <c r="O196">
        <f t="shared" si="86"/>
        <v>1.1830064670379097E-5</v>
      </c>
      <c r="P196">
        <f t="shared" si="86"/>
        <v>1.6942033123564735E-7</v>
      </c>
      <c r="Q196">
        <f t="shared" si="86"/>
        <v>1.0004885845983342E-7</v>
      </c>
      <c r="R196">
        <f t="shared" si="86"/>
        <v>5.0816163855866344E-4</v>
      </c>
      <c r="S196" s="6">
        <f t="shared" si="86"/>
        <v>0</v>
      </c>
      <c r="U196" t="s">
        <v>143</v>
      </c>
      <c r="V196">
        <v>37484.199999999997</v>
      </c>
      <c r="W196">
        <v>40219.752707706364</v>
      </c>
      <c r="X196">
        <v>43170.841016187558</v>
      </c>
    </row>
    <row r="197" spans="4:24">
      <c r="D197" s="5" t="s">
        <v>89</v>
      </c>
      <c r="E197">
        <f t="shared" ref="E197:S197" si="87">E161/E$184</f>
        <v>0</v>
      </c>
      <c r="F197">
        <f t="shared" si="87"/>
        <v>4.1928978050117582E-5</v>
      </c>
      <c r="G197">
        <f t="shared" si="87"/>
        <v>6.1227352009908934E-2</v>
      </c>
      <c r="H197">
        <f t="shared" si="87"/>
        <v>0</v>
      </c>
      <c r="I197">
        <f t="shared" si="87"/>
        <v>2.0860832834091987E-5</v>
      </c>
      <c r="J197">
        <f t="shared" si="87"/>
        <v>0</v>
      </c>
      <c r="K197">
        <f t="shared" si="87"/>
        <v>2.3030481793043532E-5</v>
      </c>
      <c r="L197">
        <f t="shared" si="87"/>
        <v>4.2400782521596383E-6</v>
      </c>
      <c r="M197">
        <f t="shared" si="87"/>
        <v>4.712134164686983E-5</v>
      </c>
      <c r="N197">
        <f t="shared" si="87"/>
        <v>1.8580714331753123E-5</v>
      </c>
      <c r="O197">
        <f t="shared" si="87"/>
        <v>4.3361750491487085E-7</v>
      </c>
      <c r="P197">
        <f t="shared" si="87"/>
        <v>0</v>
      </c>
      <c r="Q197">
        <f t="shared" si="87"/>
        <v>0</v>
      </c>
      <c r="R197">
        <f t="shared" si="87"/>
        <v>1.4584650637884976E-6</v>
      </c>
      <c r="S197" s="6">
        <f t="shared" si="87"/>
        <v>0</v>
      </c>
      <c r="U197" t="s">
        <v>144</v>
      </c>
      <c r="V197">
        <v>28164</v>
      </c>
      <c r="W197">
        <v>30219.375503808064</v>
      </c>
      <c r="X197">
        <v>32436.695097665324</v>
      </c>
    </row>
    <row r="198" spans="4:24">
      <c r="D198" s="5" t="s">
        <v>90</v>
      </c>
      <c r="E198">
        <f t="shared" ref="E198:S198" si="88">E162/E$184</f>
        <v>0</v>
      </c>
      <c r="F198">
        <f t="shared" si="88"/>
        <v>2.7119878988670319E-4</v>
      </c>
      <c r="G198">
        <f t="shared" si="88"/>
        <v>5.1087031382764388E-2</v>
      </c>
      <c r="H198">
        <f t="shared" si="88"/>
        <v>0</v>
      </c>
      <c r="I198">
        <f t="shared" si="88"/>
        <v>0</v>
      </c>
      <c r="J198">
        <f t="shared" si="88"/>
        <v>0</v>
      </c>
      <c r="K198">
        <f t="shared" si="88"/>
        <v>0</v>
      </c>
      <c r="L198">
        <f t="shared" si="88"/>
        <v>2.8443022456688864E-4</v>
      </c>
      <c r="M198">
        <f t="shared" si="88"/>
        <v>0</v>
      </c>
      <c r="N198">
        <f t="shared" si="88"/>
        <v>0</v>
      </c>
      <c r="O198">
        <f t="shared" si="88"/>
        <v>0</v>
      </c>
      <c r="P198">
        <f t="shared" si="88"/>
        <v>2.1554031029424023E-5</v>
      </c>
      <c r="Q198">
        <f t="shared" si="88"/>
        <v>0</v>
      </c>
      <c r="R198">
        <f t="shared" si="88"/>
        <v>0</v>
      </c>
      <c r="S198" s="6">
        <f t="shared" si="88"/>
        <v>0</v>
      </c>
      <c r="U198" t="s">
        <v>145</v>
      </c>
      <c r="V198">
        <v>6053.1</v>
      </c>
      <c r="W198">
        <v>6494.8480990662047</v>
      </c>
      <c r="X198">
        <v>6971.4017574093868</v>
      </c>
    </row>
    <row r="199" spans="4:24">
      <c r="D199" s="5" t="s">
        <v>91</v>
      </c>
      <c r="E199">
        <f t="shared" ref="E199:S199" si="89">E163/E$184</f>
        <v>0</v>
      </c>
      <c r="F199">
        <f t="shared" si="89"/>
        <v>6.4229510607100469E-3</v>
      </c>
      <c r="G199">
        <f t="shared" si="89"/>
        <v>0.25328791875520607</v>
      </c>
      <c r="H199">
        <f t="shared" si="89"/>
        <v>9.6540507262412678E-6</v>
      </c>
      <c r="I199">
        <f t="shared" si="89"/>
        <v>5.2416869224691603E-4</v>
      </c>
      <c r="J199">
        <f t="shared" si="89"/>
        <v>0</v>
      </c>
      <c r="K199">
        <f t="shared" si="89"/>
        <v>6.6634977028878821E-5</v>
      </c>
      <c r="L199">
        <f t="shared" si="89"/>
        <v>4.3738275362510269E-4</v>
      </c>
      <c r="M199">
        <f t="shared" si="89"/>
        <v>7.1157860952682475E-6</v>
      </c>
      <c r="N199">
        <f t="shared" si="89"/>
        <v>1.1401190849006259E-4</v>
      </c>
      <c r="O199">
        <f t="shared" si="89"/>
        <v>9.3227763556697233E-6</v>
      </c>
      <c r="P199">
        <f t="shared" si="89"/>
        <v>1.3798344755081056E-5</v>
      </c>
      <c r="Q199">
        <f t="shared" si="89"/>
        <v>0</v>
      </c>
      <c r="R199">
        <f t="shared" si="89"/>
        <v>1.6330271267566053E-4</v>
      </c>
      <c r="S199" s="6">
        <f t="shared" si="89"/>
        <v>0</v>
      </c>
      <c r="U199" t="s">
        <v>146</v>
      </c>
      <c r="V199">
        <v>18455.3</v>
      </c>
      <c r="W199">
        <v>19802.146028100728</v>
      </c>
      <c r="X199">
        <v>21255.110745488666</v>
      </c>
    </row>
    <row r="200" spans="4:24">
      <c r="D200" s="5" t="s">
        <v>92</v>
      </c>
      <c r="E200">
        <f t="shared" ref="E200:S200" si="90">E164/E$184</f>
        <v>0</v>
      </c>
      <c r="F200">
        <f t="shared" si="90"/>
        <v>1.4355611520687121E-5</v>
      </c>
      <c r="G200">
        <f t="shared" si="90"/>
        <v>9.0650657323160952E-2</v>
      </c>
      <c r="H200">
        <f t="shared" si="90"/>
        <v>0</v>
      </c>
      <c r="I200">
        <f t="shared" si="90"/>
        <v>1.2586630797624131E-5</v>
      </c>
      <c r="J200">
        <f t="shared" si="90"/>
        <v>0</v>
      </c>
      <c r="K200">
        <f t="shared" si="90"/>
        <v>3.0344609032521986E-6</v>
      </c>
      <c r="L200">
        <f t="shared" si="90"/>
        <v>4.4579237074597036E-4</v>
      </c>
      <c r="M200">
        <f t="shared" si="90"/>
        <v>0</v>
      </c>
      <c r="N200">
        <f t="shared" si="90"/>
        <v>0</v>
      </c>
      <c r="O200">
        <f t="shared" si="90"/>
        <v>6.8270278616556633E-5</v>
      </c>
      <c r="P200">
        <f t="shared" si="90"/>
        <v>0</v>
      </c>
      <c r="Q200">
        <f t="shared" si="90"/>
        <v>0</v>
      </c>
      <c r="R200">
        <f t="shared" si="90"/>
        <v>0</v>
      </c>
      <c r="S200" s="6">
        <f t="shared" si="90"/>
        <v>0</v>
      </c>
      <c r="U200" t="s">
        <v>147</v>
      </c>
      <c r="V200">
        <v>43885.3</v>
      </c>
      <c r="W200">
        <v>47087.997436346683</v>
      </c>
      <c r="X200">
        <v>50543.037046214034</v>
      </c>
    </row>
    <row r="201" spans="4:24">
      <c r="D201" s="5" t="s">
        <v>93</v>
      </c>
      <c r="E201">
        <f t="shared" ref="E201:S201" si="91">E165/E$184</f>
        <v>0</v>
      </c>
      <c r="F201">
        <f t="shared" si="91"/>
        <v>8.2448393245439352E-5</v>
      </c>
      <c r="G201">
        <f t="shared" si="91"/>
        <v>1.4008342847553066E-4</v>
      </c>
      <c r="H201">
        <f t="shared" si="91"/>
        <v>0.1707898807311366</v>
      </c>
      <c r="I201">
        <f t="shared" si="91"/>
        <v>8.4632602652817114E-6</v>
      </c>
      <c r="J201">
        <f t="shared" si="91"/>
        <v>0</v>
      </c>
      <c r="K201">
        <f t="shared" si="91"/>
        <v>8.3336721604554964E-3</v>
      </c>
      <c r="L201">
        <f t="shared" si="91"/>
        <v>1.0799921281575038E-3</v>
      </c>
      <c r="M201">
        <f t="shared" si="91"/>
        <v>6.4150409238128474E-6</v>
      </c>
      <c r="N201">
        <f t="shared" si="91"/>
        <v>8.0492228129977125E-4</v>
      </c>
      <c r="O201">
        <f t="shared" si="91"/>
        <v>7.5848094206480232E-5</v>
      </c>
      <c r="P201">
        <f t="shared" si="91"/>
        <v>7.6050904243557255E-7</v>
      </c>
      <c r="Q201">
        <f t="shared" si="91"/>
        <v>0</v>
      </c>
      <c r="R201">
        <f t="shared" si="91"/>
        <v>1.1077528314494902E-3</v>
      </c>
      <c r="S201" s="6">
        <f t="shared" si="91"/>
        <v>0</v>
      </c>
      <c r="U201" t="s">
        <v>148</v>
      </c>
      <c r="V201">
        <v>27514.6</v>
      </c>
      <c r="W201">
        <v>29522.583057700514</v>
      </c>
      <c r="X201">
        <v>31688.776130316088</v>
      </c>
    </row>
    <row r="202" spans="4:24">
      <c r="D202" s="5" t="s">
        <v>94</v>
      </c>
      <c r="E202">
        <f t="shared" ref="E202:S202" si="92">E166/E$184</f>
        <v>0</v>
      </c>
      <c r="F202">
        <f t="shared" si="92"/>
        <v>1.5547740340200587E-4</v>
      </c>
      <c r="G202">
        <f t="shared" si="92"/>
        <v>1.2544586810013734E-4</v>
      </c>
      <c r="H202">
        <f t="shared" si="92"/>
        <v>0.82694863278284059</v>
      </c>
      <c r="I202">
        <f t="shared" si="92"/>
        <v>2.6420623428930741E-5</v>
      </c>
      <c r="J202">
        <f t="shared" si="92"/>
        <v>0</v>
      </c>
      <c r="K202">
        <f t="shared" si="92"/>
        <v>1.6556373629879563E-3</v>
      </c>
      <c r="L202">
        <f t="shared" si="92"/>
        <v>1.059033113849454E-3</v>
      </c>
      <c r="M202">
        <f t="shared" si="92"/>
        <v>2.3809565634822692E-4</v>
      </c>
      <c r="N202">
        <f t="shared" si="92"/>
        <v>5.5663266832153043E-4</v>
      </c>
      <c r="O202">
        <f t="shared" si="92"/>
        <v>7.1739218655875604E-5</v>
      </c>
      <c r="P202">
        <f t="shared" si="92"/>
        <v>1.0818429373458503E-5</v>
      </c>
      <c r="Q202">
        <f t="shared" si="92"/>
        <v>2.8593963747820391E-6</v>
      </c>
      <c r="R202">
        <f t="shared" si="92"/>
        <v>5.9071724323604257E-4</v>
      </c>
      <c r="S202" s="6">
        <f t="shared" si="92"/>
        <v>0</v>
      </c>
      <c r="U202" t="s">
        <v>149</v>
      </c>
      <c r="V202">
        <v>8495.4</v>
      </c>
      <c r="W202">
        <v>9115.3842726548428</v>
      </c>
      <c r="X202">
        <v>9784.217424112554</v>
      </c>
    </row>
    <row r="203" spans="4:24">
      <c r="D203" s="5" t="s">
        <v>95</v>
      </c>
      <c r="E203">
        <f t="shared" ref="E203:S203" si="93">E167/E$184</f>
        <v>0</v>
      </c>
      <c r="F203">
        <f t="shared" si="93"/>
        <v>3.5042532517832355E-5</v>
      </c>
      <c r="G203">
        <f t="shared" si="93"/>
        <v>6.6522997776432954E-6</v>
      </c>
      <c r="H203">
        <f t="shared" si="93"/>
        <v>0</v>
      </c>
      <c r="I203">
        <f t="shared" si="93"/>
        <v>0.23544728059588965</v>
      </c>
      <c r="J203">
        <f t="shared" si="93"/>
        <v>0</v>
      </c>
      <c r="K203">
        <f t="shared" si="93"/>
        <v>1.7349474451640088E-5</v>
      </c>
      <c r="L203">
        <f t="shared" si="93"/>
        <v>7.6700557724925705E-6</v>
      </c>
      <c r="M203">
        <f t="shared" si="93"/>
        <v>1.4526817661014672E-4</v>
      </c>
      <c r="N203">
        <f t="shared" si="93"/>
        <v>0</v>
      </c>
      <c r="O203">
        <f t="shared" si="93"/>
        <v>0</v>
      </c>
      <c r="P203">
        <f t="shared" si="93"/>
        <v>0</v>
      </c>
      <c r="Q203">
        <f t="shared" si="93"/>
        <v>0</v>
      </c>
      <c r="R203">
        <f t="shared" si="93"/>
        <v>2.737312052387754E-4</v>
      </c>
      <c r="S203" s="6">
        <f t="shared" si="93"/>
        <v>0</v>
      </c>
      <c r="U203" t="s">
        <v>150</v>
      </c>
      <c r="V203">
        <v>50270.7</v>
      </c>
      <c r="W203">
        <v>53939.396397503333</v>
      </c>
      <c r="X203">
        <v>57897.151265665532</v>
      </c>
    </row>
    <row r="204" spans="4:24">
      <c r="D204" s="5" t="s">
        <v>96</v>
      </c>
      <c r="E204">
        <f t="shared" ref="E204:S204" si="94">E168/E$184</f>
        <v>0</v>
      </c>
      <c r="F204">
        <f t="shared" si="94"/>
        <v>2.7058889879630131E-3</v>
      </c>
      <c r="G204">
        <f t="shared" si="94"/>
        <v>3.7411975423043459E-3</v>
      </c>
      <c r="H204">
        <f t="shared" si="94"/>
        <v>4.781600161585571E-7</v>
      </c>
      <c r="I204">
        <f t="shared" si="94"/>
        <v>0.21223783441956914</v>
      </c>
      <c r="J204">
        <f t="shared" si="94"/>
        <v>0</v>
      </c>
      <c r="K204">
        <f t="shared" si="94"/>
        <v>2.1496280083569268E-5</v>
      </c>
      <c r="L204">
        <f t="shared" si="94"/>
        <v>1.8701313166452789E-4</v>
      </c>
      <c r="M204">
        <f t="shared" si="94"/>
        <v>7.5834066499968027E-6</v>
      </c>
      <c r="N204">
        <f t="shared" si="94"/>
        <v>0</v>
      </c>
      <c r="O204">
        <f t="shared" si="94"/>
        <v>0</v>
      </c>
      <c r="P204">
        <f t="shared" si="94"/>
        <v>1.3929739634194926E-4</v>
      </c>
      <c r="Q204">
        <f t="shared" si="94"/>
        <v>0</v>
      </c>
      <c r="R204">
        <f t="shared" si="94"/>
        <v>2.5085599097162156E-6</v>
      </c>
      <c r="S204" s="6">
        <f t="shared" si="94"/>
        <v>0</v>
      </c>
    </row>
    <row r="205" spans="4:24">
      <c r="D205" s="5" t="s">
        <v>97</v>
      </c>
      <c r="E205">
        <f t="shared" ref="E205:S205" si="95">E169/E$184</f>
        <v>0</v>
      </c>
      <c r="F205">
        <f t="shared" si="95"/>
        <v>1.5548781651311518E-3</v>
      </c>
      <c r="G205">
        <f t="shared" si="95"/>
        <v>5.0935775758597127E-4</v>
      </c>
      <c r="H205">
        <f t="shared" si="95"/>
        <v>1.8086402611197422E-5</v>
      </c>
      <c r="I205">
        <f t="shared" si="95"/>
        <v>0.5407997042039312</v>
      </c>
      <c r="J205">
        <f t="shared" si="95"/>
        <v>0</v>
      </c>
      <c r="K205">
        <f t="shared" si="95"/>
        <v>1.5492043014120454E-4</v>
      </c>
      <c r="L205">
        <f t="shared" si="95"/>
        <v>2.5559692092769659E-3</v>
      </c>
      <c r="M205">
        <f t="shared" si="95"/>
        <v>1.980233174505395E-3</v>
      </c>
      <c r="N205">
        <f t="shared" si="95"/>
        <v>3.3617379243933078E-4</v>
      </c>
      <c r="O205">
        <f t="shared" si="95"/>
        <v>9.5469286303878138E-5</v>
      </c>
      <c r="P205">
        <f t="shared" si="95"/>
        <v>1.8192919902521265E-4</v>
      </c>
      <c r="Q205">
        <f t="shared" si="95"/>
        <v>2.0409967125806019E-7</v>
      </c>
      <c r="R205">
        <f t="shared" si="95"/>
        <v>3.9728588337598671E-4</v>
      </c>
      <c r="S205" s="6">
        <f t="shared" si="95"/>
        <v>0</v>
      </c>
    </row>
    <row r="206" spans="4:24">
      <c r="D206" s="5" t="s">
        <v>98</v>
      </c>
      <c r="E206">
        <f t="shared" ref="E206:S206" si="96">E170/E$184</f>
        <v>0</v>
      </c>
      <c r="F206">
        <f t="shared" si="96"/>
        <v>0</v>
      </c>
      <c r="G206">
        <f t="shared" si="96"/>
        <v>0</v>
      </c>
      <c r="H206">
        <f t="shared" si="96"/>
        <v>0</v>
      </c>
      <c r="I206">
        <f t="shared" si="96"/>
        <v>0</v>
      </c>
      <c r="J206">
        <f t="shared" si="96"/>
        <v>0.74177795239293176</v>
      </c>
      <c r="K206">
        <f t="shared" si="96"/>
        <v>0</v>
      </c>
      <c r="L206">
        <f t="shared" si="96"/>
        <v>0</v>
      </c>
      <c r="M206">
        <f t="shared" si="96"/>
        <v>0</v>
      </c>
      <c r="N206">
        <f t="shared" si="96"/>
        <v>0</v>
      </c>
      <c r="O206">
        <f t="shared" si="96"/>
        <v>0</v>
      </c>
      <c r="P206">
        <f t="shared" si="96"/>
        <v>0</v>
      </c>
      <c r="Q206">
        <f t="shared" si="96"/>
        <v>0</v>
      </c>
      <c r="R206">
        <f t="shared" si="96"/>
        <v>0</v>
      </c>
      <c r="S206" s="6">
        <f t="shared" si="96"/>
        <v>0</v>
      </c>
    </row>
    <row r="207" spans="4:24">
      <c r="D207" s="5" t="s">
        <v>99</v>
      </c>
      <c r="E207">
        <f t="shared" ref="E207:S207" si="97">E171/E$184</f>
        <v>0</v>
      </c>
      <c r="F207">
        <f t="shared" si="97"/>
        <v>0</v>
      </c>
      <c r="G207">
        <f t="shared" si="97"/>
        <v>0</v>
      </c>
      <c r="H207">
        <f t="shared" si="97"/>
        <v>0</v>
      </c>
      <c r="I207">
        <f t="shared" si="97"/>
        <v>0</v>
      </c>
      <c r="J207">
        <f t="shared" si="97"/>
        <v>8.5644589348395458E-2</v>
      </c>
      <c r="K207">
        <f t="shared" si="97"/>
        <v>0</v>
      </c>
      <c r="L207">
        <f t="shared" si="97"/>
        <v>0</v>
      </c>
      <c r="M207">
        <f t="shared" si="97"/>
        <v>0</v>
      </c>
      <c r="N207">
        <f t="shared" si="97"/>
        <v>0</v>
      </c>
      <c r="O207">
        <f t="shared" si="97"/>
        <v>0</v>
      </c>
      <c r="P207">
        <f t="shared" si="97"/>
        <v>0</v>
      </c>
      <c r="Q207">
        <f t="shared" si="97"/>
        <v>0</v>
      </c>
      <c r="R207">
        <f t="shared" si="97"/>
        <v>0</v>
      </c>
      <c r="S207" s="6">
        <f t="shared" si="97"/>
        <v>0</v>
      </c>
    </row>
    <row r="208" spans="4:24">
      <c r="D208" s="5" t="s">
        <v>100</v>
      </c>
      <c r="E208">
        <f t="shared" ref="E208:S208" si="98">E172/E$184</f>
        <v>0</v>
      </c>
      <c r="F208">
        <f t="shared" si="98"/>
        <v>0</v>
      </c>
      <c r="G208">
        <f t="shared" si="98"/>
        <v>0</v>
      </c>
      <c r="H208">
        <f t="shared" si="98"/>
        <v>0</v>
      </c>
      <c r="I208">
        <f t="shared" si="98"/>
        <v>0</v>
      </c>
      <c r="J208">
        <f t="shared" si="98"/>
        <v>0.17257745825867282</v>
      </c>
      <c r="K208">
        <f t="shared" si="98"/>
        <v>0</v>
      </c>
      <c r="L208">
        <f t="shared" si="98"/>
        <v>0</v>
      </c>
      <c r="M208">
        <f t="shared" si="98"/>
        <v>0</v>
      </c>
      <c r="N208">
        <f t="shared" si="98"/>
        <v>0</v>
      </c>
      <c r="O208">
        <f t="shared" si="98"/>
        <v>0</v>
      </c>
      <c r="P208">
        <f t="shared" si="98"/>
        <v>0</v>
      </c>
      <c r="Q208">
        <f t="shared" si="98"/>
        <v>0</v>
      </c>
      <c r="R208">
        <f t="shared" si="98"/>
        <v>0</v>
      </c>
      <c r="S208" s="6">
        <f t="shared" si="98"/>
        <v>0</v>
      </c>
    </row>
    <row r="209" spans="4:23">
      <c r="D209" s="5" t="s">
        <v>101</v>
      </c>
      <c r="E209">
        <f t="shared" ref="E209:S209" si="99">E173/E$184</f>
        <v>0</v>
      </c>
      <c r="F209">
        <f t="shared" si="99"/>
        <v>2.0641751541671099E-4</v>
      </c>
      <c r="G209">
        <f t="shared" si="99"/>
        <v>2.4491633710176E-4</v>
      </c>
      <c r="H209">
        <f t="shared" si="99"/>
        <v>4.0561596930706155E-4</v>
      </c>
      <c r="I209">
        <f t="shared" si="99"/>
        <v>1.0223508556573176E-4</v>
      </c>
      <c r="J209">
        <f t="shared" si="99"/>
        <v>0</v>
      </c>
      <c r="K209">
        <f t="shared" si="99"/>
        <v>0.97625681362787431</v>
      </c>
      <c r="L209">
        <f t="shared" si="99"/>
        <v>2.2340682437850261E-3</v>
      </c>
      <c r="M209">
        <f t="shared" si="99"/>
        <v>3.0572647898195971E-4</v>
      </c>
      <c r="N209">
        <f t="shared" si="99"/>
        <v>3.956876501431293E-3</v>
      </c>
      <c r="O209">
        <f t="shared" si="99"/>
        <v>1.313381962487435E-3</v>
      </c>
      <c r="P209">
        <f t="shared" si="99"/>
        <v>3.7648962496810517E-9</v>
      </c>
      <c r="Q209">
        <f t="shared" si="99"/>
        <v>0</v>
      </c>
      <c r="R209">
        <f t="shared" si="99"/>
        <v>9.372420603252394E-5</v>
      </c>
      <c r="S209" s="6">
        <f t="shared" si="99"/>
        <v>0</v>
      </c>
      <c r="U209" cm="1">
        <f t="array" ref="U209:W238">TRANSPOSE(MMULT(TRANSPOSE(V189:X203),TRANSPOSE(E189:S218)))</f>
        <v>37820.610979978861</v>
      </c>
      <c r="V209">
        <v>38793.153602040264</v>
      </c>
      <c r="W209">
        <v>41158.754978924211</v>
      </c>
    </row>
    <row r="210" spans="4:23">
      <c r="D210" s="5" t="s">
        <v>102</v>
      </c>
      <c r="E210">
        <f t="shared" ref="E210:S210" si="100">E174/E$184</f>
        <v>0</v>
      </c>
      <c r="F210">
        <f t="shared" si="100"/>
        <v>1.0991758039107626E-2</v>
      </c>
      <c r="G210">
        <f t="shared" si="100"/>
        <v>8.7839325412920714E-3</v>
      </c>
      <c r="H210">
        <f t="shared" si="100"/>
        <v>1.5524708140629566E-3</v>
      </c>
      <c r="I210">
        <f t="shared" si="100"/>
        <v>3.9377956221801165E-3</v>
      </c>
      <c r="J210">
        <f t="shared" si="100"/>
        <v>0</v>
      </c>
      <c r="K210">
        <f t="shared" si="100"/>
        <v>1.0698603364591242E-2</v>
      </c>
      <c r="L210">
        <f t="shared" si="100"/>
        <v>0.98055303815681583</v>
      </c>
      <c r="M210">
        <f t="shared" si="100"/>
        <v>2.9531527073106629E-3</v>
      </c>
      <c r="N210">
        <f t="shared" si="100"/>
        <v>3.7538779398367224E-3</v>
      </c>
      <c r="O210">
        <f t="shared" si="100"/>
        <v>5.4306046500616687E-4</v>
      </c>
      <c r="P210">
        <f t="shared" si="100"/>
        <v>6.0540661163746221E-4</v>
      </c>
      <c r="Q210">
        <f t="shared" si="100"/>
        <v>9.8015865655929604E-5</v>
      </c>
      <c r="R210">
        <f t="shared" si="100"/>
        <v>1.2720408183015768E-3</v>
      </c>
      <c r="S210" s="6">
        <f t="shared" si="100"/>
        <v>0</v>
      </c>
      <c r="U210">
        <v>26879.061819069764</v>
      </c>
      <c r="V210">
        <v>27570.246667297281</v>
      </c>
      <c r="W210">
        <v>29251.476663348913</v>
      </c>
    </row>
    <row r="211" spans="4:23">
      <c r="D211" s="5" t="s">
        <v>103</v>
      </c>
      <c r="E211">
        <f t="shared" ref="E211:S211" si="101">E175/E$184</f>
        <v>0</v>
      </c>
      <c r="F211">
        <f t="shared" si="101"/>
        <v>1.1384288882497921E-4</v>
      </c>
      <c r="G211">
        <f t="shared" si="101"/>
        <v>6.3846239056381242E-5</v>
      </c>
      <c r="H211">
        <f t="shared" si="101"/>
        <v>0</v>
      </c>
      <c r="I211">
        <f t="shared" si="101"/>
        <v>4.2274053677511606E-4</v>
      </c>
      <c r="J211">
        <f t="shared" si="101"/>
        <v>0</v>
      </c>
      <c r="K211">
        <f t="shared" si="101"/>
        <v>2.6504255828022562E-6</v>
      </c>
      <c r="L211">
        <f t="shared" si="101"/>
        <v>1.4778992793185175E-4</v>
      </c>
      <c r="M211">
        <f t="shared" si="101"/>
        <v>0.31420917206890797</v>
      </c>
      <c r="N211">
        <f t="shared" si="101"/>
        <v>7.6330614206082786E-5</v>
      </c>
      <c r="O211">
        <f t="shared" si="101"/>
        <v>2.927967232784043E-5</v>
      </c>
      <c r="P211">
        <f t="shared" si="101"/>
        <v>0</v>
      </c>
      <c r="Q211">
        <f t="shared" si="101"/>
        <v>9.1644754349207417E-7</v>
      </c>
      <c r="R211">
        <f t="shared" si="101"/>
        <v>0</v>
      </c>
      <c r="S211" s="6">
        <f t="shared" si="101"/>
        <v>0</v>
      </c>
      <c r="U211">
        <v>7921.3625933487683</v>
      </c>
      <c r="V211">
        <v>8125.0574186627409</v>
      </c>
      <c r="W211">
        <v>8620.522345645084</v>
      </c>
    </row>
    <row r="212" spans="4:23">
      <c r="D212" s="5" t="s">
        <v>104</v>
      </c>
      <c r="E212">
        <f t="shared" ref="E212:S212" si="102">E176/E$184</f>
        <v>0</v>
      </c>
      <c r="F212">
        <f t="shared" si="102"/>
        <v>9.3215343249457218E-4</v>
      </c>
      <c r="G212">
        <f t="shared" si="102"/>
        <v>3.6132991596746564E-4</v>
      </c>
      <c r="H212">
        <f t="shared" si="102"/>
        <v>8.5112482876223162E-6</v>
      </c>
      <c r="I212">
        <f t="shared" si="102"/>
        <v>4.2602011613986409E-3</v>
      </c>
      <c r="J212">
        <f t="shared" si="102"/>
        <v>0</v>
      </c>
      <c r="K212">
        <f t="shared" si="102"/>
        <v>4.0449974805634344E-4</v>
      </c>
      <c r="L212">
        <f t="shared" si="102"/>
        <v>7.7989687001060615E-3</v>
      </c>
      <c r="M212">
        <f t="shared" si="102"/>
        <v>0.67774873351315112</v>
      </c>
      <c r="N212">
        <f t="shared" si="102"/>
        <v>3.8040270458117149E-3</v>
      </c>
      <c r="O212">
        <f t="shared" si="102"/>
        <v>4.1431802903079686E-4</v>
      </c>
      <c r="P212">
        <f t="shared" si="102"/>
        <v>1.2093787978037959E-4</v>
      </c>
      <c r="Q212">
        <f t="shared" si="102"/>
        <v>3.3456338268968299E-6</v>
      </c>
      <c r="R212">
        <f t="shared" si="102"/>
        <v>4.0299658435908746E-4</v>
      </c>
      <c r="S212" s="6">
        <f t="shared" si="102"/>
        <v>0</v>
      </c>
      <c r="U212">
        <v>6120.1646076026018</v>
      </c>
      <c r="V212">
        <v>6277.5423119997131</v>
      </c>
      <c r="W212">
        <v>6660.3460120817999</v>
      </c>
    </row>
    <row r="213" spans="4:23">
      <c r="D213" s="5" t="s">
        <v>105</v>
      </c>
      <c r="E213">
        <f t="shared" ref="E213:S213" si="103">E177/E$184</f>
        <v>0</v>
      </c>
      <c r="F213">
        <f t="shared" si="103"/>
        <v>3.5149422068954343E-5</v>
      </c>
      <c r="G213">
        <f t="shared" si="103"/>
        <v>5.0343154215749179E-4</v>
      </c>
      <c r="H213">
        <f t="shared" si="103"/>
        <v>5.3601737811374248E-6</v>
      </c>
      <c r="I213">
        <f t="shared" si="103"/>
        <v>4.9429749209432684E-5</v>
      </c>
      <c r="J213">
        <f t="shared" si="103"/>
        <v>0</v>
      </c>
      <c r="K213">
        <f t="shared" si="103"/>
        <v>4.6226118169603793E-4</v>
      </c>
      <c r="L213">
        <f t="shared" si="103"/>
        <v>3.8210081837852848E-4</v>
      </c>
      <c r="M213">
        <f t="shared" si="103"/>
        <v>2.0674094392697613E-3</v>
      </c>
      <c r="N213">
        <f t="shared" si="103"/>
        <v>0.98193417671252448</v>
      </c>
      <c r="O213">
        <f t="shared" si="103"/>
        <v>5.5790836763413903E-4</v>
      </c>
      <c r="P213">
        <f t="shared" si="103"/>
        <v>0</v>
      </c>
      <c r="Q213">
        <f t="shared" si="103"/>
        <v>7.403615526027674E-7</v>
      </c>
      <c r="R213">
        <f t="shared" si="103"/>
        <v>2.9839546998417643E-4</v>
      </c>
      <c r="S213" s="6">
        <f t="shared" si="103"/>
        <v>0</v>
      </c>
      <c r="U213">
        <v>60462.333641228914</v>
      </c>
      <c r="V213">
        <v>63837.071524560175</v>
      </c>
      <c r="W213">
        <v>67558.872366408934</v>
      </c>
    </row>
    <row r="214" spans="4:23">
      <c r="D214" s="5" t="s">
        <v>106</v>
      </c>
      <c r="E214">
        <f t="shared" ref="E214:S214" si="104">E178/E$184</f>
        <v>0</v>
      </c>
      <c r="F214">
        <f t="shared" si="104"/>
        <v>9.8527340174215869E-4</v>
      </c>
      <c r="G214">
        <f t="shared" si="104"/>
        <v>6.2340426812854182E-3</v>
      </c>
      <c r="H214">
        <f t="shared" si="104"/>
        <v>9.8620503332702396E-5</v>
      </c>
      <c r="I214">
        <f t="shared" si="104"/>
        <v>6.5150099363988159E-4</v>
      </c>
      <c r="J214">
        <f t="shared" si="104"/>
        <v>0</v>
      </c>
      <c r="K214">
        <f t="shared" si="104"/>
        <v>2.6084823312632157E-4</v>
      </c>
      <c r="L214">
        <f t="shared" si="104"/>
        <v>2.7200757783434607E-4</v>
      </c>
      <c r="M214">
        <f t="shared" si="104"/>
        <v>3.8316087740969381E-5</v>
      </c>
      <c r="N214">
        <f t="shared" si="104"/>
        <v>2.6571228182438737E-3</v>
      </c>
      <c r="O214">
        <f t="shared" si="104"/>
        <v>0.9966923062249482</v>
      </c>
      <c r="P214">
        <f t="shared" si="104"/>
        <v>1.0248047591631823E-5</v>
      </c>
      <c r="Q214">
        <f t="shared" si="104"/>
        <v>2.445194100758329E-5</v>
      </c>
      <c r="R214">
        <f t="shared" si="104"/>
        <v>1.2878570616599942E-4</v>
      </c>
      <c r="S214" s="6">
        <f t="shared" si="104"/>
        <v>0</v>
      </c>
      <c r="U214">
        <v>46956.203643510358</v>
      </c>
      <c r="V214">
        <v>49575.670034668663</v>
      </c>
      <c r="W214">
        <v>52465.512437844343</v>
      </c>
    </row>
    <row r="215" spans="4:23">
      <c r="D215" s="5" t="s">
        <v>107</v>
      </c>
      <c r="E215">
        <f t="shared" ref="E215:S215" si="105">E179/E$184</f>
        <v>0</v>
      </c>
      <c r="F215">
        <f t="shared" si="105"/>
        <v>5.0996660035298683E-6</v>
      </c>
      <c r="G215">
        <f t="shared" si="105"/>
        <v>5.131032191023812E-4</v>
      </c>
      <c r="H215">
        <f t="shared" si="105"/>
        <v>1.6974680573628776E-7</v>
      </c>
      <c r="I215">
        <f t="shared" si="105"/>
        <v>3.9686279563451112E-4</v>
      </c>
      <c r="J215">
        <f t="shared" si="105"/>
        <v>0</v>
      </c>
      <c r="K215">
        <f t="shared" si="105"/>
        <v>4.3533700845954362E-6</v>
      </c>
      <c r="L215">
        <f t="shared" si="105"/>
        <v>2.5020429528061015E-4</v>
      </c>
      <c r="M215">
        <f t="shared" si="105"/>
        <v>1.2753287856233322E-6</v>
      </c>
      <c r="N215">
        <f t="shared" si="105"/>
        <v>1.5183661397969026E-5</v>
      </c>
      <c r="O215">
        <f t="shared" si="105"/>
        <v>6.3049383980767108E-6</v>
      </c>
      <c r="P215">
        <f t="shared" si="105"/>
        <v>0.99886607913528047</v>
      </c>
      <c r="Q215">
        <f t="shared" si="105"/>
        <v>2.7217891748563844E-4</v>
      </c>
      <c r="R215">
        <f t="shared" si="105"/>
        <v>9.0904506909199507E-5</v>
      </c>
      <c r="S215" s="6">
        <f t="shared" si="105"/>
        <v>0</v>
      </c>
      <c r="U215">
        <v>3909.4538331383628</v>
      </c>
      <c r="V215">
        <v>4123.7790058972923</v>
      </c>
      <c r="W215">
        <v>4667.199478034996</v>
      </c>
    </row>
    <row r="216" spans="4:23">
      <c r="D216" s="5" t="s">
        <v>108</v>
      </c>
      <c r="E216">
        <f t="shared" ref="E216:S216" si="106">E180/E$184</f>
        <v>0</v>
      </c>
      <c r="F216">
        <f t="shared" si="106"/>
        <v>2.7349243277077897E-5</v>
      </c>
      <c r="G216">
        <f t="shared" si="106"/>
        <v>4.3807644813901353E-5</v>
      </c>
      <c r="H216">
        <f t="shared" si="106"/>
        <v>6.208907809818863E-6</v>
      </c>
      <c r="I216">
        <f t="shared" si="106"/>
        <v>0</v>
      </c>
      <c r="J216">
        <f t="shared" si="106"/>
        <v>0</v>
      </c>
      <c r="K216">
        <f t="shared" si="106"/>
        <v>3.2350126817093909E-5</v>
      </c>
      <c r="L216">
        <f t="shared" si="106"/>
        <v>2.6985502446120655E-4</v>
      </c>
      <c r="M216">
        <f t="shared" si="106"/>
        <v>2.0052831002333319E-5</v>
      </c>
      <c r="N216">
        <f t="shared" si="106"/>
        <v>0</v>
      </c>
      <c r="O216">
        <f t="shared" si="106"/>
        <v>5.3660166233215267E-5</v>
      </c>
      <c r="P216">
        <f t="shared" si="106"/>
        <v>0</v>
      </c>
      <c r="Q216">
        <f t="shared" si="106"/>
        <v>0.99959436591021478</v>
      </c>
      <c r="R216">
        <f t="shared" si="106"/>
        <v>1.1020810228680905E-4</v>
      </c>
      <c r="S216" s="6">
        <f t="shared" si="106"/>
        <v>0</v>
      </c>
      <c r="U216">
        <v>21619.257886105053</v>
      </c>
      <c r="V216">
        <v>22795.738959480135</v>
      </c>
      <c r="W216">
        <v>25783.29118039563</v>
      </c>
    </row>
    <row r="217" spans="4:23">
      <c r="D217" s="5" t="s">
        <v>109</v>
      </c>
      <c r="E217">
        <f t="shared" ref="E217:S217" si="107">E181/E$184</f>
        <v>0</v>
      </c>
      <c r="F217">
        <f t="shared" si="107"/>
        <v>5.1787642713601419E-5</v>
      </c>
      <c r="G217">
        <f t="shared" si="107"/>
        <v>7.7566815753152049E-5</v>
      </c>
      <c r="H217">
        <f t="shared" si="107"/>
        <v>5.8861497989118371E-5</v>
      </c>
      <c r="I217">
        <f t="shared" si="107"/>
        <v>1.0072156354399848E-4</v>
      </c>
      <c r="J217">
        <f t="shared" si="107"/>
        <v>0</v>
      </c>
      <c r="K217">
        <f t="shared" si="107"/>
        <v>2.202345584164146E-4</v>
      </c>
      <c r="L217">
        <f t="shared" si="107"/>
        <v>5.8805928538913695E-4</v>
      </c>
      <c r="M217">
        <f t="shared" si="107"/>
        <v>3.2071090655239641E-5</v>
      </c>
      <c r="N217">
        <f t="shared" si="107"/>
        <v>1.2188159839998986E-4</v>
      </c>
      <c r="O217">
        <f t="shared" si="107"/>
        <v>3.3570387477280323E-6</v>
      </c>
      <c r="P217">
        <f t="shared" si="107"/>
        <v>2.6977364077089578E-5</v>
      </c>
      <c r="Q217">
        <f t="shared" si="107"/>
        <v>5.2025406399113383E-8</v>
      </c>
      <c r="R217">
        <f t="shared" si="107"/>
        <v>0.99440300095327216</v>
      </c>
      <c r="S217" s="6">
        <f t="shared" si="107"/>
        <v>0</v>
      </c>
      <c r="U217">
        <v>2973.811290645303</v>
      </c>
      <c r="V217">
        <v>3136.6116564254344</v>
      </c>
      <c r="W217">
        <v>3549.9453337261011</v>
      </c>
    </row>
    <row r="218" spans="4:23" ht="17" thickBot="1">
      <c r="D218" s="7" t="s">
        <v>110</v>
      </c>
      <c r="E218" s="17">
        <f t="shared" ref="E218:S218" si="108">E182/E$184</f>
        <v>0</v>
      </c>
      <c r="F218" s="17">
        <f t="shared" si="108"/>
        <v>8.4556531037567918E-5</v>
      </c>
      <c r="G218" s="17">
        <f t="shared" si="108"/>
        <v>6.7522509986131486E-5</v>
      </c>
      <c r="H218" s="17">
        <f t="shared" si="108"/>
        <v>2.6298800888720638E-8</v>
      </c>
      <c r="I218" s="17">
        <f t="shared" si="108"/>
        <v>0</v>
      </c>
      <c r="J218" s="17">
        <f t="shared" si="108"/>
        <v>0</v>
      </c>
      <c r="K218" s="17">
        <f t="shared" si="108"/>
        <v>7.1143512899514635E-6</v>
      </c>
      <c r="L218" s="17">
        <f t="shared" si="108"/>
        <v>1.1629078668712332E-5</v>
      </c>
      <c r="M218" s="17">
        <f t="shared" si="108"/>
        <v>0</v>
      </c>
      <c r="N218" s="17">
        <f t="shared" si="108"/>
        <v>3.1935882857711713E-5</v>
      </c>
      <c r="O218" s="17">
        <f t="shared" si="108"/>
        <v>0</v>
      </c>
      <c r="P218" s="17">
        <f t="shared" si="108"/>
        <v>0</v>
      </c>
      <c r="Q218" s="17">
        <f t="shared" si="108"/>
        <v>0</v>
      </c>
      <c r="R218" s="17">
        <f t="shared" si="108"/>
        <v>0</v>
      </c>
      <c r="S218" s="8">
        <f t="shared" si="108"/>
        <v>1</v>
      </c>
      <c r="U218">
        <v>2515.3125766271414</v>
      </c>
      <c r="V218">
        <v>2653.3606618778163</v>
      </c>
      <c r="W218">
        <v>3000.5875212874034</v>
      </c>
    </row>
    <row r="219" spans="4:23" ht="17" thickTop="1">
      <c r="U219">
        <v>13020.758308078568</v>
      </c>
      <c r="V219">
        <v>13735.103309645046</v>
      </c>
      <c r="W219">
        <v>15489.93189684457</v>
      </c>
    </row>
    <row r="220" spans="4:23">
      <c r="U220">
        <v>4410.0042561507653</v>
      </c>
      <c r="V220">
        <v>4651.9305505663906</v>
      </c>
      <c r="W220">
        <v>5264.7349164750776</v>
      </c>
    </row>
    <row r="221" spans="4:23">
      <c r="U221">
        <v>3794.9251964378959</v>
      </c>
      <c r="V221">
        <v>3724.7583911641468</v>
      </c>
      <c r="W221">
        <v>4288.6122988566722</v>
      </c>
    </row>
    <row r="222" spans="4:23">
      <c r="U222">
        <v>15116.205659164107</v>
      </c>
      <c r="V222">
        <v>14891.156628879547</v>
      </c>
      <c r="W222">
        <v>17600.502798983565</v>
      </c>
    </row>
    <row r="223" spans="4:23">
      <c r="U223">
        <v>10492.078548559661</v>
      </c>
      <c r="V223">
        <v>11257.548312141444</v>
      </c>
      <c r="W223">
        <v>12083.424609293859</v>
      </c>
    </row>
    <row r="224" spans="4:23">
      <c r="U224">
        <v>9941.0263454732158</v>
      </c>
      <c r="V224">
        <v>10657.901337437612</v>
      </c>
      <c r="W224">
        <v>11446.256550766926</v>
      </c>
    </row>
    <row r="225" spans="21:23">
      <c r="U225">
        <v>24446.171062340018</v>
      </c>
      <c r="V225">
        <v>26225.398201466836</v>
      </c>
      <c r="W225">
        <v>28147.650922505887</v>
      </c>
    </row>
    <row r="226" spans="21:23">
      <c r="U226">
        <v>66989.002569267555</v>
      </c>
      <c r="V226">
        <v>69196.978822360354</v>
      </c>
      <c r="W226">
        <v>74679.682201882242</v>
      </c>
    </row>
    <row r="227" spans="21:23">
      <c r="U227">
        <v>7734.4515260874405</v>
      </c>
      <c r="V227">
        <v>7989.3812107418753</v>
      </c>
      <c r="W227">
        <v>8622.4060639926702</v>
      </c>
    </row>
    <row r="228" spans="21:23">
      <c r="U228">
        <v>15585.245904645006</v>
      </c>
      <c r="V228">
        <v>16098.939966897773</v>
      </c>
      <c r="W228">
        <v>17374.511734125103</v>
      </c>
    </row>
    <row r="229" spans="21:23">
      <c r="U229">
        <v>75570.346451309393</v>
      </c>
      <c r="V229">
        <v>72214.910912433392</v>
      </c>
      <c r="W229">
        <v>72188.403513375786</v>
      </c>
    </row>
    <row r="230" spans="21:23">
      <c r="U230">
        <v>39576.658367401847</v>
      </c>
      <c r="V230">
        <v>42336.729061346108</v>
      </c>
      <c r="W230">
        <v>45394.852262766472</v>
      </c>
    </row>
    <row r="231" spans="21:23">
      <c r="U231">
        <v>8890.6066689861309</v>
      </c>
      <c r="V231">
        <v>9539.1370251066928</v>
      </c>
      <c r="W231">
        <v>10239.039668032554</v>
      </c>
    </row>
    <row r="232" spans="21:23">
      <c r="U232">
        <v>19761.130428078679</v>
      </c>
      <c r="V232">
        <v>21197.504776795591</v>
      </c>
      <c r="W232">
        <v>22750.1091255516</v>
      </c>
    </row>
    <row r="233" spans="21:23">
      <c r="U233">
        <v>6095.3871543798959</v>
      </c>
      <c r="V233">
        <v>6535.5032421054921</v>
      </c>
      <c r="W233">
        <v>7013.9746030582837</v>
      </c>
    </row>
    <row r="234" spans="21:23">
      <c r="U234">
        <v>18885.150671694861</v>
      </c>
      <c r="V234">
        <v>20253.485216769353</v>
      </c>
      <c r="W234">
        <v>21755.280481569018</v>
      </c>
    </row>
    <row r="235" spans="21:23">
      <c r="U235">
        <v>43896.833503881477</v>
      </c>
      <c r="V235">
        <v>47099.871174806096</v>
      </c>
      <c r="W235">
        <v>50557.286478979622</v>
      </c>
    </row>
    <row r="236" spans="21:23">
      <c r="U236">
        <v>27523.78942991994</v>
      </c>
      <c r="V236">
        <v>29532.049049798428</v>
      </c>
      <c r="W236">
        <v>31698.855609746581</v>
      </c>
    </row>
    <row r="237" spans="21:23">
      <c r="U237">
        <v>8504.7926924661006</v>
      </c>
      <c r="V237">
        <v>9123.2019006983355</v>
      </c>
      <c r="W237">
        <v>9791.66424953967</v>
      </c>
    </row>
    <row r="238" spans="21:23">
      <c r="U238">
        <v>50284.462384422295</v>
      </c>
      <c r="V238">
        <v>53953.879065930021</v>
      </c>
      <c r="W238">
        <v>57912.711695956459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yilinzheng73@outlook.com</dc:creator>
  <cp:lastModifiedBy>yilinzheng73@outlook.com</cp:lastModifiedBy>
  <dcterms:created xsi:type="dcterms:W3CDTF">2024-07-12T08:45:06Z</dcterms:created>
  <dcterms:modified xsi:type="dcterms:W3CDTF">2024-07-22T07:43:28Z</dcterms:modified>
</cp:coreProperties>
</file>