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3"/>
  </bookViews>
  <sheets>
    <sheet name="Hoja1" sheetId="1" r:id="rId1"/>
    <sheet name="Hoja2" sheetId="2" r:id="rId2"/>
    <sheet name="Hoja3" sheetId="3" r:id="rId3"/>
    <sheet name="Hoja4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 s="1"/>
  <c r="I10" i="3" s="1"/>
  <c r="G11" i="3" s="1"/>
  <c r="H11" i="3" s="1"/>
  <c r="F12" i="3"/>
  <c r="F13" i="3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11" i="3"/>
  <c r="F10" i="3"/>
  <c r="B10" i="3"/>
  <c r="B7" i="3"/>
  <c r="B4" i="3"/>
  <c r="B3" i="3"/>
  <c r="B7" i="2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G10" i="2"/>
  <c r="H10" i="2" s="1"/>
  <c r="I10" i="2" s="1"/>
  <c r="I11" i="3" l="1"/>
  <c r="G11" i="2"/>
  <c r="H11" i="2" s="1"/>
  <c r="I11" i="2" s="1"/>
  <c r="G12" i="2" s="1"/>
  <c r="H12" i="2" s="1"/>
  <c r="I12" i="2" s="1"/>
  <c r="G13" i="2" s="1"/>
  <c r="H13" i="2" s="1"/>
  <c r="I13" i="2" s="1"/>
  <c r="B15" i="1"/>
  <c r="F24" i="1"/>
  <c r="G12" i="3" l="1"/>
  <c r="H12" i="3" s="1"/>
  <c r="I12" i="3" s="1"/>
  <c r="G14" i="2"/>
  <c r="H14" i="2" s="1"/>
  <c r="I14" i="2" s="1"/>
  <c r="G24" i="1"/>
  <c r="H24" i="1" s="1"/>
  <c r="F25" i="1" s="1"/>
  <c r="G25" i="1" s="1"/>
  <c r="B19" i="1"/>
  <c r="C15" i="1"/>
  <c r="C12" i="1"/>
  <c r="D12" i="1"/>
  <c r="D15" i="1" s="1"/>
  <c r="E12" i="1"/>
  <c r="E15" i="1" s="1"/>
  <c r="F12" i="1"/>
  <c r="F15" i="1" s="1"/>
  <c r="G12" i="1"/>
  <c r="H12" i="1"/>
  <c r="H15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X15" i="1" s="1"/>
  <c r="Y12" i="1"/>
  <c r="Y15" i="1" s="1"/>
  <c r="Z12" i="1"/>
  <c r="AA12" i="1"/>
  <c r="AB12" i="1"/>
  <c r="AC12" i="1"/>
  <c r="AD12" i="1"/>
  <c r="AE12" i="1"/>
  <c r="AF12" i="1"/>
  <c r="AG12" i="1"/>
  <c r="AH12" i="1"/>
  <c r="AI12" i="1"/>
  <c r="AJ12" i="1"/>
  <c r="AK12" i="1"/>
  <c r="B12" i="1"/>
  <c r="G15" i="1"/>
  <c r="G13" i="3" l="1"/>
  <c r="H13" i="3" s="1"/>
  <c r="I13" i="3" s="1"/>
  <c r="G14" i="3" s="1"/>
  <c r="H14" i="3" s="1"/>
  <c r="I14" i="3" s="1"/>
  <c r="G15" i="3" s="1"/>
  <c r="H15" i="3" s="1"/>
  <c r="I15" i="3" s="1"/>
  <c r="G16" i="3" s="1"/>
  <c r="G15" i="2"/>
  <c r="H15" i="2" s="1"/>
  <c r="I15" i="2" s="1"/>
  <c r="H25" i="1"/>
  <c r="F26" i="1" s="1"/>
  <c r="G26" i="1" s="1"/>
  <c r="W15" i="1"/>
  <c r="V15" i="1"/>
  <c r="S15" i="1"/>
  <c r="R15" i="1"/>
  <c r="Q15" i="1"/>
  <c r="P15" i="1"/>
  <c r="AI15" i="1"/>
  <c r="M15" i="1"/>
  <c r="AE15" i="1"/>
  <c r="J15" i="1"/>
  <c r="AC15" i="1"/>
  <c r="AB15" i="1"/>
  <c r="AA15" i="1"/>
  <c r="Z15" i="1"/>
  <c r="AK15" i="1"/>
  <c r="AJ15" i="1"/>
  <c r="O15" i="1"/>
  <c r="AH15" i="1"/>
  <c r="L15" i="1"/>
  <c r="U15" i="1"/>
  <c r="T15" i="1"/>
  <c r="N15" i="1"/>
  <c r="AG15" i="1"/>
  <c r="AF15" i="1"/>
  <c r="K15" i="1"/>
  <c r="AD15" i="1"/>
  <c r="I15" i="1"/>
  <c r="H16" i="3" l="1"/>
  <c r="I16" i="3" s="1"/>
  <c r="G17" i="3" s="1"/>
  <c r="G16" i="2"/>
  <c r="H16" i="2" s="1"/>
  <c r="I16" i="2" s="1"/>
  <c r="H26" i="1"/>
  <c r="B16" i="1"/>
  <c r="H17" i="3" l="1"/>
  <c r="I17" i="3" s="1"/>
  <c r="G18" i="3" s="1"/>
  <c r="G17" i="2"/>
  <c r="H17" i="2" s="1"/>
  <c r="I17" i="2" s="1"/>
  <c r="F27" i="1"/>
  <c r="G27" i="1" s="1"/>
  <c r="H27" i="1" s="1"/>
  <c r="F28" i="1" s="1"/>
  <c r="G28" i="1" s="1"/>
  <c r="H28" i="1" s="1"/>
  <c r="H18" i="3" l="1"/>
  <c r="I18" i="3" s="1"/>
  <c r="G19" i="3" s="1"/>
  <c r="G18" i="2"/>
  <c r="H18" i="2" s="1"/>
  <c r="I18" i="2" s="1"/>
  <c r="F29" i="1"/>
  <c r="G29" i="1" s="1"/>
  <c r="H29" i="1" s="1"/>
  <c r="F30" i="1" s="1"/>
  <c r="G30" i="1" s="1"/>
  <c r="H30" i="1" s="1"/>
  <c r="H19" i="3" l="1"/>
  <c r="I19" i="3" s="1"/>
  <c r="G20" i="3" s="1"/>
  <c r="G19" i="2"/>
  <c r="H19" i="2" s="1"/>
  <c r="I19" i="2" s="1"/>
  <c r="F31" i="1"/>
  <c r="G31" i="1" s="1"/>
  <c r="H31" i="1" s="1"/>
  <c r="H20" i="3" l="1"/>
  <c r="I20" i="3" s="1"/>
  <c r="G21" i="3" s="1"/>
  <c r="G20" i="2"/>
  <c r="H20" i="2" s="1"/>
  <c r="I20" i="2" s="1"/>
  <c r="F32" i="1"/>
  <c r="G32" i="1" s="1"/>
  <c r="H32" i="1" s="1"/>
  <c r="H21" i="3" l="1"/>
  <c r="I21" i="3" s="1"/>
  <c r="G22" i="3" s="1"/>
  <c r="G21" i="2"/>
  <c r="H21" i="2" s="1"/>
  <c r="I21" i="2" s="1"/>
  <c r="F33" i="1"/>
  <c r="G33" i="1" s="1"/>
  <c r="H33" i="1" s="1"/>
  <c r="F34" i="1" s="1"/>
  <c r="G34" i="1" s="1"/>
  <c r="H34" i="1" s="1"/>
  <c r="F35" i="1" s="1"/>
  <c r="G35" i="1" s="1"/>
  <c r="H35" i="1" s="1"/>
  <c r="H22" i="3" l="1"/>
  <c r="I22" i="3" s="1"/>
  <c r="G23" i="3" s="1"/>
  <c r="G22" i="2"/>
  <c r="H22" i="2" s="1"/>
  <c r="I22" i="2" s="1"/>
  <c r="F36" i="1"/>
  <c r="G36" i="1" s="1"/>
  <c r="H36" i="1" s="1"/>
  <c r="F37" i="1" s="1"/>
  <c r="G37" i="1" s="1"/>
  <c r="H37" i="1" s="1"/>
  <c r="H23" i="3" l="1"/>
  <c r="I23" i="3" s="1"/>
  <c r="G24" i="3" s="1"/>
  <c r="G23" i="2"/>
  <c r="H23" i="2" s="1"/>
  <c r="I23" i="2" s="1"/>
  <c r="F38" i="1"/>
  <c r="G38" i="1" s="1"/>
  <c r="H38" i="1" s="1"/>
  <c r="H24" i="3" l="1"/>
  <c r="I24" i="3" s="1"/>
  <c r="G25" i="3" s="1"/>
  <c r="G24" i="2"/>
  <c r="H24" i="2" s="1"/>
  <c r="I24" i="2" s="1"/>
  <c r="F39" i="1"/>
  <c r="G39" i="1" s="1"/>
  <c r="H39" i="1" s="1"/>
  <c r="H25" i="3" l="1"/>
  <c r="I25" i="3" s="1"/>
  <c r="G26" i="3" s="1"/>
  <c r="G25" i="2"/>
  <c r="H25" i="2" s="1"/>
  <c r="I25" i="2" s="1"/>
  <c r="F40" i="1"/>
  <c r="G40" i="1" s="1"/>
  <c r="H40" i="1" s="1"/>
  <c r="F41" i="1" s="1"/>
  <c r="G41" i="1" s="1"/>
  <c r="H41" i="1" s="1"/>
  <c r="F42" i="1" s="1"/>
  <c r="G42" i="1" s="1"/>
  <c r="H42" i="1" s="1"/>
  <c r="H26" i="3" l="1"/>
  <c r="I26" i="3" s="1"/>
  <c r="G27" i="3" s="1"/>
  <c r="G26" i="2"/>
  <c r="H26" i="2" s="1"/>
  <c r="I26" i="2" s="1"/>
  <c r="F43" i="1"/>
  <c r="G43" i="1" s="1"/>
  <c r="H43" i="1" s="1"/>
  <c r="H27" i="3" l="1"/>
  <c r="I27" i="3" s="1"/>
  <c r="G28" i="3" s="1"/>
  <c r="G27" i="2"/>
  <c r="H27" i="2" s="1"/>
  <c r="I27" i="2" s="1"/>
  <c r="F44" i="1"/>
  <c r="G44" i="1" s="1"/>
  <c r="H44" i="1" s="1"/>
  <c r="H28" i="3" l="1"/>
  <c r="I28" i="3" s="1"/>
  <c r="G29" i="3" s="1"/>
  <c r="G28" i="2"/>
  <c r="H28" i="2" s="1"/>
  <c r="I28" i="2" s="1"/>
  <c r="F45" i="1"/>
  <c r="G45" i="1" s="1"/>
  <c r="H45" i="1" s="1"/>
  <c r="H29" i="3" l="1"/>
  <c r="I29" i="3" s="1"/>
  <c r="G30" i="3" s="1"/>
  <c r="G29" i="2"/>
  <c r="H29" i="2" s="1"/>
  <c r="I29" i="2" s="1"/>
  <c r="F46" i="1"/>
  <c r="G46" i="1" s="1"/>
  <c r="H46" i="1" s="1"/>
  <c r="H30" i="3" l="1"/>
  <c r="I30" i="3" s="1"/>
  <c r="G31" i="3" s="1"/>
  <c r="G30" i="2"/>
  <c r="H30" i="2" s="1"/>
  <c r="I30" i="2" s="1"/>
  <c r="F47" i="1"/>
  <c r="G47" i="1" s="1"/>
  <c r="H47" i="1" s="1"/>
  <c r="H31" i="3" l="1"/>
  <c r="I31" i="3" s="1"/>
  <c r="G32" i="3" s="1"/>
  <c r="G31" i="2"/>
  <c r="H31" i="2" s="1"/>
  <c r="I31" i="2" s="1"/>
  <c r="F48" i="1"/>
  <c r="G48" i="1" s="1"/>
  <c r="H48" i="1" s="1"/>
  <c r="H32" i="3" l="1"/>
  <c r="I32" i="3" s="1"/>
  <c r="G33" i="3" s="1"/>
  <c r="G32" i="2"/>
  <c r="H32" i="2" s="1"/>
  <c r="I32" i="2"/>
  <c r="F49" i="1"/>
  <c r="G49" i="1" s="1"/>
  <c r="H49" i="1" s="1"/>
  <c r="H33" i="3" l="1"/>
  <c r="I33" i="3" s="1"/>
  <c r="G34" i="3" s="1"/>
  <c r="G33" i="2"/>
  <c r="H33" i="2" s="1"/>
  <c r="I33" i="2" s="1"/>
  <c r="F50" i="1"/>
  <c r="G50" i="1" s="1"/>
  <c r="H50" i="1" s="1"/>
  <c r="H34" i="3" l="1"/>
  <c r="I34" i="3" s="1"/>
  <c r="G35" i="3" s="1"/>
  <c r="G34" i="2"/>
  <c r="H34" i="2" s="1"/>
  <c r="I34" i="2" s="1"/>
  <c r="F51" i="1"/>
  <c r="G51" i="1" s="1"/>
  <c r="H51" i="1" s="1"/>
  <c r="H35" i="3" l="1"/>
  <c r="I35" i="3"/>
  <c r="G36" i="3" s="1"/>
  <c r="G35" i="2"/>
  <c r="H35" i="2" s="1"/>
  <c r="I35" i="2" s="1"/>
  <c r="F52" i="1"/>
  <c r="G52" i="1" s="1"/>
  <c r="H52" i="1" s="1"/>
  <c r="H36" i="3" l="1"/>
  <c r="I36" i="3"/>
  <c r="G37" i="3" s="1"/>
  <c r="G36" i="2"/>
  <c r="H36" i="2" s="1"/>
  <c r="I36" i="2" s="1"/>
  <c r="F53" i="1"/>
  <c r="G53" i="1" s="1"/>
  <c r="H53" i="1" s="1"/>
  <c r="H37" i="3" l="1"/>
  <c r="I37" i="3" s="1"/>
  <c r="G38" i="3" s="1"/>
  <c r="G37" i="2"/>
  <c r="H37" i="2" s="1"/>
  <c r="I37" i="2" s="1"/>
  <c r="F54" i="1"/>
  <c r="G54" i="1" s="1"/>
  <c r="H54" i="1" s="1"/>
  <c r="H38" i="3" l="1"/>
  <c r="I38" i="3" s="1"/>
  <c r="G39" i="3" s="1"/>
  <c r="G38" i="2"/>
  <c r="H38" i="2" s="1"/>
  <c r="I38" i="2" s="1"/>
  <c r="F55" i="1"/>
  <c r="G55" i="1" s="1"/>
  <c r="H55" i="1"/>
  <c r="H39" i="3" l="1"/>
  <c r="I39" i="3" s="1"/>
  <c r="G40" i="3" s="1"/>
  <c r="G39" i="2"/>
  <c r="H39" i="2" s="1"/>
  <c r="I39" i="2" s="1"/>
  <c r="F56" i="1"/>
  <c r="G56" i="1" s="1"/>
  <c r="H56" i="1" s="1"/>
  <c r="H40" i="3" l="1"/>
  <c r="I40" i="3"/>
  <c r="G41" i="3" s="1"/>
  <c r="G40" i="2"/>
  <c r="H40" i="2" s="1"/>
  <c r="I40" i="2" s="1"/>
  <c r="F57" i="1"/>
  <c r="G57" i="1" s="1"/>
  <c r="H57" i="1" s="1"/>
  <c r="H41" i="3" l="1"/>
  <c r="I41" i="3" s="1"/>
  <c r="G42" i="3" s="1"/>
  <c r="G41" i="2"/>
  <c r="H41" i="2" s="1"/>
  <c r="I41" i="2" s="1"/>
  <c r="F58" i="1"/>
  <c r="G58" i="1" s="1"/>
  <c r="H58" i="1" s="1"/>
  <c r="F59" i="1" s="1"/>
  <c r="G59" i="1" s="1"/>
  <c r="H59" i="1" s="1"/>
  <c r="H42" i="3" l="1"/>
  <c r="I42" i="3" s="1"/>
  <c r="G43" i="3" s="1"/>
  <c r="G42" i="2"/>
  <c r="H42" i="2" s="1"/>
  <c r="I42" i="2" s="1"/>
  <c r="H43" i="3" l="1"/>
  <c r="I43" i="3" s="1"/>
  <c r="G44" i="3" s="1"/>
  <c r="G43" i="2"/>
  <c r="H43" i="2" s="1"/>
  <c r="I43" i="2" s="1"/>
  <c r="H44" i="3" l="1"/>
  <c r="I44" i="3"/>
  <c r="G45" i="3" s="1"/>
  <c r="G44" i="2"/>
  <c r="H44" i="2" s="1"/>
  <c r="I44" i="2" s="1"/>
  <c r="H45" i="3" l="1"/>
  <c r="I45" i="3" s="1"/>
  <c r="G45" i="2"/>
  <c r="H45" i="2" s="1"/>
  <c r="I45" i="2" s="1"/>
  <c r="G46" i="2" l="1"/>
  <c r="H46" i="2" s="1"/>
  <c r="I46" i="2" s="1"/>
  <c r="G47" i="2" l="1"/>
  <c r="H47" i="2" s="1"/>
  <c r="I47" i="2" s="1"/>
  <c r="G48" i="2" l="1"/>
  <c r="H48" i="2" s="1"/>
  <c r="I48" i="2" s="1"/>
  <c r="G49" i="2" l="1"/>
  <c r="H49" i="2" s="1"/>
  <c r="I49" i="2" s="1"/>
  <c r="G50" i="2" l="1"/>
  <c r="H50" i="2" s="1"/>
  <c r="I50" i="2" s="1"/>
  <c r="G51" i="2" l="1"/>
  <c r="H51" i="2" s="1"/>
  <c r="I51" i="2" s="1"/>
  <c r="G52" i="2" l="1"/>
  <c r="H52" i="2" s="1"/>
  <c r="I52" i="2" s="1"/>
  <c r="G53" i="2" l="1"/>
  <c r="H53" i="2" s="1"/>
  <c r="I53" i="2" s="1"/>
  <c r="G54" i="2" l="1"/>
  <c r="H54" i="2" s="1"/>
  <c r="I54" i="2" s="1"/>
  <c r="G55" i="2" l="1"/>
  <c r="H55" i="2" s="1"/>
  <c r="I55" i="2" s="1"/>
  <c r="G56" i="2" l="1"/>
  <c r="H56" i="2" s="1"/>
  <c r="I56" i="2"/>
  <c r="G57" i="2" l="1"/>
  <c r="H57" i="2" s="1"/>
  <c r="I57" i="2" s="1"/>
  <c r="G58" i="2" l="1"/>
  <c r="H58" i="2" s="1"/>
  <c r="I58" i="2" s="1"/>
  <c r="G59" i="2" l="1"/>
  <c r="H59" i="2" s="1"/>
  <c r="I59" i="2" s="1"/>
  <c r="G60" i="2" l="1"/>
  <c r="H60" i="2" s="1"/>
  <c r="I60" i="2"/>
  <c r="G61" i="2" l="1"/>
  <c r="H61" i="2" s="1"/>
  <c r="I61" i="2" s="1"/>
  <c r="G62" i="2" l="1"/>
  <c r="H62" i="2" s="1"/>
  <c r="I62" i="2" s="1"/>
  <c r="G63" i="2" l="1"/>
  <c r="H63" i="2" s="1"/>
  <c r="I63" i="2" s="1"/>
  <c r="G64" i="2" l="1"/>
  <c r="H64" i="2" s="1"/>
  <c r="I64" i="2"/>
  <c r="G65" i="2" l="1"/>
  <c r="H65" i="2" s="1"/>
  <c r="I65" i="2" s="1"/>
  <c r="G66" i="2" l="1"/>
  <c r="H66" i="2" s="1"/>
  <c r="I66" i="2" s="1"/>
  <c r="G67" i="2" l="1"/>
  <c r="H67" i="2" s="1"/>
  <c r="I67" i="2" s="1"/>
  <c r="G68" i="2" l="1"/>
  <c r="H68" i="2" s="1"/>
  <c r="I68" i="2" s="1"/>
  <c r="G69" i="2" l="1"/>
  <c r="H69" i="2" s="1"/>
  <c r="I69" i="2" s="1"/>
</calcChain>
</file>

<file path=xl/sharedStrings.xml><?xml version="1.0" encoding="utf-8"?>
<sst xmlns="http://schemas.openxmlformats.org/spreadsheetml/2006/main" count="83" uniqueCount="26">
  <si>
    <t>A</t>
  </si>
  <si>
    <t>N</t>
  </si>
  <si>
    <t>i</t>
  </si>
  <si>
    <t>VP</t>
  </si>
  <si>
    <t>?</t>
  </si>
  <si>
    <t>X</t>
  </si>
  <si>
    <t>X=</t>
  </si>
  <si>
    <t>Ecuación de valor</t>
  </si>
  <si>
    <t>Formula</t>
  </si>
  <si>
    <t>No</t>
  </si>
  <si>
    <t>interes</t>
  </si>
  <si>
    <t>abono</t>
  </si>
  <si>
    <t>saldo</t>
  </si>
  <si>
    <t>Tabla con buscar objetivo</t>
  </si>
  <si>
    <t>mensual</t>
  </si>
  <si>
    <t>coutas</t>
  </si>
  <si>
    <t>cuota</t>
  </si>
  <si>
    <t>VF</t>
  </si>
  <si>
    <t>n</t>
  </si>
  <si>
    <t>meses</t>
  </si>
  <si>
    <t xml:space="preserve">i </t>
  </si>
  <si>
    <t xml:space="preserve">A </t>
  </si>
  <si>
    <t>j</t>
  </si>
  <si>
    <t>N.anual</t>
  </si>
  <si>
    <t>E.mensual</t>
  </si>
  <si>
    <t xml:space="preserve">funcion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</si>
</sst>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2" formatCode="_-&quot;$&quot;* #,##0_-;\-&quot;$&quot;* #,##0_-;_-&quot;$&quot;* &quot;-&quot;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%"/>
    <numFmt numFmtId="172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9" fontId="0" fillId="0" borderId="1" xfId="2" applyFont="1" applyBorder="1"/>
    <xf numFmtId="0" fontId="0" fillId="2" borderId="1" xfId="0" applyFill="1" applyBorder="1"/>
    <xf numFmtId="0" fontId="0" fillId="0" borderId="2" xfId="0" applyBorder="1"/>
    <xf numFmtId="165" fontId="0" fillId="0" borderId="1" xfId="0" applyNumberFormat="1" applyBorder="1"/>
    <xf numFmtId="0" fontId="0" fillId="2" borderId="3" xfId="0" applyFill="1" applyBorder="1"/>
    <xf numFmtId="165" fontId="0" fillId="0" borderId="4" xfId="0" applyNumberFormat="1" applyBorder="1"/>
    <xf numFmtId="0" fontId="2" fillId="2" borderId="1" xfId="0" applyFont="1" applyFill="1" applyBorder="1" applyAlignment="1">
      <alignment horizontal="center"/>
    </xf>
    <xf numFmtId="42" fontId="0" fillId="0" borderId="0" xfId="3" applyFont="1"/>
    <xf numFmtId="9" fontId="0" fillId="0" borderId="0" xfId="2" applyFont="1"/>
    <xf numFmtId="42" fontId="0" fillId="0" borderId="1" xfId="3" applyFont="1" applyBorder="1"/>
    <xf numFmtId="166" fontId="0" fillId="0" borderId="1" xfId="2" applyNumberFormat="1" applyFont="1" applyBorder="1"/>
    <xf numFmtId="8" fontId="0" fillId="0" borderId="0" xfId="0" applyNumberFormat="1"/>
    <xf numFmtId="172" fontId="0" fillId="0" borderId="0" xfId="0" applyNumberFormat="1"/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0</xdr:row>
      <xdr:rowOff>171450</xdr:rowOff>
    </xdr:from>
    <xdr:to>
      <xdr:col>9</xdr:col>
      <xdr:colOff>133624</xdr:colOff>
      <xdr:row>4</xdr:row>
      <xdr:rowOff>38188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171450"/>
          <a:ext cx="1962424" cy="62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0</xdr:row>
      <xdr:rowOff>161925</xdr:rowOff>
    </xdr:from>
    <xdr:to>
      <xdr:col>6</xdr:col>
      <xdr:colOff>466984</xdr:colOff>
      <xdr:row>3</xdr:row>
      <xdr:rowOff>142952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161925"/>
          <a:ext cx="1857634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topLeftCell="A10" zoomScale="130" zoomScaleNormal="130" workbookViewId="0">
      <selection activeCell="D21" sqref="D21:H25"/>
    </sheetView>
  </sheetViews>
  <sheetFormatPr baseColWidth="10" defaultRowHeight="15" x14ac:dyDescent="0.25"/>
  <cols>
    <col min="1" max="1" width="3.42578125" bestFit="1" customWidth="1"/>
    <col min="2" max="2" width="16.42578125" bestFit="1" customWidth="1"/>
    <col min="3" max="7" width="12.7109375" bestFit="1" customWidth="1"/>
    <col min="8" max="8" width="13.7109375" bestFit="1" customWidth="1"/>
    <col min="9" max="37" width="12.7109375" bestFit="1" customWidth="1"/>
  </cols>
  <sheetData>
    <row r="1" spans="1:37" x14ac:dyDescent="0.25">
      <c r="A1" s="4" t="s">
        <v>0</v>
      </c>
      <c r="B1" s="2">
        <v>2000000</v>
      </c>
    </row>
    <row r="2" spans="1:37" x14ac:dyDescent="0.25">
      <c r="A2" s="4" t="s">
        <v>1</v>
      </c>
      <c r="B2" s="1">
        <v>36</v>
      </c>
      <c r="C2" s="1" t="s">
        <v>15</v>
      </c>
    </row>
    <row r="3" spans="1:37" x14ac:dyDescent="0.25">
      <c r="A3" s="4" t="s">
        <v>2</v>
      </c>
      <c r="B3" s="3">
        <v>0.02</v>
      </c>
      <c r="C3" s="1" t="s">
        <v>14</v>
      </c>
    </row>
    <row r="6" spans="1:37" x14ac:dyDescent="0.25">
      <c r="A6" s="4" t="s">
        <v>3</v>
      </c>
      <c r="B6" s="2" t="s">
        <v>4</v>
      </c>
    </row>
    <row r="8" spans="1:37" x14ac:dyDescent="0.25">
      <c r="A8" s="4" t="s">
        <v>5</v>
      </c>
    </row>
    <row r="10" spans="1:37" x14ac:dyDescent="0.25">
      <c r="A10" s="5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</row>
    <row r="11" spans="1:37" x14ac:dyDescent="0.25"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</row>
    <row r="12" spans="1:37" x14ac:dyDescent="0.25">
      <c r="B12" s="6">
        <f>$B$1</f>
        <v>2000000</v>
      </c>
      <c r="C12" s="6">
        <f t="shared" ref="C12:AK12" si="0">$B$1</f>
        <v>2000000</v>
      </c>
      <c r="D12" s="6">
        <f t="shared" si="0"/>
        <v>2000000</v>
      </c>
      <c r="E12" s="6">
        <f t="shared" si="0"/>
        <v>2000000</v>
      </c>
      <c r="F12" s="6">
        <f t="shared" si="0"/>
        <v>2000000</v>
      </c>
      <c r="G12" s="6">
        <f t="shared" si="0"/>
        <v>2000000</v>
      </c>
      <c r="H12" s="6">
        <f t="shared" si="0"/>
        <v>2000000</v>
      </c>
      <c r="I12" s="6">
        <f t="shared" si="0"/>
        <v>2000000</v>
      </c>
      <c r="J12" s="6">
        <f t="shared" si="0"/>
        <v>2000000</v>
      </c>
      <c r="K12" s="6">
        <f t="shared" si="0"/>
        <v>2000000</v>
      </c>
      <c r="L12" s="6">
        <f t="shared" si="0"/>
        <v>2000000</v>
      </c>
      <c r="M12" s="6">
        <f t="shared" si="0"/>
        <v>2000000</v>
      </c>
      <c r="N12" s="6">
        <f t="shared" si="0"/>
        <v>2000000</v>
      </c>
      <c r="O12" s="6">
        <f t="shared" si="0"/>
        <v>2000000</v>
      </c>
      <c r="P12" s="6">
        <f t="shared" si="0"/>
        <v>2000000</v>
      </c>
      <c r="Q12" s="6">
        <f t="shared" si="0"/>
        <v>2000000</v>
      </c>
      <c r="R12" s="6">
        <f t="shared" si="0"/>
        <v>2000000</v>
      </c>
      <c r="S12" s="6">
        <f t="shared" si="0"/>
        <v>2000000</v>
      </c>
      <c r="T12" s="6">
        <f t="shared" si="0"/>
        <v>2000000</v>
      </c>
      <c r="U12" s="6">
        <f t="shared" si="0"/>
        <v>2000000</v>
      </c>
      <c r="V12" s="6">
        <f t="shared" si="0"/>
        <v>2000000</v>
      </c>
      <c r="W12" s="6">
        <f t="shared" si="0"/>
        <v>2000000</v>
      </c>
      <c r="X12" s="6">
        <f t="shared" si="0"/>
        <v>2000000</v>
      </c>
      <c r="Y12" s="6">
        <f t="shared" si="0"/>
        <v>2000000</v>
      </c>
      <c r="Z12" s="6">
        <f t="shared" si="0"/>
        <v>2000000</v>
      </c>
      <c r="AA12" s="6">
        <f t="shared" si="0"/>
        <v>2000000</v>
      </c>
      <c r="AB12" s="6">
        <f t="shared" si="0"/>
        <v>2000000</v>
      </c>
      <c r="AC12" s="6">
        <f t="shared" si="0"/>
        <v>2000000</v>
      </c>
      <c r="AD12" s="6">
        <f t="shared" si="0"/>
        <v>2000000</v>
      </c>
      <c r="AE12" s="6">
        <f t="shared" si="0"/>
        <v>2000000</v>
      </c>
      <c r="AF12" s="6">
        <f t="shared" si="0"/>
        <v>2000000</v>
      </c>
      <c r="AG12" s="6">
        <f t="shared" si="0"/>
        <v>2000000</v>
      </c>
      <c r="AH12" s="6">
        <f t="shared" si="0"/>
        <v>2000000</v>
      </c>
      <c r="AI12" s="6">
        <f t="shared" si="0"/>
        <v>2000000</v>
      </c>
      <c r="AJ12" s="6">
        <f t="shared" si="0"/>
        <v>2000000</v>
      </c>
      <c r="AK12" s="6">
        <f t="shared" si="0"/>
        <v>2000000</v>
      </c>
    </row>
    <row r="14" spans="1:37" x14ac:dyDescent="0.25">
      <c r="B14" s="7" t="s">
        <v>7</v>
      </c>
    </row>
    <row r="15" spans="1:37" x14ac:dyDescent="0.25">
      <c r="A15" s="4" t="s">
        <v>6</v>
      </c>
      <c r="B15" s="6">
        <f>B12/(1+$B$3)^B10</f>
        <v>1960784.3137254901</v>
      </c>
      <c r="C15" s="6">
        <f>C12/(1+$B$3)^C10</f>
        <v>1922337.5624759707</v>
      </c>
      <c r="D15" s="6">
        <f t="shared" ref="D15:AK15" si="1">D12/(1+$B$3)^D10</f>
        <v>1884644.6690940892</v>
      </c>
      <c r="E15" s="6">
        <f t="shared" si="1"/>
        <v>1847690.8520530285</v>
      </c>
      <c r="F15" s="6">
        <f t="shared" si="1"/>
        <v>1811461.6196598317</v>
      </c>
      <c r="G15" s="6">
        <f t="shared" si="1"/>
        <v>1775942.7643723839</v>
      </c>
      <c r="H15" s="6">
        <f t="shared" si="1"/>
        <v>1741120.3572278279</v>
      </c>
      <c r="I15" s="6">
        <f t="shared" si="1"/>
        <v>1706980.7423802232</v>
      </c>
      <c r="J15" s="6">
        <f t="shared" si="1"/>
        <v>1673510.5317453169</v>
      </c>
      <c r="K15" s="6">
        <f t="shared" si="1"/>
        <v>1640696.5997503106</v>
      </c>
      <c r="L15" s="6">
        <f t="shared" si="1"/>
        <v>1608526.0781865793</v>
      </c>
      <c r="M15" s="6">
        <f t="shared" si="1"/>
        <v>1576986.3511633128</v>
      </c>
      <c r="N15" s="6">
        <f t="shared" si="1"/>
        <v>1546065.0501601107</v>
      </c>
      <c r="O15" s="6">
        <f t="shared" si="1"/>
        <v>1515750.0491765789</v>
      </c>
      <c r="P15" s="6">
        <f t="shared" si="1"/>
        <v>1486029.4599770387</v>
      </c>
      <c r="Q15" s="6">
        <f t="shared" si="1"/>
        <v>1456891.627428469</v>
      </c>
      <c r="R15" s="6">
        <f t="shared" si="1"/>
        <v>1428325.1249298714</v>
      </c>
      <c r="S15" s="6">
        <f t="shared" si="1"/>
        <v>1400318.7499312467</v>
      </c>
      <c r="T15" s="6">
        <f t="shared" si="1"/>
        <v>1372861.519540438</v>
      </c>
      <c r="U15" s="6">
        <f t="shared" si="1"/>
        <v>1345942.6662161155</v>
      </c>
      <c r="V15" s="6">
        <f t="shared" si="1"/>
        <v>1319551.6335452113</v>
      </c>
      <c r="W15" s="6">
        <f t="shared" si="1"/>
        <v>1293678.0721031483</v>
      </c>
      <c r="X15" s="6">
        <f t="shared" si="1"/>
        <v>1268311.8353952437</v>
      </c>
      <c r="Y15" s="6">
        <f t="shared" si="1"/>
        <v>1243442.9758776899</v>
      </c>
      <c r="Z15" s="6">
        <f t="shared" si="1"/>
        <v>1219061.7410565587</v>
      </c>
      <c r="AA15" s="6">
        <f t="shared" si="1"/>
        <v>1195158.5696632927</v>
      </c>
      <c r="AB15" s="6">
        <f t="shared" si="1"/>
        <v>1171724.087905189</v>
      </c>
      <c r="AC15" s="6">
        <f t="shared" si="1"/>
        <v>1148749.1057894009</v>
      </c>
      <c r="AD15" s="6">
        <f t="shared" si="1"/>
        <v>1126224.6135190206</v>
      </c>
      <c r="AE15" s="6">
        <f t="shared" si="1"/>
        <v>1104141.7779598241</v>
      </c>
      <c r="AF15" s="6">
        <f t="shared" si="1"/>
        <v>1082491.9391762982</v>
      </c>
      <c r="AG15" s="6">
        <f t="shared" si="1"/>
        <v>1061266.6070355864</v>
      </c>
      <c r="AH15" s="6">
        <f t="shared" si="1"/>
        <v>1040457.4578780257</v>
      </c>
      <c r="AI15" s="6">
        <f t="shared" si="1"/>
        <v>1020056.3312529665</v>
      </c>
      <c r="AJ15" s="6">
        <f t="shared" si="1"/>
        <v>1000055.2267185947</v>
      </c>
      <c r="AK15" s="6">
        <f t="shared" si="1"/>
        <v>980446.3007045046</v>
      </c>
    </row>
    <row r="16" spans="1:37" x14ac:dyDescent="0.25">
      <c r="A16" s="4" t="s">
        <v>6</v>
      </c>
      <c r="B16" s="8">
        <f>SUM(B15:AK15)</f>
        <v>50977684.964774795</v>
      </c>
    </row>
    <row r="18" spans="2:8" x14ac:dyDescent="0.25">
      <c r="B18" s="4" t="s">
        <v>8</v>
      </c>
    </row>
    <row r="19" spans="2:8" x14ac:dyDescent="0.25">
      <c r="B19" s="2">
        <f>B12*((((1+B3)^B2)-1)/(B3*(1+B3)^B2))</f>
        <v>50977684.964774765</v>
      </c>
    </row>
    <row r="21" spans="2:8" x14ac:dyDescent="0.25">
      <c r="D21" s="9" t="s">
        <v>13</v>
      </c>
      <c r="E21" s="9"/>
      <c r="F21" s="9"/>
      <c r="G21" s="9"/>
      <c r="H21" s="9"/>
    </row>
    <row r="22" spans="2:8" x14ac:dyDescent="0.25">
      <c r="D22" s="4" t="s">
        <v>9</v>
      </c>
      <c r="E22" s="4" t="s">
        <v>16</v>
      </c>
      <c r="F22" s="4" t="s">
        <v>10</v>
      </c>
      <c r="G22" s="4" t="s">
        <v>11</v>
      </c>
      <c r="H22" s="4" t="s">
        <v>12</v>
      </c>
    </row>
    <row r="23" spans="2:8" x14ac:dyDescent="0.25">
      <c r="D23" s="1">
        <v>0</v>
      </c>
      <c r="E23" s="1"/>
      <c r="F23" s="2"/>
      <c r="G23" s="2"/>
      <c r="H23" s="2">
        <v>50977685.454997927</v>
      </c>
    </row>
    <row r="24" spans="2:8" x14ac:dyDescent="0.25">
      <c r="D24" s="1">
        <v>1</v>
      </c>
      <c r="E24" s="2">
        <v>2000000</v>
      </c>
      <c r="F24" s="2">
        <f>H23*$B$3</f>
        <v>1019553.7090999585</v>
      </c>
      <c r="G24" s="2">
        <f>E24-F24</f>
        <v>980446.29090004147</v>
      </c>
      <c r="H24" s="2">
        <f>H23-G24</f>
        <v>49997239.164097883</v>
      </c>
    </row>
    <row r="25" spans="2:8" x14ac:dyDescent="0.25">
      <c r="D25" s="1">
        <v>2</v>
      </c>
      <c r="E25" s="2">
        <v>2000000</v>
      </c>
      <c r="F25" s="2">
        <f t="shared" ref="F25:F28" si="2">H24*$B$3</f>
        <v>999944.78328195773</v>
      </c>
      <c r="G25" s="2">
        <f t="shared" ref="G25:G28" si="3">E25-F25</f>
        <v>1000055.2167180423</v>
      </c>
      <c r="H25" s="2">
        <f t="shared" ref="H25:H28" si="4">H24-G25</f>
        <v>48997183.947379842</v>
      </c>
    </row>
    <row r="26" spans="2:8" x14ac:dyDescent="0.25">
      <c r="D26" s="1">
        <v>3</v>
      </c>
      <c r="E26" s="2">
        <v>2000000</v>
      </c>
      <c r="F26" s="2">
        <f t="shared" si="2"/>
        <v>979943.67894759681</v>
      </c>
      <c r="G26" s="2">
        <f t="shared" si="3"/>
        <v>1020056.3210524032</v>
      </c>
      <c r="H26" s="2">
        <f t="shared" si="4"/>
        <v>47977127.62632744</v>
      </c>
    </row>
    <row r="27" spans="2:8" x14ac:dyDescent="0.25">
      <c r="D27" s="1">
        <v>4</v>
      </c>
      <c r="E27" s="2">
        <v>2000000</v>
      </c>
      <c r="F27" s="2">
        <f t="shared" si="2"/>
        <v>959542.55252654885</v>
      </c>
      <c r="G27" s="2">
        <f t="shared" si="3"/>
        <v>1040457.4474734511</v>
      </c>
      <c r="H27" s="2">
        <f t="shared" si="4"/>
        <v>46936670.178853989</v>
      </c>
    </row>
    <row r="28" spans="2:8" x14ac:dyDescent="0.25">
      <c r="D28" s="1">
        <v>5</v>
      </c>
      <c r="E28" s="2">
        <v>2000000</v>
      </c>
      <c r="F28" s="2">
        <f t="shared" si="2"/>
        <v>938733.40357707976</v>
      </c>
      <c r="G28" s="2">
        <f t="shared" si="3"/>
        <v>1061266.5964229202</v>
      </c>
      <c r="H28" s="2">
        <f t="shared" si="4"/>
        <v>45875403.582431071</v>
      </c>
    </row>
    <row r="29" spans="2:8" x14ac:dyDescent="0.25">
      <c r="D29" s="1">
        <v>6</v>
      </c>
      <c r="E29" s="2">
        <v>2000000</v>
      </c>
      <c r="F29" s="2">
        <f t="shared" ref="F29:F58" si="5">H28*$B$3</f>
        <v>917508.07164862147</v>
      </c>
      <c r="G29" s="2">
        <f t="shared" ref="G29:G58" si="6">E29-F29</f>
        <v>1082491.9283513785</v>
      </c>
      <c r="H29" s="2">
        <f t="shared" ref="H29:H58" si="7">H28-G29</f>
        <v>44792911.654079691</v>
      </c>
    </row>
    <row r="30" spans="2:8" x14ac:dyDescent="0.25">
      <c r="D30" s="1">
        <v>7</v>
      </c>
      <c r="E30" s="2">
        <v>2000000</v>
      </c>
      <c r="F30" s="2">
        <f t="shared" si="5"/>
        <v>895858.23308159388</v>
      </c>
      <c r="G30" s="2">
        <f t="shared" si="6"/>
        <v>1104141.7669184061</v>
      </c>
      <c r="H30" s="2">
        <f t="shared" si="7"/>
        <v>43688769.887161285</v>
      </c>
    </row>
    <row r="31" spans="2:8" x14ac:dyDescent="0.25">
      <c r="D31" s="1">
        <v>8</v>
      </c>
      <c r="E31" s="2">
        <v>2000000</v>
      </c>
      <c r="F31" s="2">
        <f t="shared" si="5"/>
        <v>873775.39774322568</v>
      </c>
      <c r="G31" s="2">
        <f t="shared" si="6"/>
        <v>1126224.6022567744</v>
      </c>
      <c r="H31" s="2">
        <f t="shared" si="7"/>
        <v>42562545.28490451</v>
      </c>
    </row>
    <row r="32" spans="2:8" x14ac:dyDescent="0.25">
      <c r="D32" s="1">
        <v>9</v>
      </c>
      <c r="E32" s="2">
        <v>2000000</v>
      </c>
      <c r="F32" s="2">
        <f t="shared" si="5"/>
        <v>851250.90569809021</v>
      </c>
      <c r="G32" s="2">
        <f t="shared" si="6"/>
        <v>1148749.0943019097</v>
      </c>
      <c r="H32" s="2">
        <f t="shared" si="7"/>
        <v>41413796.190602601</v>
      </c>
    </row>
    <row r="33" spans="4:8" x14ac:dyDescent="0.25">
      <c r="D33" s="1">
        <v>10</v>
      </c>
      <c r="E33" s="2">
        <v>2000000</v>
      </c>
      <c r="F33" s="2">
        <f t="shared" si="5"/>
        <v>828275.923812052</v>
      </c>
      <c r="G33" s="2">
        <f t="shared" si="6"/>
        <v>1171724.076187948</v>
      </c>
      <c r="H33" s="2">
        <f t="shared" si="7"/>
        <v>40242072.114414655</v>
      </c>
    </row>
    <row r="34" spans="4:8" x14ac:dyDescent="0.25">
      <c r="D34" s="1">
        <v>11</v>
      </c>
      <c r="E34" s="2">
        <v>2000000</v>
      </c>
      <c r="F34" s="2">
        <f t="shared" si="5"/>
        <v>804841.44228829315</v>
      </c>
      <c r="G34" s="2">
        <f t="shared" si="6"/>
        <v>1195158.557711707</v>
      </c>
      <c r="H34" s="2">
        <f t="shared" si="7"/>
        <v>39046913.556702949</v>
      </c>
    </row>
    <row r="35" spans="4:8" x14ac:dyDescent="0.25">
      <c r="D35" s="1">
        <v>12</v>
      </c>
      <c r="E35" s="2">
        <v>2000000</v>
      </c>
      <c r="F35" s="2">
        <f t="shared" si="5"/>
        <v>780938.27113405894</v>
      </c>
      <c r="G35" s="2">
        <f t="shared" si="6"/>
        <v>1219061.7288659411</v>
      </c>
      <c r="H35" s="2">
        <f t="shared" si="7"/>
        <v>37827851.827837005</v>
      </c>
    </row>
    <row r="36" spans="4:8" x14ac:dyDescent="0.25">
      <c r="D36" s="1">
        <v>13</v>
      </c>
      <c r="E36" s="2">
        <v>2000000</v>
      </c>
      <c r="F36" s="2">
        <f t="shared" si="5"/>
        <v>756557.03655674018</v>
      </c>
      <c r="G36" s="2">
        <f t="shared" si="6"/>
        <v>1243442.9634432597</v>
      </c>
      <c r="H36" s="2">
        <f t="shared" si="7"/>
        <v>36584408.864393748</v>
      </c>
    </row>
    <row r="37" spans="4:8" x14ac:dyDescent="0.25">
      <c r="D37" s="1">
        <v>14</v>
      </c>
      <c r="E37" s="2">
        <v>2000000</v>
      </c>
      <c r="F37" s="2">
        <f t="shared" si="5"/>
        <v>731688.17728787498</v>
      </c>
      <c r="G37" s="2">
        <f t="shared" si="6"/>
        <v>1268311.822712125</v>
      </c>
      <c r="H37" s="2">
        <f t="shared" si="7"/>
        <v>35316097.041681625</v>
      </c>
    </row>
    <row r="38" spans="4:8" x14ac:dyDescent="0.25">
      <c r="D38" s="1">
        <v>15</v>
      </c>
      <c r="E38" s="2">
        <v>2000000</v>
      </c>
      <c r="F38" s="2">
        <f t="shared" si="5"/>
        <v>706321.94083363249</v>
      </c>
      <c r="G38" s="2">
        <f t="shared" si="6"/>
        <v>1293678.0591663676</v>
      </c>
      <c r="H38" s="2">
        <f t="shared" si="7"/>
        <v>34022418.982515261</v>
      </c>
    </row>
    <row r="39" spans="4:8" x14ac:dyDescent="0.25">
      <c r="D39" s="1">
        <v>16</v>
      </c>
      <c r="E39" s="2">
        <v>2000000</v>
      </c>
      <c r="F39" s="2">
        <f t="shared" si="5"/>
        <v>680448.37965030526</v>
      </c>
      <c r="G39" s="2">
        <f t="shared" si="6"/>
        <v>1319551.6203496947</v>
      </c>
      <c r="H39" s="2">
        <f t="shared" si="7"/>
        <v>32702867.362165567</v>
      </c>
    </row>
    <row r="40" spans="4:8" x14ac:dyDescent="0.25">
      <c r="D40" s="1">
        <v>17</v>
      </c>
      <c r="E40" s="2">
        <v>2000000</v>
      </c>
      <c r="F40" s="2">
        <f t="shared" si="5"/>
        <v>654057.34724331135</v>
      </c>
      <c r="G40" s="2">
        <f t="shared" si="6"/>
        <v>1345942.6527566887</v>
      </c>
      <c r="H40" s="2">
        <f t="shared" si="7"/>
        <v>31356924.709408879</v>
      </c>
    </row>
    <row r="41" spans="4:8" x14ac:dyDescent="0.25">
      <c r="D41" s="1">
        <v>18</v>
      </c>
      <c r="E41" s="2">
        <v>2000000</v>
      </c>
      <c r="F41" s="2">
        <f t="shared" si="5"/>
        <v>627138.49418817763</v>
      </c>
      <c r="G41" s="2">
        <f t="shared" si="6"/>
        <v>1372861.5058118224</v>
      </c>
      <c r="H41" s="2">
        <f t="shared" si="7"/>
        <v>29984063.203597058</v>
      </c>
    </row>
    <row r="42" spans="4:8" x14ac:dyDescent="0.25">
      <c r="D42" s="1">
        <v>19</v>
      </c>
      <c r="E42" s="2">
        <v>2000000</v>
      </c>
      <c r="F42" s="2">
        <f t="shared" si="5"/>
        <v>599681.26407194114</v>
      </c>
      <c r="G42" s="2">
        <f t="shared" si="6"/>
        <v>1400318.7359280589</v>
      </c>
      <c r="H42" s="2">
        <f t="shared" si="7"/>
        <v>28583744.467668999</v>
      </c>
    </row>
    <row r="43" spans="4:8" x14ac:dyDescent="0.25">
      <c r="D43" s="1">
        <v>20</v>
      </c>
      <c r="E43" s="2">
        <v>2000000</v>
      </c>
      <c r="F43" s="2">
        <f t="shared" si="5"/>
        <v>571674.88935337996</v>
      </c>
      <c r="G43" s="2">
        <f t="shared" si="6"/>
        <v>1428325.1106466199</v>
      </c>
      <c r="H43" s="2">
        <f t="shared" si="7"/>
        <v>27155419.357022379</v>
      </c>
    </row>
    <row r="44" spans="4:8" x14ac:dyDescent="0.25">
      <c r="D44" s="1">
        <v>21</v>
      </c>
      <c r="E44" s="2">
        <v>2000000</v>
      </c>
      <c r="F44" s="2">
        <f t="shared" si="5"/>
        <v>543108.38714044762</v>
      </c>
      <c r="G44" s="2">
        <f t="shared" si="6"/>
        <v>1456891.6128595523</v>
      </c>
      <c r="H44" s="2">
        <f t="shared" si="7"/>
        <v>25698527.744162828</v>
      </c>
    </row>
    <row r="45" spans="4:8" x14ac:dyDescent="0.25">
      <c r="D45" s="1">
        <v>22</v>
      </c>
      <c r="E45" s="2">
        <v>2000000</v>
      </c>
      <c r="F45" s="2">
        <f t="shared" si="5"/>
        <v>513970.55488325655</v>
      </c>
      <c r="G45" s="2">
        <f t="shared" si="6"/>
        <v>1486029.4451167434</v>
      </c>
      <c r="H45" s="2">
        <f t="shared" si="7"/>
        <v>24212498.299046084</v>
      </c>
    </row>
    <row r="46" spans="4:8" x14ac:dyDescent="0.25">
      <c r="D46" s="1">
        <v>23</v>
      </c>
      <c r="E46" s="2">
        <v>2000000</v>
      </c>
      <c r="F46" s="2">
        <f t="shared" si="5"/>
        <v>484249.9659809217</v>
      </c>
      <c r="G46" s="2">
        <f t="shared" si="6"/>
        <v>1515750.0340190784</v>
      </c>
      <c r="H46" s="2">
        <f t="shared" si="7"/>
        <v>22696748.265027005</v>
      </c>
    </row>
    <row r="47" spans="4:8" x14ac:dyDescent="0.25">
      <c r="D47" s="1">
        <v>24</v>
      </c>
      <c r="E47" s="2">
        <v>2000000</v>
      </c>
      <c r="F47" s="2">
        <f t="shared" si="5"/>
        <v>453934.96530054009</v>
      </c>
      <c r="G47" s="2">
        <f t="shared" si="6"/>
        <v>1546065.03469946</v>
      </c>
      <c r="H47" s="2">
        <f t="shared" si="7"/>
        <v>21150683.230327547</v>
      </c>
    </row>
    <row r="48" spans="4:8" x14ac:dyDescent="0.25">
      <c r="D48" s="1">
        <v>25</v>
      </c>
      <c r="E48" s="2">
        <v>2000000</v>
      </c>
      <c r="F48" s="2">
        <f t="shared" si="5"/>
        <v>423013.66460655094</v>
      </c>
      <c r="G48" s="2">
        <f t="shared" si="6"/>
        <v>1576986.3353934491</v>
      </c>
      <c r="H48" s="2">
        <f t="shared" si="7"/>
        <v>19573696.894934099</v>
      </c>
    </row>
    <row r="49" spans="4:8" x14ac:dyDescent="0.25">
      <c r="D49" s="1">
        <v>26</v>
      </c>
      <c r="E49" s="2">
        <v>2000000</v>
      </c>
      <c r="F49" s="2">
        <f t="shared" si="5"/>
        <v>391473.93789868196</v>
      </c>
      <c r="G49" s="2">
        <f t="shared" si="6"/>
        <v>1608526.062101318</v>
      </c>
      <c r="H49" s="2">
        <f t="shared" si="7"/>
        <v>17965170.83283278</v>
      </c>
    </row>
    <row r="50" spans="4:8" x14ac:dyDescent="0.25">
      <c r="D50" s="1">
        <v>27</v>
      </c>
      <c r="E50" s="2">
        <v>2000000</v>
      </c>
      <c r="F50" s="2">
        <f t="shared" si="5"/>
        <v>359303.41665665561</v>
      </c>
      <c r="G50" s="2">
        <f t="shared" si="6"/>
        <v>1640696.5833433443</v>
      </c>
      <c r="H50" s="2">
        <f t="shared" si="7"/>
        <v>16324474.249489436</v>
      </c>
    </row>
    <row r="51" spans="4:8" x14ac:dyDescent="0.25">
      <c r="D51" s="1">
        <v>28</v>
      </c>
      <c r="E51" s="2">
        <v>2000000</v>
      </c>
      <c r="F51" s="2">
        <f t="shared" si="5"/>
        <v>326489.48498978873</v>
      </c>
      <c r="G51" s="2">
        <f t="shared" si="6"/>
        <v>1673510.5150102112</v>
      </c>
      <c r="H51" s="2">
        <f t="shared" si="7"/>
        <v>14650963.734479224</v>
      </c>
    </row>
    <row r="52" spans="4:8" x14ac:dyDescent="0.25">
      <c r="D52" s="1">
        <v>29</v>
      </c>
      <c r="E52" s="2">
        <v>2000000</v>
      </c>
      <c r="F52" s="2">
        <f t="shared" si="5"/>
        <v>293019.2746895845</v>
      </c>
      <c r="G52" s="2">
        <f t="shared" si="6"/>
        <v>1706980.7253104155</v>
      </c>
      <c r="H52" s="2">
        <f t="shared" si="7"/>
        <v>12943983.009168809</v>
      </c>
    </row>
    <row r="53" spans="4:8" x14ac:dyDescent="0.25">
      <c r="D53" s="1">
        <v>30</v>
      </c>
      <c r="E53" s="2">
        <v>2000000</v>
      </c>
      <c r="F53" s="2">
        <f t="shared" si="5"/>
        <v>258879.6601833762</v>
      </c>
      <c r="G53" s="2">
        <f t="shared" si="6"/>
        <v>1741120.3398166238</v>
      </c>
      <c r="H53" s="2">
        <f t="shared" si="7"/>
        <v>11202862.669352185</v>
      </c>
    </row>
    <row r="54" spans="4:8" x14ac:dyDescent="0.25">
      <c r="D54" s="1">
        <v>31</v>
      </c>
      <c r="E54" s="2">
        <v>2000000</v>
      </c>
      <c r="F54" s="2">
        <f t="shared" si="5"/>
        <v>224057.25338704372</v>
      </c>
      <c r="G54" s="2">
        <f t="shared" si="6"/>
        <v>1775942.7466129563</v>
      </c>
      <c r="H54" s="2">
        <f t="shared" si="7"/>
        <v>9426919.9227392282</v>
      </c>
    </row>
    <row r="55" spans="4:8" x14ac:dyDescent="0.25">
      <c r="D55" s="1">
        <v>32</v>
      </c>
      <c r="E55" s="2">
        <v>2000000</v>
      </c>
      <c r="F55" s="2">
        <f t="shared" si="5"/>
        <v>188538.39845478456</v>
      </c>
      <c r="G55" s="2">
        <f t="shared" si="6"/>
        <v>1811461.6015452154</v>
      </c>
      <c r="H55" s="2">
        <f t="shared" si="7"/>
        <v>7615458.3211940126</v>
      </c>
    </row>
    <row r="56" spans="4:8" x14ac:dyDescent="0.25">
      <c r="D56" s="1">
        <v>33</v>
      </c>
      <c r="E56" s="2">
        <v>2000000</v>
      </c>
      <c r="F56" s="2">
        <f t="shared" si="5"/>
        <v>152309.16642388026</v>
      </c>
      <c r="G56" s="2">
        <f t="shared" si="6"/>
        <v>1847690.8335761197</v>
      </c>
      <c r="H56" s="2">
        <f t="shared" si="7"/>
        <v>5767767.4876178931</v>
      </c>
    </row>
    <row r="57" spans="4:8" x14ac:dyDescent="0.25">
      <c r="D57" s="1">
        <v>34</v>
      </c>
      <c r="E57" s="2">
        <v>2000000</v>
      </c>
      <c r="F57" s="2">
        <f t="shared" si="5"/>
        <v>115355.34975235787</v>
      </c>
      <c r="G57" s="2">
        <f t="shared" si="6"/>
        <v>1884644.6502476421</v>
      </c>
      <c r="H57" s="2">
        <f t="shared" si="7"/>
        <v>3883122.8373702513</v>
      </c>
    </row>
    <row r="58" spans="4:8" x14ac:dyDescent="0.25">
      <c r="D58" s="1">
        <v>35</v>
      </c>
      <c r="E58" s="2">
        <v>2000000</v>
      </c>
      <c r="F58" s="2">
        <f t="shared" si="5"/>
        <v>77662.456747405027</v>
      </c>
      <c r="G58" s="2">
        <f t="shared" si="6"/>
        <v>1922337.543252595</v>
      </c>
      <c r="H58" s="2">
        <f t="shared" si="7"/>
        <v>1960785.2941176563</v>
      </c>
    </row>
    <row r="59" spans="4:8" x14ac:dyDescent="0.25">
      <c r="D59" s="1">
        <v>36</v>
      </c>
      <c r="E59" s="2">
        <v>2000001</v>
      </c>
      <c r="F59" s="2">
        <f t="shared" ref="F59" si="8">H58*$B$3</f>
        <v>39215.705882353126</v>
      </c>
      <c r="G59" s="2">
        <f t="shared" ref="G59" si="9">E59-F59</f>
        <v>1960785.2941176468</v>
      </c>
      <c r="H59" s="2">
        <f t="shared" ref="H59" si="10">H58-G59</f>
        <v>9.5460563898086548E-9</v>
      </c>
    </row>
  </sheetData>
  <mergeCells count="1">
    <mergeCell ref="D21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E7" sqref="E7:I11"/>
    </sheetView>
  </sheetViews>
  <sheetFormatPr baseColWidth="10" defaultRowHeight="15" x14ac:dyDescent="0.25"/>
  <cols>
    <col min="2" max="2" width="17.140625" bestFit="1" customWidth="1"/>
    <col min="6" max="8" width="12" bestFit="1" customWidth="1"/>
    <col min="9" max="9" width="14" bestFit="1" customWidth="1"/>
  </cols>
  <sheetData>
    <row r="1" spans="1:9" x14ac:dyDescent="0.25">
      <c r="A1" s="4" t="s">
        <v>17</v>
      </c>
      <c r="B1" s="12">
        <v>100000000</v>
      </c>
    </row>
    <row r="2" spans="1:9" x14ac:dyDescent="0.25">
      <c r="A2" s="4" t="s">
        <v>18</v>
      </c>
      <c r="B2" s="1">
        <v>60</v>
      </c>
      <c r="C2" s="1" t="s">
        <v>19</v>
      </c>
    </row>
    <row r="3" spans="1:9" x14ac:dyDescent="0.25">
      <c r="A3" s="4" t="s">
        <v>20</v>
      </c>
      <c r="B3" s="13">
        <v>1.7000000000000001E-2</v>
      </c>
      <c r="C3" s="1" t="s">
        <v>14</v>
      </c>
    </row>
    <row r="4" spans="1:9" x14ac:dyDescent="0.25">
      <c r="A4" s="4" t="s">
        <v>0</v>
      </c>
      <c r="B4" s="1" t="s">
        <v>4</v>
      </c>
    </row>
    <row r="7" spans="1:9" x14ac:dyDescent="0.25">
      <c r="A7" s="4" t="s">
        <v>0</v>
      </c>
      <c r="B7" s="12">
        <f>B1/((((1+B3)^(B2))-1)/B3)</f>
        <v>971694.06577831553</v>
      </c>
      <c r="E7" s="9" t="s">
        <v>13</v>
      </c>
      <c r="F7" s="9"/>
      <c r="G7" s="9"/>
      <c r="H7" s="9"/>
      <c r="I7" s="9"/>
    </row>
    <row r="8" spans="1:9" x14ac:dyDescent="0.25">
      <c r="E8" s="4" t="s">
        <v>9</v>
      </c>
      <c r="F8" s="4" t="s">
        <v>16</v>
      </c>
      <c r="G8" s="4" t="s">
        <v>10</v>
      </c>
      <c r="H8" s="4" t="s">
        <v>11</v>
      </c>
      <c r="I8" s="4" t="s">
        <v>12</v>
      </c>
    </row>
    <row r="9" spans="1:9" x14ac:dyDescent="0.25">
      <c r="B9" s="14"/>
      <c r="E9" s="1">
        <v>0</v>
      </c>
      <c r="F9" s="1"/>
      <c r="G9" s="2"/>
      <c r="H9" s="2"/>
      <c r="I9" s="2">
        <v>0</v>
      </c>
    </row>
    <row r="10" spans="1:9" x14ac:dyDescent="0.25">
      <c r="E10" s="1">
        <v>1</v>
      </c>
      <c r="F10" s="2">
        <v>-971694.06577830692</v>
      </c>
      <c r="G10" s="2">
        <f>I9*$B$3</f>
        <v>0</v>
      </c>
      <c r="H10" s="2">
        <f>F10-G10</f>
        <v>-971694.06577830692</v>
      </c>
      <c r="I10" s="2">
        <f>I9-H10</f>
        <v>971694.06577830692</v>
      </c>
    </row>
    <row r="11" spans="1:9" x14ac:dyDescent="0.25">
      <c r="E11" s="1">
        <v>2</v>
      </c>
      <c r="F11" s="2">
        <f>F10</f>
        <v>-971694.06577830692</v>
      </c>
      <c r="G11" s="2">
        <f t="shared" ref="G11" si="0">I10*$B$3</f>
        <v>16518.799118231218</v>
      </c>
      <c r="H11" s="2">
        <f t="shared" ref="H11" si="1">F11-G11</f>
        <v>-988212.86489653809</v>
      </c>
      <c r="I11" s="2">
        <f t="shared" ref="I11" si="2">I10-H11</f>
        <v>1959906.9306748449</v>
      </c>
    </row>
    <row r="12" spans="1:9" x14ac:dyDescent="0.25">
      <c r="E12" s="1">
        <v>3</v>
      </c>
      <c r="F12" s="2">
        <f t="shared" ref="F12:F69" si="3">F11</f>
        <v>-971694.06577830692</v>
      </c>
      <c r="G12" s="2">
        <f t="shared" ref="G12:G69" si="4">I11*$B$3</f>
        <v>33318.417821472365</v>
      </c>
      <c r="H12" s="2">
        <f t="shared" ref="H12:H69" si="5">F12-G12</f>
        <v>-1005012.4835997793</v>
      </c>
      <c r="I12" s="2">
        <f t="shared" ref="I12:I69" si="6">I11-H12</f>
        <v>2964919.4142746241</v>
      </c>
    </row>
    <row r="13" spans="1:9" x14ac:dyDescent="0.25">
      <c r="E13" s="1">
        <v>4</v>
      </c>
      <c r="F13" s="2">
        <f t="shared" si="3"/>
        <v>-971694.06577830692</v>
      </c>
      <c r="G13" s="2">
        <f t="shared" si="4"/>
        <v>50403.630042668614</v>
      </c>
      <c r="H13" s="2">
        <f t="shared" si="5"/>
        <v>-1022097.6958209756</v>
      </c>
      <c r="I13" s="2">
        <f t="shared" si="6"/>
        <v>3987017.1100955997</v>
      </c>
    </row>
    <row r="14" spans="1:9" x14ac:dyDescent="0.25">
      <c r="E14" s="1">
        <v>5</v>
      </c>
      <c r="F14" s="2">
        <f t="shared" si="3"/>
        <v>-971694.06577830692</v>
      </c>
      <c r="G14" s="2">
        <f t="shared" si="4"/>
        <v>67779.290871625199</v>
      </c>
      <c r="H14" s="2">
        <f t="shared" si="5"/>
        <v>-1039473.3566499321</v>
      </c>
      <c r="I14" s="2">
        <f t="shared" si="6"/>
        <v>5026490.4667455321</v>
      </c>
    </row>
    <row r="15" spans="1:9" x14ac:dyDescent="0.25">
      <c r="E15" s="1">
        <v>6</v>
      </c>
      <c r="F15" s="2">
        <f t="shared" si="3"/>
        <v>-971694.06577830692</v>
      </c>
      <c r="G15" s="2">
        <f t="shared" si="4"/>
        <v>85450.337934674055</v>
      </c>
      <c r="H15" s="2">
        <f t="shared" si="5"/>
        <v>-1057144.4037129809</v>
      </c>
      <c r="I15" s="2">
        <f t="shared" si="6"/>
        <v>6083634.8704585135</v>
      </c>
    </row>
    <row r="16" spans="1:9" x14ac:dyDescent="0.25">
      <c r="E16" s="1">
        <v>7</v>
      </c>
      <c r="F16" s="2">
        <f t="shared" si="3"/>
        <v>-971694.06577830692</v>
      </c>
      <c r="G16" s="2">
        <f t="shared" si="4"/>
        <v>103421.79279779474</v>
      </c>
      <c r="H16" s="2">
        <f t="shared" si="5"/>
        <v>-1075115.8585761017</v>
      </c>
      <c r="I16" s="2">
        <f t="shared" si="6"/>
        <v>7158750.7290346157</v>
      </c>
    </row>
    <row r="17" spans="5:9" x14ac:dyDescent="0.25">
      <c r="E17" s="1">
        <v>8</v>
      </c>
      <c r="F17" s="2">
        <f t="shared" si="3"/>
        <v>-971694.06577830692</v>
      </c>
      <c r="G17" s="2">
        <f t="shared" si="4"/>
        <v>121698.76239358848</v>
      </c>
      <c r="H17" s="2">
        <f t="shared" si="5"/>
        <v>-1093392.8281718954</v>
      </c>
      <c r="I17" s="2">
        <f t="shared" si="6"/>
        <v>8252143.5572065115</v>
      </c>
    </row>
    <row r="18" spans="5:9" x14ac:dyDescent="0.25">
      <c r="E18" s="1">
        <v>9</v>
      </c>
      <c r="F18" s="2">
        <f t="shared" si="3"/>
        <v>-971694.06577830692</v>
      </c>
      <c r="G18" s="2">
        <f t="shared" si="4"/>
        <v>140286.4404725107</v>
      </c>
      <c r="H18" s="2">
        <f t="shared" si="5"/>
        <v>-1111980.5062508176</v>
      </c>
      <c r="I18" s="2">
        <f t="shared" si="6"/>
        <v>9364124.0634573288</v>
      </c>
    </row>
    <row r="19" spans="5:9" x14ac:dyDescent="0.25">
      <c r="E19" s="1">
        <v>10</v>
      </c>
      <c r="F19" s="2">
        <f t="shared" si="3"/>
        <v>-971694.06577830692</v>
      </c>
      <c r="G19" s="2">
        <f t="shared" si="4"/>
        <v>159190.10907877461</v>
      </c>
      <c r="H19" s="2">
        <f t="shared" si="5"/>
        <v>-1130884.1748570816</v>
      </c>
      <c r="I19" s="2">
        <f t="shared" si="6"/>
        <v>10495008.238314411</v>
      </c>
    </row>
    <row r="20" spans="5:9" x14ac:dyDescent="0.25">
      <c r="E20" s="1">
        <v>11</v>
      </c>
      <c r="F20" s="2">
        <f t="shared" si="3"/>
        <v>-971694.06577830692</v>
      </c>
      <c r="G20" s="2">
        <f t="shared" si="4"/>
        <v>178415.14005134499</v>
      </c>
      <c r="H20" s="2">
        <f t="shared" si="5"/>
        <v>-1150109.205829652</v>
      </c>
      <c r="I20" s="2">
        <f t="shared" si="6"/>
        <v>11645117.444144063</v>
      </c>
    </row>
    <row r="21" spans="5:9" x14ac:dyDescent="0.25">
      <c r="E21" s="1">
        <v>12</v>
      </c>
      <c r="F21" s="2">
        <f t="shared" si="3"/>
        <v>-971694.06577830692</v>
      </c>
      <c r="G21" s="2">
        <f t="shared" si="4"/>
        <v>197966.99655044908</v>
      </c>
      <c r="H21" s="2">
        <f t="shared" si="5"/>
        <v>-1169661.0623287561</v>
      </c>
      <c r="I21" s="2">
        <f t="shared" si="6"/>
        <v>12814778.506472819</v>
      </c>
    </row>
    <row r="22" spans="5:9" x14ac:dyDescent="0.25">
      <c r="E22" s="1">
        <v>13</v>
      </c>
      <c r="F22" s="2">
        <f t="shared" si="3"/>
        <v>-971694.06577830692</v>
      </c>
      <c r="G22" s="2">
        <f t="shared" si="4"/>
        <v>217851.23461003794</v>
      </c>
      <c r="H22" s="2">
        <f t="shared" si="5"/>
        <v>-1189545.3003883448</v>
      </c>
      <c r="I22" s="2">
        <f t="shared" si="6"/>
        <v>14004323.806861164</v>
      </c>
    </row>
    <row r="23" spans="5:9" x14ac:dyDescent="0.25">
      <c r="E23" s="1">
        <v>14</v>
      </c>
      <c r="F23" s="2">
        <f t="shared" si="3"/>
        <v>-971694.06577830692</v>
      </c>
      <c r="G23" s="2">
        <f t="shared" si="4"/>
        <v>238073.50471663981</v>
      </c>
      <c r="H23" s="2">
        <f t="shared" si="5"/>
        <v>-1209767.5704949468</v>
      </c>
      <c r="I23" s="2">
        <f t="shared" si="6"/>
        <v>15214091.37735611</v>
      </c>
    </row>
    <row r="24" spans="5:9" x14ac:dyDescent="0.25">
      <c r="E24" s="1">
        <v>15</v>
      </c>
      <c r="F24" s="2">
        <f t="shared" si="3"/>
        <v>-971694.06577830692</v>
      </c>
      <c r="G24" s="2">
        <f t="shared" si="4"/>
        <v>258639.5534150539</v>
      </c>
      <c r="H24" s="2">
        <f t="shared" si="5"/>
        <v>-1230333.6191933609</v>
      </c>
      <c r="I24" s="2">
        <f t="shared" si="6"/>
        <v>16444424.99654947</v>
      </c>
    </row>
    <row r="25" spans="5:9" x14ac:dyDescent="0.25">
      <c r="E25" s="1">
        <v>16</v>
      </c>
      <c r="F25" s="2">
        <f t="shared" si="3"/>
        <v>-971694.06577830692</v>
      </c>
      <c r="G25" s="2">
        <f t="shared" si="4"/>
        <v>279555.22494134103</v>
      </c>
      <c r="H25" s="2">
        <f t="shared" si="5"/>
        <v>-1251249.2907196479</v>
      </c>
      <c r="I25" s="2">
        <f t="shared" si="6"/>
        <v>17695674.287269119</v>
      </c>
    </row>
    <row r="26" spans="5:9" x14ac:dyDescent="0.25">
      <c r="E26" s="1">
        <v>17</v>
      </c>
      <c r="F26" s="2">
        <f t="shared" si="3"/>
        <v>-971694.06577830692</v>
      </c>
      <c r="G26" s="2">
        <f t="shared" si="4"/>
        <v>300826.46288357506</v>
      </c>
      <c r="H26" s="2">
        <f t="shared" si="5"/>
        <v>-1272520.528661882</v>
      </c>
      <c r="I26" s="2">
        <f t="shared" si="6"/>
        <v>18968194.815931</v>
      </c>
    </row>
    <row r="27" spans="5:9" x14ac:dyDescent="0.25">
      <c r="E27" s="1">
        <v>18</v>
      </c>
      <c r="F27" s="2">
        <f t="shared" si="3"/>
        <v>-971694.06577830692</v>
      </c>
      <c r="G27" s="2">
        <f t="shared" si="4"/>
        <v>322459.31187082705</v>
      </c>
      <c r="H27" s="2">
        <f t="shared" si="5"/>
        <v>-1294153.377649134</v>
      </c>
      <c r="I27" s="2">
        <f t="shared" si="6"/>
        <v>20262348.193580136</v>
      </c>
    </row>
    <row r="28" spans="5:9" x14ac:dyDescent="0.25">
      <c r="E28" s="1">
        <v>19</v>
      </c>
      <c r="F28" s="2">
        <f t="shared" si="3"/>
        <v>-971694.06577830692</v>
      </c>
      <c r="G28" s="2">
        <f t="shared" si="4"/>
        <v>344459.91929086234</v>
      </c>
      <c r="H28" s="2">
        <f t="shared" si="5"/>
        <v>-1316153.9850691692</v>
      </c>
      <c r="I28" s="2">
        <f t="shared" si="6"/>
        <v>21578502.178649306</v>
      </c>
    </row>
    <row r="29" spans="5:9" x14ac:dyDescent="0.25">
      <c r="E29" s="1">
        <v>20</v>
      </c>
      <c r="F29" s="2">
        <f t="shared" si="3"/>
        <v>-971694.06577830692</v>
      </c>
      <c r="G29" s="2">
        <f t="shared" si="4"/>
        <v>366834.53703703824</v>
      </c>
      <c r="H29" s="2">
        <f t="shared" si="5"/>
        <v>-1338528.6028153452</v>
      </c>
      <c r="I29" s="2">
        <f t="shared" si="6"/>
        <v>22917030.781464651</v>
      </c>
    </row>
    <row r="30" spans="5:9" x14ac:dyDescent="0.25">
      <c r="E30" s="1">
        <v>21</v>
      </c>
      <c r="F30" s="2">
        <f t="shared" si="3"/>
        <v>-971694.06577830692</v>
      </c>
      <c r="G30" s="2">
        <f t="shared" si="4"/>
        <v>389589.52328489907</v>
      </c>
      <c r="H30" s="2">
        <f t="shared" si="5"/>
        <v>-1361283.589063206</v>
      </c>
      <c r="I30" s="2">
        <f t="shared" si="6"/>
        <v>24278314.370527856</v>
      </c>
    </row>
    <row r="31" spans="5:9" x14ac:dyDescent="0.25">
      <c r="E31" s="1">
        <v>22</v>
      </c>
      <c r="F31" s="2">
        <f t="shared" si="3"/>
        <v>-971694.06577830692</v>
      </c>
      <c r="G31" s="2">
        <f t="shared" si="4"/>
        <v>412731.34429897356</v>
      </c>
      <c r="H31" s="2">
        <f t="shared" si="5"/>
        <v>-1384425.4100772804</v>
      </c>
      <c r="I31" s="2">
        <f t="shared" si="6"/>
        <v>25662739.780605137</v>
      </c>
    </row>
    <row r="32" spans="5:9" x14ac:dyDescent="0.25">
      <c r="E32" s="1">
        <v>23</v>
      </c>
      <c r="F32" s="2">
        <f t="shared" si="3"/>
        <v>-971694.06577830692</v>
      </c>
      <c r="G32" s="2">
        <f t="shared" si="4"/>
        <v>436266.57627028739</v>
      </c>
      <c r="H32" s="2">
        <f t="shared" si="5"/>
        <v>-1407960.6420485943</v>
      </c>
      <c r="I32" s="2">
        <f t="shared" si="6"/>
        <v>27070700.422653731</v>
      </c>
    </row>
    <row r="33" spans="5:9" x14ac:dyDescent="0.25">
      <c r="E33" s="1">
        <v>24</v>
      </c>
      <c r="F33" s="2">
        <f t="shared" si="3"/>
        <v>-971694.06577830692</v>
      </c>
      <c r="G33" s="2">
        <f t="shared" si="4"/>
        <v>460201.90718511346</v>
      </c>
      <c r="H33" s="2">
        <f t="shared" si="5"/>
        <v>-1431895.9729634204</v>
      </c>
      <c r="I33" s="2">
        <f t="shared" si="6"/>
        <v>28502596.39561715</v>
      </c>
    </row>
    <row r="34" spans="5:9" x14ac:dyDescent="0.25">
      <c r="E34" s="1">
        <v>25</v>
      </c>
      <c r="F34" s="2">
        <f t="shared" si="3"/>
        <v>-971694.06577830692</v>
      </c>
      <c r="G34" s="2">
        <f t="shared" si="4"/>
        <v>484544.13872549159</v>
      </c>
      <c r="H34" s="2">
        <f t="shared" si="5"/>
        <v>-1456238.2045037984</v>
      </c>
      <c r="I34" s="2">
        <f t="shared" si="6"/>
        <v>29958834.600120947</v>
      </c>
    </row>
    <row r="35" spans="5:9" x14ac:dyDescent="0.25">
      <c r="E35" s="1">
        <v>26</v>
      </c>
      <c r="F35" s="2">
        <f t="shared" si="3"/>
        <v>-971694.06577830692</v>
      </c>
      <c r="G35" s="2">
        <f t="shared" si="4"/>
        <v>509300.18820205616</v>
      </c>
      <c r="H35" s="2">
        <f t="shared" si="5"/>
        <v>-1480994.253980363</v>
      </c>
      <c r="I35" s="2">
        <f t="shared" si="6"/>
        <v>31439828.854101311</v>
      </c>
    </row>
    <row r="36" spans="5:9" x14ac:dyDescent="0.25">
      <c r="E36" s="1">
        <v>27</v>
      </c>
      <c r="F36" s="2">
        <f t="shared" si="3"/>
        <v>-971694.06577830692</v>
      </c>
      <c r="G36" s="2">
        <f t="shared" si="4"/>
        <v>534477.09051972232</v>
      </c>
      <c r="H36" s="2">
        <f t="shared" si="5"/>
        <v>-1506171.1562980292</v>
      </c>
      <c r="I36" s="2">
        <f t="shared" si="6"/>
        <v>32946000.010399342</v>
      </c>
    </row>
    <row r="37" spans="5:9" x14ac:dyDescent="0.25">
      <c r="E37" s="1">
        <v>28</v>
      </c>
      <c r="F37" s="2">
        <f t="shared" si="3"/>
        <v>-971694.06577830692</v>
      </c>
      <c r="G37" s="2">
        <f t="shared" si="4"/>
        <v>560082.00017678889</v>
      </c>
      <c r="H37" s="2">
        <f t="shared" si="5"/>
        <v>-1531776.0659550959</v>
      </c>
      <c r="I37" s="2">
        <f t="shared" si="6"/>
        <v>34477776.076354437</v>
      </c>
    </row>
    <row r="38" spans="5:9" x14ac:dyDescent="0.25">
      <c r="E38" s="1">
        <v>29</v>
      </c>
      <c r="F38" s="2">
        <f t="shared" si="3"/>
        <v>-971694.06577830692</v>
      </c>
      <c r="G38" s="2">
        <f t="shared" si="4"/>
        <v>586122.19329802541</v>
      </c>
      <c r="H38" s="2">
        <f t="shared" si="5"/>
        <v>-1557816.2590763322</v>
      </c>
      <c r="I38" s="2">
        <f t="shared" si="6"/>
        <v>36035592.335430771</v>
      </c>
    </row>
    <row r="39" spans="5:9" x14ac:dyDescent="0.25">
      <c r="E39" s="1">
        <v>30</v>
      </c>
      <c r="F39" s="2">
        <f t="shared" si="3"/>
        <v>-971694.06577830692</v>
      </c>
      <c r="G39" s="2">
        <f t="shared" si="4"/>
        <v>612605.06970232318</v>
      </c>
      <c r="H39" s="2">
        <f t="shared" si="5"/>
        <v>-1584299.1354806302</v>
      </c>
      <c r="I39" s="2">
        <f t="shared" si="6"/>
        <v>37619891.470911399</v>
      </c>
    </row>
    <row r="40" spans="5:9" x14ac:dyDescent="0.25">
      <c r="E40" s="1">
        <v>31</v>
      </c>
      <c r="F40" s="2">
        <f t="shared" si="3"/>
        <v>-971694.06577830692</v>
      </c>
      <c r="G40" s="2">
        <f t="shared" si="4"/>
        <v>639538.15500549378</v>
      </c>
      <c r="H40" s="2">
        <f t="shared" si="5"/>
        <v>-1611232.2207838008</v>
      </c>
      <c r="I40" s="2">
        <f t="shared" si="6"/>
        <v>39231123.691695198</v>
      </c>
    </row>
    <row r="41" spans="5:9" x14ac:dyDescent="0.25">
      <c r="E41" s="1">
        <v>32</v>
      </c>
      <c r="F41" s="2">
        <f t="shared" si="3"/>
        <v>-971694.06577830692</v>
      </c>
      <c r="G41" s="2">
        <f t="shared" si="4"/>
        <v>666929.10275881842</v>
      </c>
      <c r="H41" s="2">
        <f t="shared" si="5"/>
        <v>-1638623.1685371255</v>
      </c>
      <c r="I41" s="2">
        <f t="shared" si="6"/>
        <v>40869746.860232323</v>
      </c>
    </row>
    <row r="42" spans="5:9" x14ac:dyDescent="0.25">
      <c r="E42" s="1">
        <v>33</v>
      </c>
      <c r="F42" s="2">
        <f t="shared" si="3"/>
        <v>-971694.06577830692</v>
      </c>
      <c r="G42" s="2">
        <f t="shared" si="4"/>
        <v>694785.69662394957</v>
      </c>
      <c r="H42" s="2">
        <f t="shared" si="5"/>
        <v>-1666479.7624022565</v>
      </c>
      <c r="I42" s="2">
        <f t="shared" si="6"/>
        <v>42536226.622634582</v>
      </c>
    </row>
    <row r="43" spans="5:9" x14ac:dyDescent="0.25">
      <c r="E43" s="1">
        <v>34</v>
      </c>
      <c r="F43" s="2">
        <f t="shared" si="3"/>
        <v>-971694.06577830692</v>
      </c>
      <c r="G43" s="2">
        <f t="shared" si="4"/>
        <v>723115.85258478799</v>
      </c>
      <c r="H43" s="2">
        <f t="shared" si="5"/>
        <v>-1694809.9183630948</v>
      </c>
      <c r="I43" s="2">
        <f t="shared" si="6"/>
        <v>44231036.540997677</v>
      </c>
    </row>
    <row r="44" spans="5:9" x14ac:dyDescent="0.25">
      <c r="E44" s="1">
        <v>35</v>
      </c>
      <c r="F44" s="2">
        <f t="shared" si="3"/>
        <v>-971694.06577830692</v>
      </c>
      <c r="G44" s="2">
        <f t="shared" si="4"/>
        <v>751927.62119696056</v>
      </c>
      <c r="H44" s="2">
        <f t="shared" si="5"/>
        <v>-1723621.6869752675</v>
      </c>
      <c r="I44" s="2">
        <f t="shared" si="6"/>
        <v>45954658.227972947</v>
      </c>
    </row>
    <row r="45" spans="5:9" x14ac:dyDescent="0.25">
      <c r="E45" s="1">
        <v>36</v>
      </c>
      <c r="F45" s="2">
        <f t="shared" si="3"/>
        <v>-971694.06577830692</v>
      </c>
      <c r="G45" s="2">
        <f t="shared" si="4"/>
        <v>781229.18987554021</v>
      </c>
      <c r="H45" s="2">
        <f t="shared" si="5"/>
        <v>-1752923.255653847</v>
      </c>
      <c r="I45" s="2">
        <f t="shared" si="6"/>
        <v>47707581.483626798</v>
      </c>
    </row>
    <row r="46" spans="5:9" x14ac:dyDescent="0.25">
      <c r="E46" s="1">
        <v>37</v>
      </c>
      <c r="F46" s="2">
        <f t="shared" si="3"/>
        <v>-971694.06577830692</v>
      </c>
      <c r="G46" s="2">
        <f t="shared" si="4"/>
        <v>811028.8852216556</v>
      </c>
      <c r="H46" s="2">
        <f t="shared" si="5"/>
        <v>-1782722.9509999626</v>
      </c>
      <c r="I46" s="2">
        <f t="shared" si="6"/>
        <v>49490304.434626758</v>
      </c>
    </row>
    <row r="47" spans="5:9" x14ac:dyDescent="0.25">
      <c r="E47" s="1">
        <v>38</v>
      </c>
      <c r="F47" s="2">
        <f t="shared" si="3"/>
        <v>-971694.06577830692</v>
      </c>
      <c r="G47" s="2">
        <f t="shared" si="4"/>
        <v>841335.17538865493</v>
      </c>
      <c r="H47" s="2">
        <f t="shared" si="5"/>
        <v>-1813029.2411669618</v>
      </c>
      <c r="I47" s="2">
        <f t="shared" si="6"/>
        <v>51303333.675793722</v>
      </c>
    </row>
    <row r="48" spans="5:9" x14ac:dyDescent="0.25">
      <c r="E48" s="1">
        <v>39</v>
      </c>
      <c r="F48" s="2">
        <f t="shared" si="3"/>
        <v>-971694.06577830692</v>
      </c>
      <c r="G48" s="2">
        <f t="shared" si="4"/>
        <v>872156.67248849338</v>
      </c>
      <c r="H48" s="2">
        <f t="shared" si="5"/>
        <v>-1843850.7382668003</v>
      </c>
      <c r="I48" s="2">
        <f t="shared" si="6"/>
        <v>53147184.414060526</v>
      </c>
    </row>
    <row r="49" spans="5:9" x14ac:dyDescent="0.25">
      <c r="E49" s="1">
        <v>40</v>
      </c>
      <c r="F49" s="2">
        <f t="shared" si="3"/>
        <v>-971694.06577830692</v>
      </c>
      <c r="G49" s="2">
        <f t="shared" si="4"/>
        <v>903502.13503902894</v>
      </c>
      <c r="H49" s="2">
        <f t="shared" si="5"/>
        <v>-1875196.2008173359</v>
      </c>
      <c r="I49" s="2">
        <f t="shared" si="6"/>
        <v>55022380.614877865</v>
      </c>
    </row>
    <row r="50" spans="5:9" x14ac:dyDescent="0.25">
      <c r="E50" s="1">
        <v>41</v>
      </c>
      <c r="F50" s="2">
        <f t="shared" si="3"/>
        <v>-971694.06577830692</v>
      </c>
      <c r="G50" s="2">
        <f t="shared" si="4"/>
        <v>935380.47045292379</v>
      </c>
      <c r="H50" s="2">
        <f t="shared" si="5"/>
        <v>-1907074.5362312307</v>
      </c>
      <c r="I50" s="2">
        <f t="shared" si="6"/>
        <v>56929455.151109092</v>
      </c>
    </row>
    <row r="51" spans="5:9" x14ac:dyDescent="0.25">
      <c r="E51" s="1">
        <v>42</v>
      </c>
      <c r="F51" s="2">
        <f t="shared" si="3"/>
        <v>-971694.06577830692</v>
      </c>
      <c r="G51" s="2">
        <f t="shared" si="4"/>
        <v>967800.73756885459</v>
      </c>
      <c r="H51" s="2">
        <f t="shared" si="5"/>
        <v>-1939494.8033471615</v>
      </c>
      <c r="I51" s="2">
        <f t="shared" si="6"/>
        <v>58868949.954456255</v>
      </c>
    </row>
    <row r="52" spans="5:9" x14ac:dyDescent="0.25">
      <c r="E52" s="1">
        <v>43</v>
      </c>
      <c r="F52" s="2">
        <f t="shared" si="3"/>
        <v>-971694.06577830692</v>
      </c>
      <c r="G52" s="2">
        <f t="shared" si="4"/>
        <v>1000772.1492257564</v>
      </c>
      <c r="H52" s="2">
        <f t="shared" si="5"/>
        <v>-1972466.2150040632</v>
      </c>
      <c r="I52" s="2">
        <f t="shared" si="6"/>
        <v>60841416.169460319</v>
      </c>
    </row>
    <row r="53" spans="5:9" x14ac:dyDescent="0.25">
      <c r="E53" s="1">
        <v>44</v>
      </c>
      <c r="F53" s="2">
        <f t="shared" si="3"/>
        <v>-971694.06577830692</v>
      </c>
      <c r="G53" s="2">
        <f t="shared" si="4"/>
        <v>1034304.0748808255</v>
      </c>
      <c r="H53" s="2">
        <f t="shared" si="5"/>
        <v>-2005998.1406591325</v>
      </c>
      <c r="I53" s="2">
        <f t="shared" si="6"/>
        <v>62847414.31011945</v>
      </c>
    </row>
    <row r="54" spans="5:9" x14ac:dyDescent="0.25">
      <c r="E54" s="1">
        <v>45</v>
      </c>
      <c r="F54" s="2">
        <f t="shared" si="3"/>
        <v>-971694.06577830692</v>
      </c>
      <c r="G54" s="2">
        <f t="shared" si="4"/>
        <v>1068406.0432720308</v>
      </c>
      <c r="H54" s="2">
        <f t="shared" si="5"/>
        <v>-2040100.1090503377</v>
      </c>
      <c r="I54" s="2">
        <f t="shared" si="6"/>
        <v>64887514.419169791</v>
      </c>
    </row>
    <row r="55" spans="5:9" x14ac:dyDescent="0.25">
      <c r="E55" s="1">
        <v>46</v>
      </c>
      <c r="F55" s="2">
        <f t="shared" si="3"/>
        <v>-971694.06577830692</v>
      </c>
      <c r="G55" s="2">
        <f t="shared" si="4"/>
        <v>1103087.7451258865</v>
      </c>
      <c r="H55" s="2">
        <f t="shared" si="5"/>
        <v>-2074781.8109041934</v>
      </c>
      <c r="I55" s="2">
        <f t="shared" si="6"/>
        <v>66962296.230073981</v>
      </c>
    </row>
    <row r="56" spans="5:9" x14ac:dyDescent="0.25">
      <c r="E56" s="1">
        <v>47</v>
      </c>
      <c r="F56" s="2">
        <f t="shared" si="3"/>
        <v>-971694.06577830692</v>
      </c>
      <c r="G56" s="2">
        <f t="shared" si="4"/>
        <v>1138359.0359112578</v>
      </c>
      <c r="H56" s="2">
        <f t="shared" si="5"/>
        <v>-2110053.101689565</v>
      </c>
      <c r="I56" s="2">
        <f t="shared" si="6"/>
        <v>69072349.331763551</v>
      </c>
    </row>
    <row r="57" spans="5:9" x14ac:dyDescent="0.25">
      <c r="E57" s="1">
        <v>48</v>
      </c>
      <c r="F57" s="2">
        <f t="shared" si="3"/>
        <v>-971694.06577830692</v>
      </c>
      <c r="G57" s="2">
        <f t="shared" si="4"/>
        <v>1174229.9386399805</v>
      </c>
      <c r="H57" s="2">
        <f t="shared" si="5"/>
        <v>-2145924.0044182874</v>
      </c>
      <c r="I57" s="2">
        <f t="shared" si="6"/>
        <v>71218273.336181834</v>
      </c>
    </row>
    <row r="58" spans="5:9" x14ac:dyDescent="0.25">
      <c r="E58" s="1">
        <v>49</v>
      </c>
      <c r="F58" s="2">
        <f t="shared" si="3"/>
        <v>-971694.06577830692</v>
      </c>
      <c r="G58" s="2">
        <f t="shared" si="4"/>
        <v>1210710.6467150913</v>
      </c>
      <c r="H58" s="2">
        <f t="shared" si="5"/>
        <v>-2182404.7124933982</v>
      </c>
      <c r="I58" s="2">
        <f t="shared" si="6"/>
        <v>73400678.048675239</v>
      </c>
    </row>
    <row r="59" spans="5:9" x14ac:dyDescent="0.25">
      <c r="E59" s="1">
        <v>50</v>
      </c>
      <c r="F59" s="2">
        <f t="shared" si="3"/>
        <v>-971694.06577830692</v>
      </c>
      <c r="G59" s="2">
        <f t="shared" si="4"/>
        <v>1247811.5268274792</v>
      </c>
      <c r="H59" s="2">
        <f t="shared" si="5"/>
        <v>-2219505.5926057864</v>
      </c>
      <c r="I59" s="2">
        <f t="shared" si="6"/>
        <v>75620183.641281024</v>
      </c>
    </row>
    <row r="60" spans="5:9" x14ac:dyDescent="0.25">
      <c r="E60" s="1">
        <v>51</v>
      </c>
      <c r="F60" s="2">
        <f t="shared" si="3"/>
        <v>-971694.06577830692</v>
      </c>
      <c r="G60" s="2">
        <f t="shared" si="4"/>
        <v>1285543.1219017776</v>
      </c>
      <c r="H60" s="2">
        <f t="shared" si="5"/>
        <v>-2257237.1876800843</v>
      </c>
      <c r="I60" s="2">
        <f t="shared" si="6"/>
        <v>77877420.828961104</v>
      </c>
    </row>
    <row r="61" spans="5:9" x14ac:dyDescent="0.25">
      <c r="E61" s="1">
        <v>52</v>
      </c>
      <c r="F61" s="2">
        <f t="shared" si="3"/>
        <v>-971694.06577830692</v>
      </c>
      <c r="G61" s="2">
        <f t="shared" si="4"/>
        <v>1323916.1540923389</v>
      </c>
      <c r="H61" s="2">
        <f t="shared" si="5"/>
        <v>-2295610.2198706456</v>
      </c>
      <c r="I61" s="2">
        <f t="shared" si="6"/>
        <v>80173031.048831746</v>
      </c>
    </row>
    <row r="62" spans="5:9" x14ac:dyDescent="0.25">
      <c r="E62" s="1">
        <v>53</v>
      </c>
      <c r="F62" s="2">
        <f t="shared" si="3"/>
        <v>-971694.06577830692</v>
      </c>
      <c r="G62" s="2">
        <f t="shared" si="4"/>
        <v>1362941.5278301397</v>
      </c>
      <c r="H62" s="2">
        <f t="shared" si="5"/>
        <v>-2334635.5936084464</v>
      </c>
      <c r="I62" s="2">
        <f t="shared" si="6"/>
        <v>82507666.6424402</v>
      </c>
    </row>
    <row r="63" spans="5:9" x14ac:dyDescent="0.25">
      <c r="E63" s="1">
        <v>54</v>
      </c>
      <c r="F63" s="2">
        <f t="shared" si="3"/>
        <v>-971694.06577830692</v>
      </c>
      <c r="G63" s="2">
        <f t="shared" si="4"/>
        <v>1402630.3329214836</v>
      </c>
      <c r="H63" s="2">
        <f t="shared" si="5"/>
        <v>-2374324.3986997902</v>
      </c>
      <c r="I63" s="2">
        <f t="shared" si="6"/>
        <v>84881991.04113999</v>
      </c>
    </row>
    <row r="64" spans="5:9" x14ac:dyDescent="0.25">
      <c r="E64" s="1">
        <v>55</v>
      </c>
      <c r="F64" s="2">
        <f t="shared" si="3"/>
        <v>-971694.06577830692</v>
      </c>
      <c r="G64" s="2">
        <f t="shared" si="4"/>
        <v>1442993.84769938</v>
      </c>
      <c r="H64" s="2">
        <f t="shared" si="5"/>
        <v>-2414687.9134776872</v>
      </c>
      <c r="I64" s="2">
        <f t="shared" si="6"/>
        <v>87296678.954617679</v>
      </c>
    </row>
    <row r="65" spans="5:9" x14ac:dyDescent="0.25">
      <c r="E65" s="1">
        <v>56</v>
      </c>
      <c r="F65" s="2">
        <f t="shared" si="3"/>
        <v>-971694.06577830692</v>
      </c>
      <c r="G65" s="2">
        <f t="shared" si="4"/>
        <v>1484043.5422285006</v>
      </c>
      <c r="H65" s="2">
        <f t="shared" si="5"/>
        <v>-2455737.6080068075</v>
      </c>
      <c r="I65" s="2">
        <f t="shared" si="6"/>
        <v>89752416.562624484</v>
      </c>
    </row>
    <row r="66" spans="5:9" x14ac:dyDescent="0.25">
      <c r="E66" s="1">
        <v>57</v>
      </c>
      <c r="F66" s="2">
        <f t="shared" si="3"/>
        <v>-971694.06577830692</v>
      </c>
      <c r="G66" s="2">
        <f t="shared" si="4"/>
        <v>1525791.0815646164</v>
      </c>
      <c r="H66" s="2">
        <f t="shared" si="5"/>
        <v>-2497485.1473429231</v>
      </c>
      <c r="I66" s="2">
        <f t="shared" si="6"/>
        <v>92249901.709967405</v>
      </c>
    </row>
    <row r="67" spans="5:9" x14ac:dyDescent="0.25">
      <c r="E67" s="1">
        <v>58</v>
      </c>
      <c r="F67" s="2">
        <f t="shared" si="3"/>
        <v>-971694.06577830692</v>
      </c>
      <c r="G67" s="2">
        <f t="shared" si="4"/>
        <v>1568248.3290694461</v>
      </c>
      <c r="H67" s="2">
        <f t="shared" si="5"/>
        <v>-2539942.394847753</v>
      </c>
      <c r="I67" s="2">
        <f t="shared" si="6"/>
        <v>94789844.104815155</v>
      </c>
    </row>
    <row r="68" spans="5:9" x14ac:dyDescent="0.25">
      <c r="E68" s="1">
        <v>59</v>
      </c>
      <c r="F68" s="2">
        <f t="shared" si="3"/>
        <v>-971694.06577830692</v>
      </c>
      <c r="G68" s="2">
        <f t="shared" si="4"/>
        <v>1611427.3497818578</v>
      </c>
      <c r="H68" s="2">
        <f t="shared" si="5"/>
        <v>-2583121.4155601645</v>
      </c>
      <c r="I68" s="2">
        <f t="shared" si="6"/>
        <v>97372965.520375326</v>
      </c>
    </row>
    <row r="69" spans="5:9" x14ac:dyDescent="0.25">
      <c r="E69" s="1">
        <v>60</v>
      </c>
      <c r="F69" s="2">
        <f t="shared" si="3"/>
        <v>-971694.06577830692</v>
      </c>
      <c r="G69" s="2">
        <f t="shared" si="4"/>
        <v>1655340.4138463808</v>
      </c>
      <c r="H69" s="2">
        <f t="shared" si="5"/>
        <v>-2627034.4796246877</v>
      </c>
      <c r="I69" s="2">
        <f t="shared" si="6"/>
        <v>100000000.00000001</v>
      </c>
    </row>
  </sheetData>
  <mergeCells count="1">
    <mergeCell ref="E7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1" sqref="L1"/>
    </sheetView>
  </sheetViews>
  <sheetFormatPr baseColWidth="10" defaultRowHeight="15" x14ac:dyDescent="0.25"/>
  <cols>
    <col min="2" max="2" width="14.42578125" bestFit="1" customWidth="1"/>
    <col min="6" max="6" width="12" bestFit="1" customWidth="1"/>
    <col min="7" max="8" width="15.5703125" bestFit="1" customWidth="1"/>
    <col min="9" max="9" width="16.7109375" bestFit="1" customWidth="1"/>
  </cols>
  <sheetData>
    <row r="1" spans="1:9" x14ac:dyDescent="0.25">
      <c r="A1" t="s">
        <v>21</v>
      </c>
      <c r="B1" s="10">
        <v>2000000</v>
      </c>
    </row>
    <row r="2" spans="1:9" x14ac:dyDescent="0.25">
      <c r="A2" t="s">
        <v>22</v>
      </c>
      <c r="B2" s="11">
        <v>0.24</v>
      </c>
      <c r="C2" t="s">
        <v>23</v>
      </c>
    </row>
    <row r="3" spans="1:9" x14ac:dyDescent="0.25">
      <c r="B3" s="15">
        <f>((1+(B2/12))^(12)-1)</f>
        <v>0.26824179456254527</v>
      </c>
    </row>
    <row r="4" spans="1:9" x14ac:dyDescent="0.25">
      <c r="A4" t="s">
        <v>2</v>
      </c>
      <c r="B4" s="11">
        <f>((1+B3)^(1/12))-1</f>
        <v>2.0000000000000018E-2</v>
      </c>
      <c r="C4" t="s">
        <v>24</v>
      </c>
    </row>
    <row r="5" spans="1:9" x14ac:dyDescent="0.25">
      <c r="A5" t="s">
        <v>18</v>
      </c>
      <c r="B5">
        <v>36</v>
      </c>
      <c r="C5" t="s">
        <v>19</v>
      </c>
    </row>
    <row r="7" spans="1:9" x14ac:dyDescent="0.25">
      <c r="A7" t="s">
        <v>3</v>
      </c>
      <c r="B7" s="10">
        <f>B1*((((1+B4)^B5)-1)/(B4*(1+B4)^B5))</f>
        <v>50977684.964774728</v>
      </c>
      <c r="E7" s="9" t="s">
        <v>13</v>
      </c>
      <c r="F7" s="9"/>
      <c r="G7" s="9"/>
      <c r="H7" s="9"/>
      <c r="I7" s="9"/>
    </row>
    <row r="8" spans="1:9" x14ac:dyDescent="0.25">
      <c r="E8" s="4" t="s">
        <v>9</v>
      </c>
      <c r="F8" s="4" t="s">
        <v>16</v>
      </c>
      <c r="G8" s="4" t="s">
        <v>10</v>
      </c>
      <c r="H8" s="4" t="s">
        <v>11</v>
      </c>
      <c r="I8" s="4" t="s">
        <v>12</v>
      </c>
    </row>
    <row r="9" spans="1:9" x14ac:dyDescent="0.25">
      <c r="E9" s="1">
        <v>0</v>
      </c>
      <c r="F9" s="1"/>
      <c r="G9" s="2"/>
      <c r="H9" s="2"/>
      <c r="I9" s="2">
        <v>50977684.964774787</v>
      </c>
    </row>
    <row r="10" spans="1:9" x14ac:dyDescent="0.25">
      <c r="A10" t="s">
        <v>25</v>
      </c>
      <c r="B10" s="14">
        <f>PV(B4,B5,B1,0)</f>
        <v>-50977684.96477472</v>
      </c>
      <c r="E10" s="1">
        <v>1</v>
      </c>
      <c r="F10" s="2">
        <f>B1</f>
        <v>2000000</v>
      </c>
      <c r="G10" s="2">
        <f>I9*$B$4</f>
        <v>1019553.6992954967</v>
      </c>
      <c r="H10" s="2">
        <f>F10-G10</f>
        <v>980446.30070450332</v>
      </c>
      <c r="I10" s="2">
        <f>I9-H10</f>
        <v>49997238.664070286</v>
      </c>
    </row>
    <row r="11" spans="1:9" x14ac:dyDescent="0.25">
      <c r="E11" s="1">
        <v>2</v>
      </c>
      <c r="F11" s="2">
        <f>F10</f>
        <v>2000000</v>
      </c>
      <c r="G11" s="2">
        <f t="shared" ref="G11:G45" si="0">I10*$B$4</f>
        <v>999944.77328140661</v>
      </c>
      <c r="H11" s="2">
        <f>F11-G11</f>
        <v>1000055.2267185934</v>
      </c>
      <c r="I11" s="2">
        <f t="shared" ref="I11" si="1">I10-H11</f>
        <v>48997183.437351689</v>
      </c>
    </row>
    <row r="12" spans="1:9" x14ac:dyDescent="0.25">
      <c r="E12" s="1">
        <v>3</v>
      </c>
      <c r="F12" s="2">
        <f t="shared" ref="F12:F45" si="2">F11</f>
        <v>2000000</v>
      </c>
      <c r="G12" s="2">
        <f t="shared" si="0"/>
        <v>979943.66874703462</v>
      </c>
      <c r="H12" s="2">
        <f t="shared" ref="H12:H45" si="3">F12-G12</f>
        <v>1020056.3312529654</v>
      </c>
      <c r="I12" s="2">
        <f t="shared" ref="I12:I45" si="4">I11-H12</f>
        <v>47977127.106098726</v>
      </c>
    </row>
    <row r="13" spans="1:9" x14ac:dyDescent="0.25">
      <c r="E13" s="1">
        <v>4</v>
      </c>
      <c r="F13" s="2">
        <f t="shared" si="2"/>
        <v>2000000</v>
      </c>
      <c r="G13" s="2">
        <f t="shared" si="0"/>
        <v>959542.54212197533</v>
      </c>
      <c r="H13" s="2">
        <f t="shared" si="3"/>
        <v>1040457.4578780247</v>
      </c>
      <c r="I13" s="2">
        <f t="shared" si="4"/>
        <v>46936669.648220703</v>
      </c>
    </row>
    <row r="14" spans="1:9" x14ac:dyDescent="0.25">
      <c r="E14" s="1">
        <v>5</v>
      </c>
      <c r="F14" s="2">
        <f t="shared" si="2"/>
        <v>2000000</v>
      </c>
      <c r="G14" s="2">
        <f t="shared" si="0"/>
        <v>938733.3929644149</v>
      </c>
      <c r="H14" s="2">
        <f t="shared" si="3"/>
        <v>1061266.6070355852</v>
      </c>
      <c r="I14" s="2">
        <f t="shared" si="4"/>
        <v>45875403.041185118</v>
      </c>
    </row>
    <row r="15" spans="1:9" x14ac:dyDescent="0.25">
      <c r="E15" s="1">
        <v>6</v>
      </c>
      <c r="F15" s="2">
        <f t="shared" si="2"/>
        <v>2000000</v>
      </c>
      <c r="G15" s="2">
        <f t="shared" si="0"/>
        <v>917508.06082370318</v>
      </c>
      <c r="H15" s="2">
        <f t="shared" si="3"/>
        <v>1082491.9391762968</v>
      </c>
      <c r="I15" s="2">
        <f t="shared" si="4"/>
        <v>44792911.10200882</v>
      </c>
    </row>
    <row r="16" spans="1:9" x14ac:dyDescent="0.25">
      <c r="E16" s="1">
        <v>7</v>
      </c>
      <c r="F16" s="2">
        <f t="shared" si="2"/>
        <v>2000000</v>
      </c>
      <c r="G16" s="2">
        <f t="shared" si="0"/>
        <v>895858.22204017721</v>
      </c>
      <c r="H16" s="2">
        <f t="shared" si="3"/>
        <v>1104141.7779598227</v>
      </c>
      <c r="I16" s="2">
        <f t="shared" si="4"/>
        <v>43688769.324048996</v>
      </c>
    </row>
    <row r="17" spans="5:9" x14ac:dyDescent="0.25">
      <c r="E17" s="1">
        <v>8</v>
      </c>
      <c r="F17" s="2">
        <f t="shared" si="2"/>
        <v>2000000</v>
      </c>
      <c r="G17" s="2">
        <f t="shared" si="0"/>
        <v>873775.38648098067</v>
      </c>
      <c r="H17" s="2">
        <f t="shared" si="3"/>
        <v>1126224.6135190194</v>
      </c>
      <c r="I17" s="2">
        <f t="shared" si="4"/>
        <v>42562544.710529976</v>
      </c>
    </row>
    <row r="18" spans="5:9" x14ac:dyDescent="0.25">
      <c r="E18" s="1">
        <v>9</v>
      </c>
      <c r="F18" s="2">
        <f t="shared" si="2"/>
        <v>2000000</v>
      </c>
      <c r="G18" s="2">
        <f t="shared" si="0"/>
        <v>851250.89421060029</v>
      </c>
      <c r="H18" s="2">
        <f t="shared" si="3"/>
        <v>1148749.1057893997</v>
      </c>
      <c r="I18" s="2">
        <f t="shared" si="4"/>
        <v>41413795.604740575</v>
      </c>
    </row>
    <row r="19" spans="5:9" x14ac:dyDescent="0.25">
      <c r="E19" s="1">
        <v>10</v>
      </c>
      <c r="F19" s="2">
        <f t="shared" si="2"/>
        <v>2000000</v>
      </c>
      <c r="G19" s="2">
        <f t="shared" si="0"/>
        <v>828275.91209481226</v>
      </c>
      <c r="H19" s="2">
        <f t="shared" si="3"/>
        <v>1171724.0879051876</v>
      </c>
      <c r="I19" s="2">
        <f t="shared" si="4"/>
        <v>40242071.516835384</v>
      </c>
    </row>
    <row r="20" spans="5:9" x14ac:dyDescent="0.25">
      <c r="E20" s="1">
        <v>11</v>
      </c>
      <c r="F20" s="2">
        <f t="shared" si="2"/>
        <v>2000000</v>
      </c>
      <c r="G20" s="2">
        <f t="shared" si="0"/>
        <v>804841.43033670844</v>
      </c>
      <c r="H20" s="2">
        <f t="shared" si="3"/>
        <v>1195158.5696632916</v>
      </c>
      <c r="I20" s="2">
        <f t="shared" si="4"/>
        <v>39046912.94717209</v>
      </c>
    </row>
    <row r="21" spans="5:9" x14ac:dyDescent="0.25">
      <c r="E21" s="1">
        <v>12</v>
      </c>
      <c r="F21" s="2">
        <f t="shared" si="2"/>
        <v>2000000</v>
      </c>
      <c r="G21" s="2">
        <f t="shared" si="0"/>
        <v>780938.25894344249</v>
      </c>
      <c r="H21" s="2">
        <f t="shared" si="3"/>
        <v>1219061.7410565575</v>
      </c>
      <c r="I21" s="2">
        <f t="shared" si="4"/>
        <v>37827851.206115536</v>
      </c>
    </row>
    <row r="22" spans="5:9" x14ac:dyDescent="0.25">
      <c r="E22" s="1">
        <v>13</v>
      </c>
      <c r="F22" s="2">
        <f t="shared" si="2"/>
        <v>2000000</v>
      </c>
      <c r="G22" s="2">
        <f t="shared" si="0"/>
        <v>756557.02412231138</v>
      </c>
      <c r="H22" s="2">
        <f t="shared" si="3"/>
        <v>1243442.9758776887</v>
      </c>
      <c r="I22" s="2">
        <f t="shared" si="4"/>
        <v>36584408.230237849</v>
      </c>
    </row>
    <row r="23" spans="5:9" x14ac:dyDescent="0.25">
      <c r="E23" s="1">
        <v>14</v>
      </c>
      <c r="F23" s="2">
        <f t="shared" si="2"/>
        <v>2000000</v>
      </c>
      <c r="G23" s="2">
        <f t="shared" si="0"/>
        <v>731688.16460475768</v>
      </c>
      <c r="H23" s="2">
        <f t="shared" si="3"/>
        <v>1268311.8353952423</v>
      </c>
      <c r="I23" s="2">
        <f t="shared" si="4"/>
        <v>35316096.39484261</v>
      </c>
    </row>
    <row r="24" spans="5:9" x14ac:dyDescent="0.25">
      <c r="E24" s="1">
        <v>15</v>
      </c>
      <c r="F24" s="2">
        <f t="shared" si="2"/>
        <v>2000000</v>
      </c>
      <c r="G24" s="2">
        <f t="shared" si="0"/>
        <v>706321.92789685284</v>
      </c>
      <c r="H24" s="2">
        <f t="shared" si="3"/>
        <v>1293678.0721031472</v>
      </c>
      <c r="I24" s="2">
        <f t="shared" si="4"/>
        <v>34022418.32273946</v>
      </c>
    </row>
    <row r="25" spans="5:9" x14ac:dyDescent="0.25">
      <c r="E25" s="1">
        <v>16</v>
      </c>
      <c r="F25" s="2">
        <f t="shared" si="2"/>
        <v>2000000</v>
      </c>
      <c r="G25" s="2">
        <f t="shared" si="0"/>
        <v>680448.36645478976</v>
      </c>
      <c r="H25" s="2">
        <f t="shared" si="3"/>
        <v>1319551.6335452101</v>
      </c>
      <c r="I25" s="2">
        <f t="shared" si="4"/>
        <v>32702866.689194251</v>
      </c>
    </row>
    <row r="26" spans="5:9" x14ac:dyDescent="0.25">
      <c r="E26" s="1">
        <v>17</v>
      </c>
      <c r="F26" s="2">
        <f t="shared" si="2"/>
        <v>2000000</v>
      </c>
      <c r="G26" s="2">
        <f t="shared" si="0"/>
        <v>654057.33378388558</v>
      </c>
      <c r="H26" s="2">
        <f t="shared" si="3"/>
        <v>1345942.6662161145</v>
      </c>
      <c r="I26" s="2">
        <f t="shared" si="4"/>
        <v>31356924.022978134</v>
      </c>
    </row>
    <row r="27" spans="5:9" x14ac:dyDescent="0.25">
      <c r="E27" s="1">
        <v>18</v>
      </c>
      <c r="F27" s="2">
        <f t="shared" si="2"/>
        <v>2000000</v>
      </c>
      <c r="G27" s="2">
        <f t="shared" si="0"/>
        <v>627138.4804595632</v>
      </c>
      <c r="H27" s="2">
        <f t="shared" si="3"/>
        <v>1372861.5195404368</v>
      </c>
      <c r="I27" s="2">
        <f t="shared" si="4"/>
        <v>29984062.503437698</v>
      </c>
    </row>
    <row r="28" spans="5:9" x14ac:dyDescent="0.25">
      <c r="E28" s="1">
        <v>19</v>
      </c>
      <c r="F28" s="2">
        <f t="shared" si="2"/>
        <v>2000000</v>
      </c>
      <c r="G28" s="2">
        <f t="shared" si="0"/>
        <v>599681.25006875454</v>
      </c>
      <c r="H28" s="2">
        <f t="shared" si="3"/>
        <v>1400318.7499312456</v>
      </c>
      <c r="I28" s="2">
        <f t="shared" si="4"/>
        <v>28583743.753506452</v>
      </c>
    </row>
    <row r="29" spans="5:9" x14ac:dyDescent="0.25">
      <c r="E29" s="1">
        <v>20</v>
      </c>
      <c r="F29" s="2">
        <f t="shared" si="2"/>
        <v>2000000</v>
      </c>
      <c r="G29" s="2">
        <f t="shared" si="0"/>
        <v>571674.87507012952</v>
      </c>
      <c r="H29" s="2">
        <f t="shared" si="3"/>
        <v>1428325.1249298705</v>
      </c>
      <c r="I29" s="2">
        <f t="shared" si="4"/>
        <v>27155418.62857658</v>
      </c>
    </row>
    <row r="30" spans="5:9" x14ac:dyDescent="0.25">
      <c r="E30" s="1">
        <v>21</v>
      </c>
      <c r="F30" s="2">
        <f t="shared" si="2"/>
        <v>2000000</v>
      </c>
      <c r="G30" s="2">
        <f t="shared" si="0"/>
        <v>543108.37257153215</v>
      </c>
      <c r="H30" s="2">
        <f t="shared" si="3"/>
        <v>1456891.6274284679</v>
      </c>
      <c r="I30" s="2">
        <f t="shared" si="4"/>
        <v>25698527.001148112</v>
      </c>
    </row>
    <row r="31" spans="5:9" x14ac:dyDescent="0.25">
      <c r="E31" s="1">
        <v>22</v>
      </c>
      <c r="F31" s="2">
        <f t="shared" si="2"/>
        <v>2000000</v>
      </c>
      <c r="G31" s="2">
        <f t="shared" si="0"/>
        <v>513970.54002296273</v>
      </c>
      <c r="H31" s="2">
        <f t="shared" si="3"/>
        <v>1486029.4599770373</v>
      </c>
      <c r="I31" s="2">
        <f t="shared" si="4"/>
        <v>24212497.541171074</v>
      </c>
    </row>
    <row r="32" spans="5:9" x14ac:dyDescent="0.25">
      <c r="E32" s="1">
        <v>23</v>
      </c>
      <c r="F32" s="2">
        <f t="shared" si="2"/>
        <v>2000000</v>
      </c>
      <c r="G32" s="2">
        <f t="shared" si="0"/>
        <v>484249.95082342188</v>
      </c>
      <c r="H32" s="2">
        <f t="shared" si="3"/>
        <v>1515750.0491765782</v>
      </c>
      <c r="I32" s="2">
        <f t="shared" si="4"/>
        <v>22696747.491994496</v>
      </c>
    </row>
    <row r="33" spans="5:9" x14ac:dyDescent="0.25">
      <c r="E33" s="1">
        <v>24</v>
      </c>
      <c r="F33" s="2">
        <f t="shared" si="2"/>
        <v>2000000</v>
      </c>
      <c r="G33" s="2">
        <f t="shared" si="0"/>
        <v>453934.94983989035</v>
      </c>
      <c r="H33" s="2">
        <f t="shared" si="3"/>
        <v>1546065.0501601095</v>
      </c>
      <c r="I33" s="2">
        <f t="shared" si="4"/>
        <v>21150682.441834386</v>
      </c>
    </row>
    <row r="34" spans="5:9" x14ac:dyDescent="0.25">
      <c r="E34" s="1">
        <v>25</v>
      </c>
      <c r="F34" s="2">
        <f t="shared" si="2"/>
        <v>2000000</v>
      </c>
      <c r="G34" s="2">
        <f t="shared" si="0"/>
        <v>423013.64883668808</v>
      </c>
      <c r="H34" s="2">
        <f t="shared" si="3"/>
        <v>1576986.3511633119</v>
      </c>
      <c r="I34" s="2">
        <f t="shared" si="4"/>
        <v>19573696.090671074</v>
      </c>
    </row>
    <row r="35" spans="5:9" x14ac:dyDescent="0.25">
      <c r="E35" s="1">
        <v>26</v>
      </c>
      <c r="F35" s="2">
        <f t="shared" si="2"/>
        <v>2000000</v>
      </c>
      <c r="G35" s="2">
        <f t="shared" si="0"/>
        <v>391473.92181342182</v>
      </c>
      <c r="H35" s="2">
        <f t="shared" si="3"/>
        <v>1608526.0781865781</v>
      </c>
      <c r="I35" s="2">
        <f t="shared" si="4"/>
        <v>17965170.012484495</v>
      </c>
    </row>
    <row r="36" spans="5:9" x14ac:dyDescent="0.25">
      <c r="E36" s="1">
        <v>27</v>
      </c>
      <c r="F36" s="2">
        <f t="shared" si="2"/>
        <v>2000000</v>
      </c>
      <c r="G36" s="2">
        <f t="shared" si="0"/>
        <v>359303.40024969022</v>
      </c>
      <c r="H36" s="2">
        <f t="shared" si="3"/>
        <v>1640696.5997503097</v>
      </c>
      <c r="I36" s="2">
        <f t="shared" si="4"/>
        <v>16324473.412734184</v>
      </c>
    </row>
    <row r="37" spans="5:9" x14ac:dyDescent="0.25">
      <c r="E37" s="1">
        <v>28</v>
      </c>
      <c r="F37" s="2">
        <f t="shared" si="2"/>
        <v>2000000</v>
      </c>
      <c r="G37" s="2">
        <f t="shared" si="0"/>
        <v>326489.468254684</v>
      </c>
      <c r="H37" s="2">
        <f t="shared" si="3"/>
        <v>1673510.531745316</v>
      </c>
      <c r="I37" s="2">
        <f t="shared" si="4"/>
        <v>14650962.880988868</v>
      </c>
    </row>
    <row r="38" spans="5:9" x14ac:dyDescent="0.25">
      <c r="E38" s="1">
        <v>29</v>
      </c>
      <c r="F38" s="2">
        <f t="shared" si="2"/>
        <v>2000000</v>
      </c>
      <c r="G38" s="2">
        <f t="shared" si="0"/>
        <v>293019.25761977764</v>
      </c>
      <c r="H38" s="2">
        <f t="shared" si="3"/>
        <v>1706980.7423802223</v>
      </c>
      <c r="I38" s="2">
        <f t="shared" si="4"/>
        <v>12943982.138608646</v>
      </c>
    </row>
    <row r="39" spans="5:9" x14ac:dyDescent="0.25">
      <c r="E39" s="1">
        <v>30</v>
      </c>
      <c r="F39" s="2">
        <f t="shared" si="2"/>
        <v>2000000</v>
      </c>
      <c r="G39" s="2">
        <f t="shared" si="0"/>
        <v>258879.64277217313</v>
      </c>
      <c r="H39" s="2">
        <f t="shared" si="3"/>
        <v>1741120.357227827</v>
      </c>
      <c r="I39" s="2">
        <f t="shared" si="4"/>
        <v>11202861.781380819</v>
      </c>
    </row>
    <row r="40" spans="5:9" x14ac:dyDescent="0.25">
      <c r="E40" s="1">
        <v>31</v>
      </c>
      <c r="F40" s="2">
        <f t="shared" si="2"/>
        <v>2000000</v>
      </c>
      <c r="G40" s="2">
        <f t="shared" si="0"/>
        <v>224057.23562761658</v>
      </c>
      <c r="H40" s="2">
        <f t="shared" si="3"/>
        <v>1775942.7643723835</v>
      </c>
      <c r="I40" s="2">
        <f t="shared" si="4"/>
        <v>9426919.017008435</v>
      </c>
    </row>
    <row r="41" spans="5:9" x14ac:dyDescent="0.25">
      <c r="E41" s="1">
        <v>32</v>
      </c>
      <c r="F41" s="2">
        <f t="shared" si="2"/>
        <v>2000000</v>
      </c>
      <c r="G41" s="2">
        <f t="shared" si="0"/>
        <v>188538.38034016886</v>
      </c>
      <c r="H41" s="2">
        <f t="shared" si="3"/>
        <v>1811461.619659831</v>
      </c>
      <c r="I41" s="2">
        <f t="shared" si="4"/>
        <v>7615457.3973486042</v>
      </c>
    </row>
    <row r="42" spans="5:9" x14ac:dyDescent="0.25">
      <c r="E42" s="1">
        <v>33</v>
      </c>
      <c r="F42" s="2">
        <f t="shared" si="2"/>
        <v>2000000</v>
      </c>
      <c r="G42" s="2">
        <f t="shared" si="0"/>
        <v>152309.14794697223</v>
      </c>
      <c r="H42" s="2">
        <f t="shared" si="3"/>
        <v>1847690.8520530278</v>
      </c>
      <c r="I42" s="2">
        <f t="shared" si="4"/>
        <v>5767766.5452955766</v>
      </c>
    </row>
    <row r="43" spans="5:9" x14ac:dyDescent="0.25">
      <c r="E43" s="1">
        <v>34</v>
      </c>
      <c r="F43" s="2">
        <f t="shared" si="2"/>
        <v>2000000</v>
      </c>
      <c r="G43" s="2">
        <f t="shared" si="0"/>
        <v>115355.33090591163</v>
      </c>
      <c r="H43" s="2">
        <f t="shared" si="3"/>
        <v>1884644.6690940885</v>
      </c>
      <c r="I43" s="2">
        <f t="shared" si="4"/>
        <v>3883121.8762014881</v>
      </c>
    </row>
    <row r="44" spans="5:9" x14ac:dyDescent="0.25">
      <c r="E44" s="1">
        <v>35</v>
      </c>
      <c r="F44" s="2">
        <f t="shared" si="2"/>
        <v>2000000</v>
      </c>
      <c r="G44" s="2">
        <f t="shared" si="0"/>
        <v>77662.437524029825</v>
      </c>
      <c r="H44" s="2">
        <f t="shared" si="3"/>
        <v>1922337.5624759702</v>
      </c>
      <c r="I44" s="2">
        <f t="shared" si="4"/>
        <v>1960784.3137255178</v>
      </c>
    </row>
    <row r="45" spans="5:9" x14ac:dyDescent="0.25">
      <c r="E45" s="1">
        <v>36</v>
      </c>
      <c r="F45" s="2">
        <f t="shared" si="2"/>
        <v>2000000</v>
      </c>
      <c r="G45" s="2">
        <f t="shared" si="0"/>
        <v>39215.686274510394</v>
      </c>
      <c r="H45" s="2">
        <f t="shared" si="3"/>
        <v>1960784.3137254897</v>
      </c>
      <c r="I45" s="2">
        <f t="shared" si="4"/>
        <v>2.8172507882118225E-8</v>
      </c>
    </row>
  </sheetData>
  <mergeCells count="1">
    <mergeCell ref="E7:I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GOMEZ SARIEGO</dc:creator>
  <cp:lastModifiedBy>WILMAR DAYAN HERRERA BASTIDAS</cp:lastModifiedBy>
  <dcterms:created xsi:type="dcterms:W3CDTF">2024-04-08T14:27:55Z</dcterms:created>
  <dcterms:modified xsi:type="dcterms:W3CDTF">2024-05-04T19:25:19Z</dcterms:modified>
</cp:coreProperties>
</file>