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xgen Isotopes" sheetId="1" state="visible" r:id="rId2"/>
    <sheet name="Carbon Istopes" sheetId="2" state="visible" r:id="rId3"/>
    <sheet name="Iron Content" sheetId="3" state="visible" r:id="rId4"/>
    <sheet name="Magneti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<sst xmlns="http://schemas.openxmlformats.org/spreadsheetml/2006/main" count="76" uniqueCount="25">
  <si>
    <t xml:space="preserve">Grain</t>
  </si>
  <si>
    <t xml:space="preserve">Site</t>
  </si>
  <si>
    <t xml:space="preserve">d17O</t>
  </si>
  <si>
    <t xml:space="preserve">d17O SD</t>
  </si>
  <si>
    <t xml:space="preserve">d18O</t>
  </si>
  <si>
    <t xml:space="preserve">d18O SD</t>
  </si>
  <si>
    <t xml:space="preserve">D17O</t>
  </si>
  <si>
    <t xml:space="preserve">D17O SD</t>
  </si>
  <si>
    <t xml:space="preserve">a</t>
  </si>
  <si>
    <t xml:space="preserve">b</t>
  </si>
  <si>
    <t xml:space="preserve">c</t>
  </si>
  <si>
    <t xml:space="preserve">d13C</t>
  </si>
  <si>
    <t xml:space="preserve">d13C SD</t>
  </si>
  <si>
    <t xml:space="preserve">FeO Wt%</t>
  </si>
  <si>
    <t xml:space="preserve">FeO Wt% SD</t>
  </si>
  <si>
    <t xml:space="preserve">SD%</t>
  </si>
  <si>
    <t xml:space="preserve">Ordinal</t>
  </si>
  <si>
    <t xml:space="preserve">18b</t>
  </si>
  <si>
    <t xml:space="preserve">18a</t>
  </si>
  <si>
    <t xml:space="preserve">35a</t>
  </si>
  <si>
    <t xml:space="preserve">35b</t>
  </si>
  <si>
    <t xml:space="preserve">32b</t>
  </si>
  <si>
    <t xml:space="preserve">30b</t>
  </si>
  <si>
    <t xml:space="preserve">30a</t>
  </si>
  <si>
    <t xml:space="preserve">32a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</si>
</sst>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.00"/>
    <numFmt numFmtId="167" formatCode="#,##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exend Deca"/>
      <family val="0"/>
      <charset val="1"/>
    </font>
    <font>
      <sz val="12"/>
      <name val="Arial"/>
      <family val="2"/>
      <charset val="1"/>
    </font>
    <font>
      <sz val="11"/>
      <name val="Lexend Deca"/>
      <family val="0"/>
      <charset val="1"/>
    </font>
    <font>
      <sz val="11"/>
      <color rgb="FF000000"/>
      <name val="Lexend Dec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5.74"/>
    <col collapsed="false" customWidth="true" hidden="false" outlineLevel="0" max="3" min="3" style="1" width="7.12"/>
    <col collapsed="false" customWidth="true" hidden="false" outlineLevel="0" max="4" min="4" style="1" width="10.46"/>
    <col collapsed="false" customWidth="true" hidden="false" outlineLevel="0" max="5" min="5" style="1" width="7.26"/>
    <col collapsed="false" customWidth="true" hidden="false" outlineLevel="0" max="6" min="6" style="1" width="10.6"/>
    <col collapsed="false" customWidth="false" hidden="false" outlineLevel="0" max="1015" min="7" style="2" width="11.84"/>
    <col collapsed="false" customWidth="true" hidden="false" outlineLevel="0" max="1024" min="1016" style="0" width="11.5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Format="false" ht="15" hidden="false" customHeight="false" outlineLevel="0" collapsed="false">
      <c r="A2" s="3" t="n">
        <v>1</v>
      </c>
      <c r="B2" s="3" t="s">
        <v>8</v>
      </c>
      <c r="C2" s="5" t="n">
        <v>8.77918789011479</v>
      </c>
      <c r="D2" s="5" t="n">
        <v>1.17217877854138</v>
      </c>
      <c r="E2" s="5" t="n">
        <v>23.8640113917066</v>
      </c>
      <c r="F2" s="5" t="n">
        <v>0.95503969953536</v>
      </c>
      <c r="G2" s="5" t="n">
        <f aca="false">C2-(0.52*E2)</f>
        <v>-3.63009803357264</v>
      </c>
      <c r="H2" s="5" t="n">
        <f aca="false">((D2^2)+((0.52*F2)^2))^0.5</f>
        <v>1.27304169321737</v>
      </c>
      <c r="I2" s="0"/>
      <c r="J2" s="6"/>
    </row>
    <row r="3" customFormat="false" ht="15" hidden="false" customHeight="false" outlineLevel="0" collapsed="false">
      <c r="A3" s="3" t="n">
        <v>1</v>
      </c>
      <c r="B3" s="3" t="s">
        <v>9</v>
      </c>
      <c r="C3" s="5" t="n">
        <v>10.6366092231139</v>
      </c>
      <c r="D3" s="5" t="n">
        <v>1.09322340678886</v>
      </c>
      <c r="E3" s="5" t="n">
        <v>26.0536732017182</v>
      </c>
      <c r="F3" s="5" t="n">
        <v>0.79457601675227</v>
      </c>
      <c r="G3" s="5" t="n">
        <f aca="false">C3-(0.52*E3)</f>
        <v>-2.91130084177956</v>
      </c>
      <c r="H3" s="5" t="n">
        <f aca="false">((D3^2)+((0.52*F3)^2))^0.5</f>
        <v>1.16869788230194</v>
      </c>
    </row>
    <row r="4" customFormat="false" ht="15" hidden="false" customHeight="false" outlineLevel="0" collapsed="false">
      <c r="A4" s="3" t="n">
        <v>2</v>
      </c>
      <c r="B4" s="3" t="s">
        <v>8</v>
      </c>
      <c r="C4" s="5" t="n">
        <v>16.791786396276</v>
      </c>
      <c r="D4" s="5" t="n">
        <v>1.19385791885051</v>
      </c>
      <c r="E4" s="5" t="n">
        <v>36.265019444538</v>
      </c>
      <c r="F4" s="5" t="n">
        <v>0.825742842112747</v>
      </c>
      <c r="G4" s="5" t="n">
        <f aca="false">C4-(0.52*E4)</f>
        <v>-2.06602371488376</v>
      </c>
      <c r="H4" s="5" t="n">
        <f aca="false">((D4^2)+((0.52*F4)^2))^0.5</f>
        <v>1.26872743568101</v>
      </c>
    </row>
    <row r="5" customFormat="false" ht="15" hidden="false" customHeight="false" outlineLevel="0" collapsed="false">
      <c r="A5" s="3" t="n">
        <v>2</v>
      </c>
      <c r="B5" s="3" t="s">
        <v>9</v>
      </c>
      <c r="C5" s="5" t="n">
        <v>18.4645085202308</v>
      </c>
      <c r="D5" s="5" t="n">
        <v>1.20090222069718</v>
      </c>
      <c r="E5" s="5" t="n">
        <v>36.2386991433932</v>
      </c>
      <c r="F5" s="5" t="n">
        <v>0.918961155256251</v>
      </c>
      <c r="G5" s="5" t="n">
        <f aca="false">C5-(0.52*E5)</f>
        <v>-0.379615034333664</v>
      </c>
      <c r="H5" s="5" t="n">
        <f aca="false">((D5^2)+((0.52*F5)^2))^0.5</f>
        <v>1.29248448069299</v>
      </c>
    </row>
    <row r="6" customFormat="false" ht="15" hidden="false" customHeight="false" outlineLevel="0" collapsed="false">
      <c r="A6" s="3" t="n">
        <v>3</v>
      </c>
      <c r="B6" s="3" t="s">
        <v>8</v>
      </c>
      <c r="C6" s="5" t="n">
        <v>18.5481344923167</v>
      </c>
      <c r="D6" s="5" t="n">
        <v>1.18110390445644</v>
      </c>
      <c r="E6" s="5" t="n">
        <v>37.0778984744432</v>
      </c>
      <c r="F6" s="5" t="n">
        <v>0.841916089485348</v>
      </c>
      <c r="G6" s="5" t="n">
        <f aca="false">C6-(0.52*E6)</f>
        <v>-0.732372714393769</v>
      </c>
      <c r="H6" s="5" t="n">
        <f aca="false">((D6^2)+((0.52*F6)^2))^0.5</f>
        <v>1.25963172859023</v>
      </c>
    </row>
    <row r="7" customFormat="false" ht="15" hidden="false" customHeight="false" outlineLevel="0" collapsed="false">
      <c r="A7" s="3" t="n">
        <v>8</v>
      </c>
      <c r="B7" s="3" t="s">
        <v>8</v>
      </c>
      <c r="C7" s="5" t="n">
        <v>15.2595401625096</v>
      </c>
      <c r="D7" s="5" t="n">
        <v>1.1482993698979</v>
      </c>
      <c r="E7" s="5" t="n">
        <v>35.0678016437963</v>
      </c>
      <c r="F7" s="5" t="n">
        <v>0.850479590744447</v>
      </c>
      <c r="G7" s="5" t="n">
        <f aca="false">C7-(0.52*E7)</f>
        <v>-2.97571669226448</v>
      </c>
      <c r="H7" s="5" t="n">
        <f aca="false">((D7^2)+((0.52*F7)^2))^0.5</f>
        <v>1.23051857498182</v>
      </c>
    </row>
    <row r="8" customFormat="false" ht="15" hidden="false" customHeight="false" outlineLevel="0" collapsed="false">
      <c r="A8" s="3" t="n">
        <v>8</v>
      </c>
      <c r="B8" s="3" t="s">
        <v>9</v>
      </c>
      <c r="C8" s="5" t="n">
        <v>15.5056912832844</v>
      </c>
      <c r="D8" s="5" t="n">
        <v>1.05074049531836</v>
      </c>
      <c r="E8" s="5" t="n">
        <v>34.0578648865176</v>
      </c>
      <c r="F8" s="5" t="n">
        <v>0.818621273525735</v>
      </c>
      <c r="G8" s="5" t="n">
        <f aca="false">C8-(0.52*E8)</f>
        <v>-2.20439845770475</v>
      </c>
      <c r="H8" s="5" t="n">
        <f aca="false">((D8^2)+((0.52*F8)^2))^0.5</f>
        <v>1.13369381138571</v>
      </c>
    </row>
    <row r="9" customFormat="false" ht="15" hidden="false" customHeight="false" outlineLevel="0" collapsed="false">
      <c r="A9" s="3" t="n">
        <v>9</v>
      </c>
      <c r="B9" s="3" t="s">
        <v>8</v>
      </c>
      <c r="C9" s="5" t="n">
        <v>18.1831996020038</v>
      </c>
      <c r="D9" s="5" t="n">
        <v>1.20164583866368</v>
      </c>
      <c r="E9" s="5" t="n">
        <v>37.7798755016055</v>
      </c>
      <c r="F9" s="5" t="n">
        <v>0.839089005049499</v>
      </c>
      <c r="G9" s="5" t="n">
        <f aca="false">C9-(0.52*E9)</f>
        <v>-1.46233565883106</v>
      </c>
      <c r="H9" s="5" t="n">
        <f aca="false">((D9^2)+((0.52*F9)^2))^0.5</f>
        <v>1.27841047652455</v>
      </c>
    </row>
    <row r="10" customFormat="false" ht="15" hidden="false" customHeight="false" outlineLevel="0" collapsed="false">
      <c r="A10" s="3" t="n">
        <v>9</v>
      </c>
      <c r="B10" s="3" t="s">
        <v>9</v>
      </c>
      <c r="C10" s="5" t="n">
        <v>15.4836053558584</v>
      </c>
      <c r="D10" s="5" t="n">
        <v>1.19942314696615</v>
      </c>
      <c r="E10" s="5" t="n">
        <v>34.7190104268474</v>
      </c>
      <c r="F10" s="5" t="n">
        <v>0.864314425961945</v>
      </c>
      <c r="G10" s="5" t="n">
        <f aca="false">C10-(0.52*E10)</f>
        <v>-2.57028006610225</v>
      </c>
      <c r="H10" s="5" t="n">
        <f aca="false">((D10^2)+((0.52*F10)^2))^0.5</f>
        <v>1.28086507740626</v>
      </c>
    </row>
    <row r="11" customFormat="false" ht="15" hidden="false" customHeight="false" outlineLevel="0" collapsed="false">
      <c r="A11" s="3" t="n">
        <v>9</v>
      </c>
      <c r="B11" s="3" t="s">
        <v>10</v>
      </c>
      <c r="C11" s="5" t="n">
        <v>17.9313804581177</v>
      </c>
      <c r="D11" s="5" t="n">
        <v>1.11114022807012</v>
      </c>
      <c r="E11" s="5" t="n">
        <v>36.6061162008525</v>
      </c>
      <c r="F11" s="5" t="n">
        <v>0.829262708005216</v>
      </c>
      <c r="G11" s="5" t="n">
        <f aca="false">C11-(0.52*E11)</f>
        <v>-1.1037999663256</v>
      </c>
      <c r="H11" s="5" t="n">
        <f aca="false">((D11^2)+((0.52*F11)^2))^0.5</f>
        <v>1.19188102157517</v>
      </c>
      <c r="I11" s="0"/>
    </row>
    <row r="12" customFormat="false" ht="15" hidden="false" customHeight="false" outlineLevel="0" collapsed="false">
      <c r="A12" s="3" t="n">
        <v>10</v>
      </c>
      <c r="B12" s="3" t="s">
        <v>8</v>
      </c>
      <c r="C12" s="5" t="n">
        <v>9.71453822985348</v>
      </c>
      <c r="D12" s="5" t="n">
        <v>1.06050713763593</v>
      </c>
      <c r="E12" s="5" t="n">
        <v>26.8052854476081</v>
      </c>
      <c r="F12" s="5" t="n">
        <v>0.800304028898228</v>
      </c>
      <c r="G12" s="5" t="n">
        <f aca="false">C12-(0.52*E12)</f>
        <v>-4.22421020290273</v>
      </c>
      <c r="H12" s="5" t="n">
        <f aca="false">((D12^2)+((0.52*F12)^2))^0.5</f>
        <v>1.13923788079282</v>
      </c>
    </row>
    <row r="13" customFormat="false" ht="15" hidden="false" customHeight="false" outlineLevel="0" collapsed="false">
      <c r="A13" s="3" t="n">
        <v>11</v>
      </c>
      <c r="B13" s="3" t="s">
        <v>8</v>
      </c>
      <c r="C13" s="5" t="n">
        <v>18.2670610876129</v>
      </c>
      <c r="D13" s="5" t="n">
        <v>1.29248924006912</v>
      </c>
      <c r="E13" s="5" t="n">
        <v>37.4040691984826</v>
      </c>
      <c r="F13" s="5" t="n">
        <v>0.844389731752391</v>
      </c>
      <c r="G13" s="5" t="n">
        <f aca="false">C13-(0.52*E13)</f>
        <v>-1.18305489559805</v>
      </c>
      <c r="H13" s="5" t="n">
        <f aca="false">((D13^2)+((0.52*F13)^2))^0.5</f>
        <v>1.3650355374334</v>
      </c>
    </row>
    <row r="14" customFormat="false" ht="15" hidden="false" customHeight="false" outlineLevel="0" collapsed="false">
      <c r="A14" s="3" t="n">
        <v>11</v>
      </c>
      <c r="B14" s="3" t="s">
        <v>9</v>
      </c>
      <c r="C14" s="5" t="n">
        <v>18.1294114757079</v>
      </c>
      <c r="D14" s="5" t="n">
        <v>1.20270946395128</v>
      </c>
      <c r="E14" s="5" t="n">
        <v>36.7801097733054</v>
      </c>
      <c r="F14" s="5" t="n">
        <v>0.865870722929836</v>
      </c>
      <c r="G14" s="5" t="n">
        <f aca="false">C14-(0.52*E14)</f>
        <v>-0.996245606410906</v>
      </c>
      <c r="H14" s="5" t="n">
        <f aca="false">((D14^2)+((0.52*F14)^2))^0.5</f>
        <v>1.28422646636207</v>
      </c>
    </row>
    <row r="15" customFormat="false" ht="15" hidden="false" customHeight="false" outlineLevel="0" collapsed="false">
      <c r="A15" s="3" t="n">
        <v>12</v>
      </c>
      <c r="B15" s="3" t="s">
        <v>8</v>
      </c>
      <c r="C15" s="5" t="n">
        <v>17.0364994723126</v>
      </c>
      <c r="D15" s="5" t="n">
        <v>1.06330022583108</v>
      </c>
      <c r="E15" s="5" t="n">
        <v>37.0597008864991</v>
      </c>
      <c r="F15" s="5" t="n">
        <v>0.805474415998636</v>
      </c>
      <c r="G15" s="5" t="n">
        <f aca="false">C15-(0.52*E15)</f>
        <v>-2.23454498866693</v>
      </c>
      <c r="H15" s="5" t="n">
        <f aca="false">((D15^2)+((0.52*F15)^2))^0.5</f>
        <v>1.1428210381639</v>
      </c>
    </row>
    <row r="16" customFormat="false" ht="15" hidden="false" customHeight="false" outlineLevel="0" collapsed="false">
      <c r="A16" s="3" t="n">
        <v>12</v>
      </c>
      <c r="B16" s="3" t="s">
        <v>9</v>
      </c>
      <c r="C16" s="5" t="n">
        <v>17.9148543345721</v>
      </c>
      <c r="D16" s="5" t="n">
        <v>1.33738634782738</v>
      </c>
      <c r="E16" s="5" t="n">
        <v>36.1178153337785</v>
      </c>
      <c r="F16" s="5" t="n">
        <v>0.820722900833522</v>
      </c>
      <c r="G16" s="5" t="n">
        <f aca="false">C16-(0.52*E16)</f>
        <v>-0.866409638992721</v>
      </c>
      <c r="H16" s="5" t="n">
        <f aca="false">((D16^2)+((0.52*F16)^2))^0.5</f>
        <v>1.40383044537944</v>
      </c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4"/>
      <c r="H17" s="4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4"/>
      <c r="H1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5.74"/>
    <col collapsed="false" customWidth="true" hidden="false" outlineLevel="0" max="3" min="3" style="1" width="7.12"/>
    <col collapsed="false" customWidth="true" hidden="false" outlineLevel="0" max="4" min="4" style="1" width="10.19"/>
    <col collapsed="false" customWidth="false" hidden="false" outlineLevel="0" max="1024" min="5" style="2" width="11.88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11</v>
      </c>
      <c r="D1" s="8" t="s">
        <v>12</v>
      </c>
    </row>
    <row r="2" customFormat="false" ht="13.8" hidden="false" customHeight="false" outlineLevel="0" collapsed="false">
      <c r="A2" s="8" t="n">
        <v>1</v>
      </c>
      <c r="B2" s="8" t="s">
        <v>8</v>
      </c>
      <c r="C2" s="9" t="n">
        <v>44.1877866009687</v>
      </c>
      <c r="D2" s="9" t="n">
        <v>0.992211476441539</v>
      </c>
    </row>
    <row r="3" customFormat="false" ht="13.8" hidden="false" customHeight="false" outlineLevel="0" collapsed="false">
      <c r="A3" s="8" t="n">
        <v>1</v>
      </c>
      <c r="B3" s="8" t="s">
        <v>9</v>
      </c>
      <c r="C3" s="9" t="n">
        <v>39.9036003762581</v>
      </c>
      <c r="D3" s="9" t="n">
        <v>1.13984691263074</v>
      </c>
    </row>
    <row r="4" customFormat="false" ht="13.8" hidden="false" customHeight="false" outlineLevel="0" collapsed="false">
      <c r="A4" s="8" t="n">
        <v>2</v>
      </c>
      <c r="B4" s="8" t="s">
        <v>8</v>
      </c>
      <c r="C4" s="9" t="n">
        <v>86.5768071520667</v>
      </c>
      <c r="D4" s="9" t="n">
        <v>1.1640014476153</v>
      </c>
    </row>
    <row r="5" customFormat="false" ht="13.8" hidden="false" customHeight="false" outlineLevel="0" collapsed="false">
      <c r="A5" s="8" t="n">
        <v>2</v>
      </c>
      <c r="B5" s="8" t="s">
        <v>9</v>
      </c>
      <c r="C5" s="9" t="n">
        <v>89.7077734799906</v>
      </c>
      <c r="D5" s="9" t="n">
        <v>1.11438197552528</v>
      </c>
    </row>
    <row r="6" customFormat="false" ht="13.8" hidden="false" customHeight="false" outlineLevel="0" collapsed="false">
      <c r="A6" s="8" t="n">
        <v>3</v>
      </c>
      <c r="B6" s="8" t="s">
        <v>8</v>
      </c>
      <c r="C6" s="9" t="n">
        <v>28.5315636396502</v>
      </c>
      <c r="D6" s="9" t="n">
        <v>1.22519035831468</v>
      </c>
    </row>
    <row r="7" customFormat="false" ht="13.8" hidden="false" customHeight="false" outlineLevel="0" collapsed="false">
      <c r="A7" s="8" t="n">
        <v>3</v>
      </c>
      <c r="B7" s="8" t="s">
        <v>9</v>
      </c>
      <c r="C7" s="9" t="n">
        <v>28.6642111245414</v>
      </c>
      <c r="D7" s="9" t="n">
        <v>0.988612461652724</v>
      </c>
    </row>
    <row r="8" customFormat="false" ht="13.8" hidden="false" customHeight="false" outlineLevel="0" collapsed="false">
      <c r="A8" s="8" t="n">
        <v>8</v>
      </c>
      <c r="B8" s="8" t="s">
        <v>8</v>
      </c>
      <c r="C8" s="9" t="n">
        <v>31.6784639868425</v>
      </c>
      <c r="D8" s="9" t="n">
        <v>1.20942784929188</v>
      </c>
    </row>
    <row r="9" customFormat="false" ht="13.8" hidden="false" customHeight="false" outlineLevel="0" collapsed="false">
      <c r="A9" s="8" t="n">
        <v>8</v>
      </c>
      <c r="B9" s="8" t="s">
        <v>9</v>
      </c>
      <c r="C9" s="9" t="n">
        <v>31.1232254047869</v>
      </c>
      <c r="D9" s="9" t="n">
        <v>1.04658082821865</v>
      </c>
    </row>
    <row r="10" customFormat="false" ht="13.8" hidden="false" customHeight="false" outlineLevel="0" collapsed="false">
      <c r="A10" s="8" t="n">
        <v>9</v>
      </c>
      <c r="B10" s="8" t="s">
        <v>8</v>
      </c>
      <c r="C10" s="9" t="n">
        <v>47.2955087397235</v>
      </c>
      <c r="D10" s="9" t="n">
        <v>1.34355923113567</v>
      </c>
    </row>
    <row r="11" customFormat="false" ht="13.8" hidden="false" customHeight="false" outlineLevel="0" collapsed="false">
      <c r="A11" s="8" t="n">
        <v>9</v>
      </c>
      <c r="B11" s="8" t="s">
        <v>9</v>
      </c>
      <c r="C11" s="9" t="n">
        <v>35.1249217319757</v>
      </c>
      <c r="D11" s="9" t="n">
        <v>1.14192526813729</v>
      </c>
    </row>
    <row r="12" customFormat="false" ht="13.8" hidden="false" customHeight="false" outlineLevel="0" collapsed="false">
      <c r="A12" s="8" t="n">
        <v>10</v>
      </c>
      <c r="B12" s="8" t="s">
        <v>8</v>
      </c>
      <c r="C12" s="9" t="n">
        <v>30.623198168243</v>
      </c>
      <c r="D12" s="9" t="n">
        <v>1.14352846983076</v>
      </c>
    </row>
    <row r="13" customFormat="false" ht="13.8" hidden="false" customHeight="false" outlineLevel="0" collapsed="false">
      <c r="A13" s="8" t="n">
        <v>10</v>
      </c>
      <c r="B13" s="8" t="s">
        <v>9</v>
      </c>
      <c r="C13" s="9" t="n">
        <v>25.617043476793</v>
      </c>
      <c r="D13" s="9" t="n">
        <v>1.05899149462468</v>
      </c>
    </row>
    <row r="14" customFormat="false" ht="13.8" hidden="false" customHeight="false" outlineLevel="0" collapsed="false">
      <c r="A14" s="8" t="n">
        <v>11</v>
      </c>
      <c r="B14" s="8" t="s">
        <v>8</v>
      </c>
      <c r="C14" s="9" t="n">
        <v>37.6002107106723</v>
      </c>
      <c r="D14" s="9" t="n">
        <v>1.07328334726847</v>
      </c>
    </row>
    <row r="15" customFormat="false" ht="13.8" hidden="false" customHeight="false" outlineLevel="0" collapsed="false">
      <c r="A15" s="8" t="n">
        <v>11</v>
      </c>
      <c r="B15" s="8" t="s">
        <v>9</v>
      </c>
      <c r="C15" s="9" t="n">
        <v>38.2125418613859</v>
      </c>
      <c r="D15" s="9" t="n">
        <v>1.36751954173781</v>
      </c>
    </row>
    <row r="16" customFormat="false" ht="13.8" hidden="false" customHeight="false" outlineLevel="0" collapsed="false">
      <c r="A16" s="8" t="n">
        <v>12</v>
      </c>
      <c r="B16" s="8" t="s">
        <v>8</v>
      </c>
      <c r="C16" s="9" t="n">
        <v>32.3901899851128</v>
      </c>
      <c r="D16" s="9" t="n">
        <v>0.983745923130857</v>
      </c>
    </row>
    <row r="17" customFormat="false" ht="13.8" hidden="false" customHeight="false" outlineLevel="0" collapsed="false">
      <c r="A17" s="8" t="n">
        <v>12</v>
      </c>
      <c r="B17" s="8" t="s">
        <v>9</v>
      </c>
      <c r="C17" s="9" t="n">
        <v>29.8450434787074</v>
      </c>
      <c r="D17" s="9" t="n">
        <v>0.877746523282423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11.8125" defaultRowHeight="13.8" zeroHeight="false" outlineLevelRow="0" outlineLevelCol="0"/>
  <cols>
    <col collapsed="false" customWidth="true" hidden="false" outlineLevel="0" max="1" min="1" style="8" width="7.26"/>
    <col collapsed="false" customWidth="true" hidden="false" outlineLevel="0" max="2" min="2" style="8" width="5.74"/>
    <col collapsed="false" customWidth="true" hidden="false" outlineLevel="0" max="3" min="3" style="8" width="11.3"/>
    <col collapsed="false" customWidth="true" hidden="false" outlineLevel="0" max="4" min="4" style="8" width="14.62"/>
    <col collapsed="false" customWidth="true" hidden="false" outlineLevel="0" max="5" min="5" style="8" width="6.85"/>
    <col collapsed="false" customWidth="false" hidden="false" outlineLevel="0" max="1024" min="6" style="8" width="11.8"/>
  </cols>
  <sheetData>
    <row r="1" customFormat="false" ht="13.7" hidden="false" customHeight="true" outlineLevel="0" collapsed="false">
      <c r="A1" s="10" t="s">
        <v>0</v>
      </c>
      <c r="B1" s="10" t="s">
        <v>1</v>
      </c>
      <c r="C1" s="8" t="s">
        <v>13</v>
      </c>
      <c r="D1" s="8" t="s">
        <v>14</v>
      </c>
      <c r="E1" s="8" t="s">
        <v>15</v>
      </c>
    </row>
    <row r="2" customFormat="false" ht="13.7" hidden="false" customHeight="true" outlineLevel="0" collapsed="false">
      <c r="A2" s="8" t="n">
        <v>1</v>
      </c>
      <c r="B2" s="8" t="s">
        <v>8</v>
      </c>
      <c r="C2" s="11" t="n">
        <v>0.253</v>
      </c>
      <c r="D2" s="11" t="n">
        <f aca="false">C2*E2/100</f>
        <v>0.0298793</v>
      </c>
      <c r="E2" s="9" t="n">
        <v>11.81</v>
      </c>
    </row>
    <row r="3" customFormat="false" ht="13.7" hidden="false" customHeight="true" outlineLevel="0" collapsed="false">
      <c r="A3" s="8" t="n">
        <v>1</v>
      </c>
      <c r="B3" s="8" t="s">
        <v>9</v>
      </c>
      <c r="C3" s="11" t="n">
        <v>0.303</v>
      </c>
      <c r="D3" s="11" t="n">
        <f aca="false">C3*E3/100</f>
        <v>0.0298758</v>
      </c>
      <c r="E3" s="9" t="n">
        <v>9.86</v>
      </c>
    </row>
    <row r="4" customFormat="false" ht="13.7" hidden="false" customHeight="true" outlineLevel="0" collapsed="false">
      <c r="A4" s="8" t="n">
        <v>2</v>
      </c>
      <c r="B4" s="8" t="s">
        <v>8</v>
      </c>
      <c r="C4" s="11" t="n">
        <v>0.733</v>
      </c>
      <c r="D4" s="11" t="n">
        <f aca="false">C4*E4/100</f>
        <v>0.0378228</v>
      </c>
      <c r="E4" s="9" t="n">
        <v>5.16</v>
      </c>
    </row>
    <row r="5" customFormat="false" ht="13.7" hidden="false" customHeight="true" outlineLevel="0" collapsed="false">
      <c r="A5" s="8" t="n">
        <v>3</v>
      </c>
      <c r="B5" s="8" t="s">
        <v>8</v>
      </c>
      <c r="C5" s="11" t="n">
        <v>0.824</v>
      </c>
      <c r="D5" s="11" t="n">
        <f aca="false">C5*E5/100</f>
        <v>0.0384808</v>
      </c>
      <c r="E5" s="9" t="n">
        <v>4.67</v>
      </c>
    </row>
    <row r="6" customFormat="false" ht="13.7" hidden="false" customHeight="true" outlineLevel="0" collapsed="false">
      <c r="A6" s="8" t="n">
        <v>3</v>
      </c>
      <c r="B6" s="8" t="s">
        <v>9</v>
      </c>
      <c r="C6" s="11" t="n">
        <v>0.881</v>
      </c>
      <c r="D6" s="11" t="n">
        <f aca="false">C6*E6/100</f>
        <v>0.0391164</v>
      </c>
      <c r="E6" s="9" t="n">
        <v>4.44</v>
      </c>
    </row>
    <row r="7" customFormat="false" ht="13.7" hidden="false" customHeight="true" outlineLevel="0" collapsed="false">
      <c r="A7" s="8" t="n">
        <v>8</v>
      </c>
      <c r="B7" s="8" t="s">
        <v>8</v>
      </c>
      <c r="C7" s="11" t="n">
        <v>0.692</v>
      </c>
      <c r="D7" s="11" t="n">
        <f aca="false">C7*E7/100</f>
        <v>0.0357072</v>
      </c>
      <c r="E7" s="9" t="n">
        <v>5.16</v>
      </c>
    </row>
    <row r="8" customFormat="false" ht="13.7" hidden="false" customHeight="true" outlineLevel="0" collapsed="false">
      <c r="A8" s="8" t="n">
        <v>8</v>
      </c>
      <c r="B8" s="8" t="s">
        <v>9</v>
      </c>
      <c r="C8" s="11" t="n">
        <v>0.667</v>
      </c>
      <c r="D8" s="11" t="n">
        <f aca="false">C8*E8/100</f>
        <v>0.0359513</v>
      </c>
      <c r="E8" s="9" t="n">
        <v>5.39</v>
      </c>
    </row>
    <row r="9" customFormat="false" ht="13.7" hidden="false" customHeight="true" outlineLevel="0" collapsed="false">
      <c r="A9" s="8" t="n">
        <v>9</v>
      </c>
      <c r="B9" s="8" t="s">
        <v>8</v>
      </c>
      <c r="C9" s="11" t="n">
        <v>0.987</v>
      </c>
      <c r="D9" s="11" t="n">
        <f aca="false">C9*E9/100</f>
        <v>0.0406644</v>
      </c>
      <c r="E9" s="9" t="n">
        <v>4.12</v>
      </c>
    </row>
    <row r="10" customFormat="false" ht="13.7" hidden="false" customHeight="true" outlineLevel="0" collapsed="false">
      <c r="A10" s="8" t="n">
        <v>10</v>
      </c>
      <c r="B10" s="8" t="s">
        <v>8</v>
      </c>
      <c r="C10" s="11" t="n">
        <v>0.803</v>
      </c>
      <c r="D10" s="11" t="n">
        <f aca="false">C10*E10/100</f>
        <v>0.0380622</v>
      </c>
      <c r="E10" s="9" t="n">
        <v>4.74</v>
      </c>
    </row>
    <row r="11" customFormat="false" ht="13.7" hidden="false" customHeight="true" outlineLevel="0" collapsed="false">
      <c r="A11" s="8" t="n">
        <v>11</v>
      </c>
      <c r="B11" s="8" t="s">
        <v>8</v>
      </c>
      <c r="C11" s="11" t="n">
        <v>0.578</v>
      </c>
      <c r="D11" s="11" t="n">
        <f aca="false">C11*E11/100</f>
        <v>0.0346222</v>
      </c>
      <c r="E11" s="9" t="n">
        <v>5.99</v>
      </c>
    </row>
    <row r="12" customFormat="false" ht="13.7" hidden="false" customHeight="true" outlineLevel="0" collapsed="false">
      <c r="A12" s="8" t="n">
        <v>11</v>
      </c>
      <c r="B12" s="8" t="s">
        <v>9</v>
      </c>
      <c r="C12" s="11" t="n">
        <v>0.627</v>
      </c>
      <c r="D12" s="11" t="n">
        <f aca="false">C12*E12/100</f>
        <v>0.0359898</v>
      </c>
      <c r="E12" s="9" t="n">
        <v>5.74</v>
      </c>
    </row>
    <row r="13" customFormat="false" ht="13.7" hidden="false" customHeight="true" outlineLevel="0" collapsed="false">
      <c r="A13" s="8" t="n">
        <v>11</v>
      </c>
      <c r="B13" s="8" t="s">
        <v>10</v>
      </c>
      <c r="C13" s="11" t="n">
        <v>0.775</v>
      </c>
      <c r="D13" s="11" t="n">
        <f aca="false">C13*E13/100</f>
        <v>0.0371225</v>
      </c>
      <c r="E13" s="9" t="n">
        <v>4.79</v>
      </c>
    </row>
    <row r="14" customFormat="false" ht="13.7" hidden="false" customHeight="true" outlineLevel="0" collapsed="false">
      <c r="A14" s="8" t="n">
        <v>12</v>
      </c>
      <c r="B14" s="8" t="s">
        <v>8</v>
      </c>
      <c r="C14" s="11" t="n">
        <v>0.809</v>
      </c>
      <c r="D14" s="11" t="n">
        <f aca="false">C14*E14/100</f>
        <v>0.037214</v>
      </c>
      <c r="E14" s="9" t="n">
        <v>4.6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4" t="s">
        <v>16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customFormat="false" ht="15" hidden="false" customHeight="false" outlineLevel="0" collapsed="false">
      <c r="A2" s="12" t="s">
        <v>17</v>
      </c>
      <c r="B2" s="13" t="n">
        <v>-5.59229855272113</v>
      </c>
      <c r="C2" s="13" t="n">
        <v>1.17140445728954</v>
      </c>
      <c r="D2" s="13" t="n">
        <v>-0.528974811973971</v>
      </c>
      <c r="E2" s="13" t="n">
        <v>0.657937753337025</v>
      </c>
      <c r="F2" s="13" t="n">
        <f aca="false">B2-(0.52*D2)</f>
        <v>-5.31723165049467</v>
      </c>
      <c r="G2" s="13" t="n">
        <f aca="false">((C2^2)+((0.52*E2)^2))^0.5</f>
        <v>1.22034409858637</v>
      </c>
    </row>
    <row r="3" customFormat="false" ht="15" hidden="false" customHeight="false" outlineLevel="0" collapsed="false">
      <c r="A3" s="12" t="s">
        <v>18</v>
      </c>
      <c r="B3" s="13" t="n">
        <v>-5.03541823855313</v>
      </c>
      <c r="C3" s="13" t="n">
        <v>1.17015028876523</v>
      </c>
      <c r="D3" s="13" t="n">
        <v>-0.797984900776726</v>
      </c>
      <c r="E3" s="13" t="n">
        <v>0.713410585511954</v>
      </c>
      <c r="F3" s="13" t="n">
        <f aca="false">B3-(0.52*D3)</f>
        <v>-4.62046609014923</v>
      </c>
      <c r="G3" s="13" t="n">
        <f aca="false">((C3^2)+((0.52*E3)^2))^0.5</f>
        <v>1.22754757109991</v>
      </c>
    </row>
    <row r="4" customFormat="false" ht="15" hidden="false" customHeight="false" outlineLevel="0" collapsed="false">
      <c r="A4" s="12" t="n">
        <v>4</v>
      </c>
      <c r="B4" s="13" t="n">
        <v>0.231819486134496</v>
      </c>
      <c r="C4" s="13" t="n">
        <v>1.14292105435964</v>
      </c>
      <c r="D4" s="13" t="n">
        <v>6.13957045113104</v>
      </c>
      <c r="E4" s="13" t="n">
        <v>0.573630591660825</v>
      </c>
      <c r="F4" s="13" t="n">
        <f aca="false">B4-(0.52*D4)</f>
        <v>-2.96075714845364</v>
      </c>
      <c r="G4" s="13" t="n">
        <f aca="false">((C4^2)+((0.52*E4)^2))^0.5</f>
        <v>1.181204559912</v>
      </c>
    </row>
    <row r="5" customFormat="false" ht="15" hidden="false" customHeight="false" outlineLevel="0" collapsed="false">
      <c r="A5" s="12" t="s">
        <v>19</v>
      </c>
      <c r="B5" s="13" t="n">
        <v>-0.0594824653597978</v>
      </c>
      <c r="C5" s="13" t="n">
        <v>1.24244778651437</v>
      </c>
      <c r="D5" s="13" t="n">
        <v>5.07176168192051</v>
      </c>
      <c r="E5" s="13" t="n">
        <v>0.696154244678596</v>
      </c>
      <c r="F5" s="13" t="n">
        <f aca="false">B5-(0.52*D5)</f>
        <v>-2.69679853995846</v>
      </c>
      <c r="G5" s="13" t="n">
        <f aca="false">((C5^2)+((0.52*E5)^2))^0.5</f>
        <v>1.29410998460374</v>
      </c>
    </row>
    <row r="6" customFormat="false" ht="15" hidden="false" customHeight="false" outlineLevel="0" collapsed="false">
      <c r="A6" s="12" t="n">
        <v>23</v>
      </c>
      <c r="B6" s="13" t="n">
        <v>2.10424270177246</v>
      </c>
      <c r="C6" s="13" t="n">
        <v>1.13771909929754</v>
      </c>
      <c r="D6" s="13" t="n">
        <v>8.97750330045081</v>
      </c>
      <c r="E6" s="13" t="n">
        <v>0.55160121862847</v>
      </c>
      <c r="F6" s="13" t="n">
        <f aca="false">B6-(0.52*D6)</f>
        <v>-2.56405901446196</v>
      </c>
      <c r="G6" s="13" t="n">
        <f aca="false">((C6^2)+((0.52*E6)^2))^0.5</f>
        <v>1.17331909924543</v>
      </c>
    </row>
    <row r="7" customFormat="false" ht="15" hidden="false" customHeight="false" outlineLevel="0" collapsed="false">
      <c r="A7" s="12" t="n">
        <v>22</v>
      </c>
      <c r="B7" s="13" t="n">
        <v>0.161413656077366</v>
      </c>
      <c r="C7" s="13" t="n">
        <v>1.13646608995693</v>
      </c>
      <c r="D7" s="13" t="n">
        <v>4.83480752683355</v>
      </c>
      <c r="E7" s="13" t="n">
        <v>0.67019157404805</v>
      </c>
      <c r="F7" s="13" t="n">
        <f aca="false">B7-(0.52*D7)</f>
        <v>-2.35268625787608</v>
      </c>
      <c r="G7" s="13" t="n">
        <f aca="false">((C7^2)+((0.52*E7)^2))^0.5</f>
        <v>1.18869977610838</v>
      </c>
    </row>
    <row r="8" customFormat="false" ht="15" hidden="false" customHeight="false" outlineLevel="0" collapsed="false">
      <c r="A8" s="12" t="s">
        <v>20</v>
      </c>
      <c r="B8" s="13" t="n">
        <v>1.15671792943507</v>
      </c>
      <c r="C8" s="13" t="n">
        <v>1.33472799562722</v>
      </c>
      <c r="D8" s="13" t="n">
        <v>6.46916722612426</v>
      </c>
      <c r="E8" s="13" t="n">
        <v>0.561190637155851</v>
      </c>
      <c r="F8" s="13" t="n">
        <f aca="false">B8-(0.52*D8)</f>
        <v>-2.20724902814955</v>
      </c>
      <c r="G8" s="13" t="n">
        <f aca="false">((C8^2)+((0.52*E8)^2))^0.5</f>
        <v>1.36625664782135</v>
      </c>
    </row>
    <row r="9" customFormat="false" ht="15" hidden="false" customHeight="false" outlineLevel="0" collapsed="false">
      <c r="A9" s="12" t="s">
        <v>21</v>
      </c>
      <c r="B9" s="13" t="n">
        <v>0.326743413181626</v>
      </c>
      <c r="C9" s="13" t="n">
        <v>1.18622766348876</v>
      </c>
      <c r="D9" s="13" t="n">
        <v>4.41552013320982</v>
      </c>
      <c r="E9" s="13" t="n">
        <v>0.660727408358562</v>
      </c>
      <c r="F9" s="13" t="n">
        <f aca="false">B9-(0.52*D9)</f>
        <v>-1.96932705608748</v>
      </c>
      <c r="G9" s="13" t="n">
        <f aca="false">((C9^2)+((0.52*E9)^2))^0.5</f>
        <v>1.23498262542898</v>
      </c>
    </row>
    <row r="10" customFormat="false" ht="15" hidden="false" customHeight="false" outlineLevel="0" collapsed="false">
      <c r="A10" s="12" t="n">
        <v>37</v>
      </c>
      <c r="B10" s="13" t="n">
        <v>0.768866087754624</v>
      </c>
      <c r="C10" s="13" t="n">
        <v>1.18173438210191</v>
      </c>
      <c r="D10" s="13" t="n">
        <v>4.84164668918888</v>
      </c>
      <c r="E10" s="13" t="n">
        <v>0.619914250510387</v>
      </c>
      <c r="F10" s="13" t="n">
        <f aca="false">B10-(0.52*D10)</f>
        <v>-1.74879019062359</v>
      </c>
      <c r="G10" s="13" t="n">
        <f aca="false">((C10^2)+((0.52*E10)^2))^0.5</f>
        <v>1.22491189902342</v>
      </c>
    </row>
    <row r="11" customFormat="false" ht="15" hidden="false" customHeight="false" outlineLevel="0" collapsed="false">
      <c r="A11" s="12" t="s">
        <v>22</v>
      </c>
      <c r="B11" s="13" t="n">
        <v>1.28841927913016</v>
      </c>
      <c r="C11" s="13" t="n">
        <v>1.19790120955413</v>
      </c>
      <c r="D11" s="13" t="n">
        <v>5.51855665763938</v>
      </c>
      <c r="E11" s="13" t="n">
        <v>0.565316857359696</v>
      </c>
      <c r="F11" s="13" t="n">
        <f aca="false">B11-(0.52*D11)</f>
        <v>-1.58123018284232</v>
      </c>
      <c r="G11" s="13" t="n">
        <f aca="false">((C11^2)+((0.52*E11)^2))^0.5</f>
        <v>1.23344338799922</v>
      </c>
    </row>
    <row r="12" customFormat="false" ht="15" hidden="false" customHeight="false" outlineLevel="0" collapsed="false">
      <c r="A12" s="12" t="s">
        <v>23</v>
      </c>
      <c r="B12" s="13" t="n">
        <v>0.994403694003395</v>
      </c>
      <c r="C12" s="13" t="n">
        <v>1.14707277549428</v>
      </c>
      <c r="D12" s="13" t="n">
        <v>4.64943190611969</v>
      </c>
      <c r="E12" s="13" t="n">
        <v>0.694412352088954</v>
      </c>
      <c r="F12" s="13" t="n">
        <f aca="false">B12-(0.52*D12)</f>
        <v>-1.42330089717884</v>
      </c>
      <c r="G12" s="13" t="n">
        <f aca="false">((C12^2)+((0.52*E12)^2))^0.5</f>
        <v>1.20256606249476</v>
      </c>
    </row>
    <row r="13" customFormat="false" ht="15" hidden="false" customHeight="false" outlineLevel="0" collapsed="false">
      <c r="A13" s="12" t="n">
        <v>3</v>
      </c>
      <c r="B13" s="13" t="n">
        <v>0.35338126553542</v>
      </c>
      <c r="C13" s="13" t="n">
        <v>1.07417520905329</v>
      </c>
      <c r="D13" s="13" t="n">
        <v>3.3437398033617</v>
      </c>
      <c r="E13" s="13" t="n">
        <v>0.621324343066251</v>
      </c>
      <c r="F13" s="13" t="n">
        <f aca="false">B13-(0.52*D13)</f>
        <v>-1.38536343221266</v>
      </c>
      <c r="G13" s="13" t="n">
        <f aca="false">((C13^2)+((0.52*E13)^2))^0.5</f>
        <v>1.12171237887785</v>
      </c>
    </row>
    <row r="14" customFormat="false" ht="15" hidden="false" customHeight="false" outlineLevel="0" collapsed="false">
      <c r="A14" s="12" t="n">
        <v>33</v>
      </c>
      <c r="B14" s="13" t="n">
        <v>1.28557145536002</v>
      </c>
      <c r="C14" s="13" t="n">
        <v>1.18565542600785</v>
      </c>
      <c r="D14" s="13" t="n">
        <v>4.59189002111996</v>
      </c>
      <c r="E14" s="13" t="n">
        <v>0.604411751955285</v>
      </c>
      <c r="F14" s="13" t="n">
        <f aca="false">B14-(0.52*D14)</f>
        <v>-1.10221135562236</v>
      </c>
      <c r="G14" s="13" t="n">
        <f aca="false">((C14^2)+((0.52*E14)^2))^0.5</f>
        <v>1.22660489867017</v>
      </c>
    </row>
    <row r="15" customFormat="false" ht="15" hidden="false" customHeight="false" outlineLevel="0" collapsed="false">
      <c r="A15" s="12" t="s">
        <v>24</v>
      </c>
      <c r="B15" s="13" t="n">
        <v>1.58322263367506</v>
      </c>
      <c r="C15" s="13" t="n">
        <v>1.23919485495552</v>
      </c>
      <c r="D15" s="13" t="n">
        <v>4.27043204023795</v>
      </c>
      <c r="E15" s="13" t="n">
        <v>0.635703711156311</v>
      </c>
      <c r="F15" s="13" t="n">
        <f aca="false">B15-(0.52*D15)</f>
        <v>-0.637402027248674</v>
      </c>
      <c r="G15" s="13" t="n">
        <f aca="false">((C15^2)+((0.52*E15)^2))^0.5</f>
        <v>1.28252786421723</v>
      </c>
    </row>
    <row r="16" customFormat="false" ht="15" hidden="false" customHeight="false" outlineLevel="0" collapsed="false">
      <c r="A16" s="12" t="n">
        <v>6</v>
      </c>
      <c r="B16" s="13" t="n">
        <v>2.30164549018442</v>
      </c>
      <c r="C16" s="13" t="n">
        <v>1.1000224745749</v>
      </c>
      <c r="D16" s="13" t="n">
        <v>4.21396008621847</v>
      </c>
      <c r="E16" s="13" t="n">
        <v>0.661220880589725</v>
      </c>
      <c r="F16" s="13" t="n">
        <f aca="false">B16-(0.52*D16)</f>
        <v>0.110386245350815</v>
      </c>
      <c r="G16" s="13" t="n">
        <f aca="false">((C16^2)+((0.52*E16)^2))^0.5</f>
        <v>1.15250676964675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2022-02-10T16:20:16Z</dcterms:created>
  <dc:creator/>
  <dc:description/>
  <dc:language>en-US</dc:language>
  <cp:lastModifiedBy/>
  <dcterms:modified xsi:type="dcterms:W3CDTF">2025-02-27T19:39:59Z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