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uikang_dataset\VulHunter\Dataset4\Detection_result\"/>
    </mc:Choice>
  </mc:AlternateContent>
  <xr:revisionPtr revIDLastSave="0" documentId="13_ncr:1_{2FECBEFF-5C63-4B64-98E8-FCEA27389B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_dataset4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1" l="1"/>
  <c r="G37" i="1"/>
  <c r="D37" i="1"/>
  <c r="E37" i="1"/>
  <c r="F37" i="1"/>
  <c r="H37" i="1"/>
  <c r="I37" i="1"/>
  <c r="C37" i="1"/>
  <c r="I36" i="1"/>
  <c r="D36" i="1"/>
  <c r="E36" i="1"/>
  <c r="F36" i="1"/>
  <c r="H36" i="1"/>
  <c r="C36" i="1"/>
  <c r="D29" i="1"/>
  <c r="E29" i="1"/>
  <c r="F29" i="1"/>
  <c r="G29" i="1"/>
  <c r="H29" i="1"/>
  <c r="I29" i="1"/>
  <c r="C29" i="1"/>
  <c r="D24" i="1"/>
  <c r="E24" i="1"/>
  <c r="F24" i="1"/>
  <c r="G24" i="1"/>
  <c r="H24" i="1"/>
  <c r="I24" i="1"/>
  <c r="C24" i="1"/>
  <c r="D9" i="1"/>
  <c r="E9" i="1"/>
  <c r="F9" i="1"/>
  <c r="G9" i="1"/>
  <c r="H9" i="1"/>
  <c r="I9" i="1"/>
  <c r="C9" i="1"/>
  <c r="D19" i="1"/>
  <c r="E19" i="1"/>
  <c r="F19" i="1"/>
  <c r="G19" i="1"/>
  <c r="H19" i="1"/>
  <c r="I19" i="1"/>
  <c r="C19" i="1"/>
</calcChain>
</file>

<file path=xl/sharedStrings.xml><?xml version="1.0" encoding="utf-8"?>
<sst xmlns="http://schemas.openxmlformats.org/spreadsheetml/2006/main" count="262" uniqueCount="64">
  <si>
    <t>Severity</t>
  </si>
  <si>
    <t>Project</t>
  </si>
  <si>
    <t>VulHunter</t>
  </si>
  <si>
    <t>Securify</t>
  </si>
  <si>
    <t>Oyente</t>
  </si>
  <si>
    <t>Mythril</t>
  </si>
  <si>
    <t>DefectChecker</t>
  </si>
  <si>
    <t>SMARTIAN</t>
  </si>
  <si>
    <t>Contractward</t>
  </si>
  <si>
    <t>High</t>
  </si>
  <si>
    <t>RE</t>
  </si>
  <si>
    <t>SU</t>
  </si>
  <si>
    <t>CDC</t>
  </si>
  <si>
    <t>Total</t>
  </si>
  <si>
    <t>Medium</t>
  </si>
  <si>
    <t>LE</t>
  </si>
  <si>
    <t>TO</t>
  </si>
  <si>
    <t>UCS</t>
  </si>
  <si>
    <t>Low</t>
  </si>
  <si>
    <t>TS</t>
  </si>
  <si>
    <t>BP</t>
  </si>
  <si>
    <t>CLL</t>
  </si>
  <si>
    <t>Info</t>
  </si>
  <si>
    <t>LLC</t>
  </si>
  <si>
    <t>E20ID</t>
  </si>
  <si>
    <t>HC</t>
  </si>
  <si>
    <t>Opt</t>
  </si>
  <si>
    <t>COL</t>
  </si>
  <si>
    <t>ST</t>
  </si>
  <si>
    <t>BE</t>
  </si>
  <si>
    <t>Overall</t>
  </si>
  <si>
    <t>Failed</t>
  </si>
  <si>
    <t>0 (0%)</t>
  </si>
  <si>
    <t>Secure</t>
  </si>
  <si>
    <t>CAL</t>
    <phoneticPr fontId="18" type="noConversion"/>
  </si>
  <si>
    <t>AS</t>
  </si>
  <si>
    <t>TOD</t>
  </si>
  <si>
    <t>UIS</t>
  </si>
  <si>
    <t>IE</t>
    <phoneticPr fontId="18" type="noConversion"/>
  </si>
  <si>
    <t>IO</t>
    <phoneticPr fontId="19" type="noConversion"/>
  </si>
  <si>
    <t>UCL</t>
    <phoneticPr fontId="19" type="noConversion"/>
  </si>
  <si>
    <t>BC</t>
    <phoneticPr fontId="19" type="noConversion"/>
  </si>
  <si>
    <t>E721IF</t>
    <phoneticPr fontId="19" type="noConversion"/>
  </si>
  <si>
    <t>E20IF</t>
    <phoneticPr fontId="19" type="noConversion"/>
  </si>
  <si>
    <t>CTL</t>
  </si>
  <si>
    <t>E20TR</t>
    <phoneticPr fontId="18" type="noConversion"/>
  </si>
  <si>
    <t>AIB</t>
    <phoneticPr fontId="19" type="noConversion"/>
  </si>
  <si>
    <t>UUS</t>
    <phoneticPr fontId="19" type="noConversion"/>
  </si>
  <si>
    <t>EF</t>
    <phoneticPr fontId="19" type="noConversion"/>
  </si>
  <si>
    <t>-</t>
  </si>
  <si>
    <t>1,497 (14.97%)</t>
    <phoneticPr fontId="18" type="noConversion"/>
  </si>
  <si>
    <t>941 (9.41%)</t>
    <phoneticPr fontId="18" type="noConversion"/>
  </si>
  <si>
    <t>2 (0.02%)</t>
    <phoneticPr fontId="18" type="noConversion"/>
  </si>
  <si>
    <t>1,035 (10.35%)</t>
    <phoneticPr fontId="18" type="noConversion"/>
  </si>
  <si>
    <t>9,986 (99.86%)</t>
    <phoneticPr fontId="18" type="noConversion"/>
  </si>
  <si>
    <t>probably</t>
  </si>
  <si>
    <t>High</t>
    <phoneticPr fontId="19" type="noConversion"/>
  </si>
  <si>
    <t>exactly</t>
  </si>
  <si>
    <t>probably</t>
    <phoneticPr fontId="19" type="noConversion"/>
  </si>
  <si>
    <t>exactly</t>
    <phoneticPr fontId="19" type="noConversion"/>
  </si>
  <si>
    <t>Medium</t>
    <phoneticPr fontId="19" type="noConversion"/>
  </si>
  <si>
    <t>possibly</t>
  </si>
  <si>
    <t>Info</t>
    <phoneticPr fontId="19" type="noConversion"/>
  </si>
  <si>
    <t>Opt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</si>
</sst>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workbookViewId="0">
      <selection activeCell="R23" sqref="R23"/>
    </sheetView>
  </sheetViews>
  <sheetFormatPr defaultRowHeight="14.25" x14ac:dyDescent="0.2"/>
  <cols>
    <col min="3" max="3" width="9.5" bestFit="1" customWidth="1"/>
    <col min="7" max="7" width="13.625" bestFit="1" customWidth="1"/>
    <col min="8" max="8" width="10.625" bestFit="1" customWidth="1"/>
    <col min="9" max="9" width="12.87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3" x14ac:dyDescent="0.2">
      <c r="A2" t="s">
        <v>9</v>
      </c>
      <c r="B2" t="s">
        <v>10</v>
      </c>
      <c r="C2" s="2">
        <v>870</v>
      </c>
      <c r="D2" s="3">
        <v>741</v>
      </c>
      <c r="E2" s="3">
        <v>141</v>
      </c>
      <c r="F2" s="3">
        <v>2</v>
      </c>
      <c r="G2" s="3">
        <v>215</v>
      </c>
      <c r="H2" s="3">
        <v>0</v>
      </c>
      <c r="I2" s="3">
        <v>53</v>
      </c>
      <c r="K2" s="1" t="s">
        <v>9</v>
      </c>
      <c r="L2" s="1" t="s">
        <v>55</v>
      </c>
      <c r="M2" s="1" t="s">
        <v>9</v>
      </c>
    </row>
    <row r="3" spans="1:13" x14ac:dyDescent="0.2">
      <c r="B3" t="s">
        <v>11</v>
      </c>
      <c r="C3" s="2">
        <v>3815</v>
      </c>
      <c r="D3" s="3" t="s">
        <v>49</v>
      </c>
      <c r="E3" s="3" t="s">
        <v>49</v>
      </c>
      <c r="F3" s="3">
        <v>22</v>
      </c>
      <c r="G3" s="3" t="s">
        <v>49</v>
      </c>
      <c r="H3" s="3">
        <v>0</v>
      </c>
      <c r="I3" s="3">
        <v>0</v>
      </c>
      <c r="K3" s="1" t="s">
        <v>56</v>
      </c>
      <c r="L3" s="1" t="s">
        <v>57</v>
      </c>
      <c r="M3" s="1" t="s">
        <v>9</v>
      </c>
    </row>
    <row r="4" spans="1:13" x14ac:dyDescent="0.2">
      <c r="B4" t="s">
        <v>12</v>
      </c>
      <c r="C4" s="2">
        <v>2033</v>
      </c>
      <c r="D4" s="3" t="s">
        <v>49</v>
      </c>
      <c r="E4" s="3" t="s">
        <v>49</v>
      </c>
      <c r="F4" s="3">
        <v>0</v>
      </c>
      <c r="G4" s="3" t="s">
        <v>49</v>
      </c>
      <c r="H4" s="3">
        <v>0</v>
      </c>
      <c r="I4" s="3">
        <v>0</v>
      </c>
      <c r="K4" s="1" t="s">
        <v>9</v>
      </c>
      <c r="L4" s="1" t="s">
        <v>55</v>
      </c>
      <c r="M4" s="1" t="s">
        <v>9</v>
      </c>
    </row>
    <row r="5" spans="1:13" x14ac:dyDescent="0.2">
      <c r="B5" t="s">
        <v>34</v>
      </c>
      <c r="C5" s="2">
        <v>959</v>
      </c>
      <c r="D5" s="3" t="s">
        <v>49</v>
      </c>
      <c r="E5" s="3" t="s">
        <v>49</v>
      </c>
      <c r="F5" s="3" t="s">
        <v>49</v>
      </c>
      <c r="G5" s="3" t="s">
        <v>49</v>
      </c>
      <c r="H5" s="3" t="s">
        <v>49</v>
      </c>
      <c r="I5" s="3">
        <v>1</v>
      </c>
      <c r="K5" s="1" t="s">
        <v>56</v>
      </c>
      <c r="L5" s="1" t="s">
        <v>58</v>
      </c>
      <c r="M5" s="1" t="s">
        <v>9</v>
      </c>
    </row>
    <row r="6" spans="1:13" x14ac:dyDescent="0.2">
      <c r="B6" t="s">
        <v>35</v>
      </c>
      <c r="C6" s="2">
        <v>3319</v>
      </c>
      <c r="D6" s="3" t="s">
        <v>49</v>
      </c>
      <c r="E6" s="3" t="s">
        <v>49</v>
      </c>
      <c r="F6" s="3" t="s">
        <v>49</v>
      </c>
      <c r="G6" s="3" t="s">
        <v>49</v>
      </c>
      <c r="H6" s="3">
        <v>0</v>
      </c>
      <c r="I6" s="3">
        <v>5</v>
      </c>
      <c r="K6" s="1" t="s">
        <v>9</v>
      </c>
      <c r="L6" s="1" t="s">
        <v>55</v>
      </c>
      <c r="M6" s="1" t="s">
        <v>9</v>
      </c>
    </row>
    <row r="7" spans="1:13" x14ac:dyDescent="0.2">
      <c r="B7" t="s">
        <v>36</v>
      </c>
      <c r="C7" s="2">
        <v>3382</v>
      </c>
      <c r="D7" s="3">
        <v>3269</v>
      </c>
      <c r="E7" s="3">
        <v>977</v>
      </c>
      <c r="F7" s="3" t="s">
        <v>49</v>
      </c>
      <c r="G7" s="3" t="s">
        <v>49</v>
      </c>
      <c r="H7" s="3" t="s">
        <v>49</v>
      </c>
      <c r="I7" s="3">
        <v>10</v>
      </c>
      <c r="K7" s="1" t="s">
        <v>9</v>
      </c>
      <c r="L7" s="1" t="s">
        <v>55</v>
      </c>
      <c r="M7" s="1" t="s">
        <v>9</v>
      </c>
    </row>
    <row r="8" spans="1:13" x14ac:dyDescent="0.2">
      <c r="B8" t="s">
        <v>37</v>
      </c>
      <c r="C8" s="2">
        <v>1521</v>
      </c>
      <c r="D8" s="3" t="s">
        <v>49</v>
      </c>
      <c r="E8" s="3" t="s">
        <v>49</v>
      </c>
      <c r="F8" s="3" t="s">
        <v>49</v>
      </c>
      <c r="G8" s="3" t="s">
        <v>49</v>
      </c>
      <c r="H8" s="3" t="s">
        <v>49</v>
      </c>
      <c r="I8" s="3">
        <v>23</v>
      </c>
      <c r="K8" s="1" t="s">
        <v>9</v>
      </c>
      <c r="L8" s="1" t="s">
        <v>59</v>
      </c>
      <c r="M8" s="1" t="s">
        <v>9</v>
      </c>
    </row>
    <row r="9" spans="1:13" x14ac:dyDescent="0.2">
      <c r="B9" t="s">
        <v>13</v>
      </c>
      <c r="C9" s="3">
        <f t="shared" ref="C9" si="0">SUM(C2:C8)</f>
        <v>15899</v>
      </c>
      <c r="D9" s="3">
        <f t="shared" ref="D9" si="1">SUM(D2:D8)</f>
        <v>4010</v>
      </c>
      <c r="E9" s="3">
        <f t="shared" ref="E9:F9" si="2">SUM(E2:E8)</f>
        <v>1118</v>
      </c>
      <c r="F9" s="3">
        <f t="shared" si="2"/>
        <v>24</v>
      </c>
      <c r="G9" s="3">
        <f t="shared" ref="G9" si="3">SUM(G2:G8)</f>
        <v>215</v>
      </c>
      <c r="H9" s="3">
        <f t="shared" ref="H9" si="4">SUM(H2:H8)</f>
        <v>0</v>
      </c>
      <c r="I9" s="3">
        <f t="shared" ref="I9" si="5">SUM(I2:I8)</f>
        <v>92</v>
      </c>
    </row>
    <row r="10" spans="1:13" x14ac:dyDescent="0.2">
      <c r="A10" t="s">
        <v>14</v>
      </c>
      <c r="B10" t="s">
        <v>15</v>
      </c>
      <c r="C10" s="2">
        <v>1820</v>
      </c>
      <c r="D10" s="3">
        <v>3127</v>
      </c>
      <c r="E10" s="3" t="s">
        <v>49</v>
      </c>
      <c r="F10" s="3" t="s">
        <v>49</v>
      </c>
      <c r="G10" s="3">
        <v>402</v>
      </c>
      <c r="H10" s="3">
        <v>0</v>
      </c>
      <c r="I10" s="3">
        <v>14</v>
      </c>
      <c r="K10" s="1" t="s">
        <v>14</v>
      </c>
      <c r="L10" s="1" t="s">
        <v>57</v>
      </c>
      <c r="M10" s="1" t="s">
        <v>14</v>
      </c>
    </row>
    <row r="11" spans="1:13" x14ac:dyDescent="0.2">
      <c r="B11" t="s">
        <v>16</v>
      </c>
      <c r="C11" s="2">
        <v>1799</v>
      </c>
      <c r="D11" s="3" t="s">
        <v>49</v>
      </c>
      <c r="E11" s="3" t="s">
        <v>49</v>
      </c>
      <c r="F11" s="3">
        <v>940</v>
      </c>
      <c r="G11" s="3">
        <v>95</v>
      </c>
      <c r="H11" s="3">
        <v>0</v>
      </c>
      <c r="I11" s="3">
        <v>0</v>
      </c>
      <c r="K11" s="1" t="s">
        <v>14</v>
      </c>
      <c r="L11" s="1" t="s">
        <v>55</v>
      </c>
      <c r="M11" s="1" t="s">
        <v>14</v>
      </c>
    </row>
    <row r="12" spans="1:13" x14ac:dyDescent="0.2">
      <c r="B12" t="s">
        <v>17</v>
      </c>
      <c r="C12" s="2">
        <v>2037</v>
      </c>
      <c r="D12" s="3">
        <v>1564</v>
      </c>
      <c r="E12" s="3" t="s">
        <v>49</v>
      </c>
      <c r="F12" s="3">
        <v>0</v>
      </c>
      <c r="G12" s="3">
        <v>664</v>
      </c>
      <c r="H12" s="3">
        <v>1</v>
      </c>
      <c r="I12" s="3">
        <v>714</v>
      </c>
      <c r="K12" s="1" t="s">
        <v>60</v>
      </c>
      <c r="L12" s="1" t="s">
        <v>55</v>
      </c>
      <c r="M12" s="1" t="s">
        <v>14</v>
      </c>
    </row>
    <row r="13" spans="1:13" x14ac:dyDescent="0.2">
      <c r="B13" t="s">
        <v>38</v>
      </c>
      <c r="C13" s="2">
        <v>3642</v>
      </c>
      <c r="D13" s="3" t="s">
        <v>49</v>
      </c>
      <c r="E13" s="3" t="s">
        <v>49</v>
      </c>
      <c r="F13" s="3" t="s">
        <v>49</v>
      </c>
      <c r="G13" s="3">
        <v>21</v>
      </c>
      <c r="H13" s="3" t="s">
        <v>49</v>
      </c>
      <c r="I13" s="3">
        <v>15</v>
      </c>
      <c r="K13" s="1" t="s">
        <v>14</v>
      </c>
      <c r="L13" s="1" t="s">
        <v>57</v>
      </c>
      <c r="M13" s="1" t="s">
        <v>14</v>
      </c>
    </row>
    <row r="14" spans="1:13" x14ac:dyDescent="0.2">
      <c r="B14" s="1" t="s">
        <v>39</v>
      </c>
      <c r="C14" s="2">
        <v>5641</v>
      </c>
      <c r="D14" s="3" t="s">
        <v>49</v>
      </c>
      <c r="E14" s="3">
        <v>0</v>
      </c>
      <c r="F14" s="3">
        <v>88</v>
      </c>
      <c r="G14" s="3" t="s">
        <v>49</v>
      </c>
      <c r="H14" s="3">
        <v>0</v>
      </c>
      <c r="I14" s="3">
        <v>960</v>
      </c>
      <c r="K14" s="1" t="s">
        <v>14</v>
      </c>
      <c r="L14" s="1" t="s">
        <v>55</v>
      </c>
      <c r="M14" s="1" t="s">
        <v>14</v>
      </c>
    </row>
    <row r="15" spans="1:13" x14ac:dyDescent="0.2">
      <c r="B15" s="1" t="s">
        <v>40</v>
      </c>
      <c r="C15" s="2">
        <v>1149</v>
      </c>
      <c r="D15" s="3">
        <v>546</v>
      </c>
      <c r="E15" s="3" t="s">
        <v>49</v>
      </c>
      <c r="F15" s="3">
        <v>261</v>
      </c>
      <c r="G15" s="3">
        <v>664</v>
      </c>
      <c r="H15" s="3">
        <v>1</v>
      </c>
      <c r="I15" s="3">
        <v>0</v>
      </c>
      <c r="K15" s="1" t="s">
        <v>14</v>
      </c>
      <c r="L15" s="1" t="s">
        <v>55</v>
      </c>
      <c r="M15" s="1" t="s">
        <v>14</v>
      </c>
    </row>
    <row r="16" spans="1:13" x14ac:dyDescent="0.2">
      <c r="B16" s="1" t="s">
        <v>41</v>
      </c>
      <c r="C16" s="2">
        <v>1440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>
        <v>24</v>
      </c>
      <c r="K16" s="1" t="s">
        <v>60</v>
      </c>
      <c r="L16" s="1" t="s">
        <v>55</v>
      </c>
      <c r="M16" s="1" t="s">
        <v>14</v>
      </c>
    </row>
    <row r="17" spans="1:13" x14ac:dyDescent="0.2">
      <c r="B17" s="1" t="s">
        <v>42</v>
      </c>
      <c r="C17" s="2">
        <v>3121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>
        <v>0</v>
      </c>
      <c r="K17" s="1" t="s">
        <v>60</v>
      </c>
      <c r="L17" s="1" t="s">
        <v>57</v>
      </c>
      <c r="M17" s="1" t="s">
        <v>14</v>
      </c>
    </row>
    <row r="18" spans="1:13" x14ac:dyDescent="0.2">
      <c r="B18" s="1" t="s">
        <v>43</v>
      </c>
      <c r="C18" s="2">
        <v>766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>
        <v>15</v>
      </c>
      <c r="K18" s="1" t="s">
        <v>60</v>
      </c>
      <c r="L18" s="1" t="s">
        <v>57</v>
      </c>
      <c r="M18" s="1" t="s">
        <v>14</v>
      </c>
    </row>
    <row r="19" spans="1:13" x14ac:dyDescent="0.2">
      <c r="B19" t="s">
        <v>13</v>
      </c>
      <c r="C19" s="3">
        <f t="shared" ref="C19" si="6">SUM(C10:C18)</f>
        <v>21415</v>
      </c>
      <c r="D19" s="3">
        <f t="shared" ref="D19" si="7">SUM(D10:D18)</f>
        <v>5237</v>
      </c>
      <c r="E19" s="3">
        <f t="shared" ref="E19:F19" si="8">SUM(E10:E18)</f>
        <v>0</v>
      </c>
      <c r="F19" s="3">
        <f t="shared" si="8"/>
        <v>1289</v>
      </c>
      <c r="G19" s="3">
        <f t="shared" ref="G19" si="9">SUM(G10:G18)</f>
        <v>1846</v>
      </c>
      <c r="H19" s="3">
        <f t="shared" ref="H19" si="10">SUM(H10:H18)</f>
        <v>2</v>
      </c>
      <c r="I19" s="3">
        <f t="shared" ref="I19" si="11">SUM(I10:I18)</f>
        <v>1742</v>
      </c>
    </row>
    <row r="20" spans="1:13" x14ac:dyDescent="0.2">
      <c r="A20" t="s">
        <v>18</v>
      </c>
      <c r="B20" t="s">
        <v>19</v>
      </c>
      <c r="C20" s="2">
        <v>976</v>
      </c>
      <c r="D20" s="3" t="s">
        <v>49</v>
      </c>
      <c r="E20" s="3">
        <v>298</v>
      </c>
      <c r="F20" s="3" t="s">
        <v>49</v>
      </c>
      <c r="G20" s="3" t="s">
        <v>49</v>
      </c>
      <c r="H20" s="3">
        <v>0</v>
      </c>
      <c r="I20" s="3">
        <v>0</v>
      </c>
      <c r="K20" s="1" t="s">
        <v>18</v>
      </c>
      <c r="L20" s="1" t="s">
        <v>55</v>
      </c>
      <c r="M20" s="1" t="s">
        <v>18</v>
      </c>
    </row>
    <row r="21" spans="1:13" x14ac:dyDescent="0.2">
      <c r="B21" t="s">
        <v>20</v>
      </c>
      <c r="C21" s="2">
        <v>2324</v>
      </c>
      <c r="D21" s="3" t="s">
        <v>49</v>
      </c>
      <c r="E21" s="3" t="s">
        <v>49</v>
      </c>
      <c r="F21" s="3">
        <v>398</v>
      </c>
      <c r="G21" s="3">
        <v>282</v>
      </c>
      <c r="H21" s="3">
        <v>0</v>
      </c>
      <c r="I21" s="3">
        <v>1</v>
      </c>
      <c r="K21" s="1" t="s">
        <v>18</v>
      </c>
      <c r="L21" s="1" t="s">
        <v>55</v>
      </c>
      <c r="M21" s="1" t="s">
        <v>18</v>
      </c>
    </row>
    <row r="22" spans="1:13" x14ac:dyDescent="0.2">
      <c r="B22" t="s">
        <v>21</v>
      </c>
      <c r="C22" s="2">
        <v>3432</v>
      </c>
      <c r="D22" s="3" t="s">
        <v>49</v>
      </c>
      <c r="E22" s="3" t="s">
        <v>49</v>
      </c>
      <c r="F22" s="3" t="s">
        <v>49</v>
      </c>
      <c r="G22" s="3">
        <v>123</v>
      </c>
      <c r="H22" s="3">
        <v>0</v>
      </c>
      <c r="I22" s="3">
        <v>22</v>
      </c>
      <c r="K22" s="1" t="s">
        <v>18</v>
      </c>
      <c r="L22" s="1" t="s">
        <v>55</v>
      </c>
      <c r="M22" s="1" t="s">
        <v>18</v>
      </c>
    </row>
    <row r="23" spans="1:13" x14ac:dyDescent="0.2">
      <c r="B23" t="s">
        <v>44</v>
      </c>
      <c r="C23" s="2">
        <v>3183</v>
      </c>
      <c r="D23" s="3" t="s">
        <v>49</v>
      </c>
      <c r="E23" s="3" t="s">
        <v>49</v>
      </c>
      <c r="F23" s="3" t="s">
        <v>49</v>
      </c>
      <c r="G23" s="3">
        <v>66</v>
      </c>
      <c r="H23" s="3" t="s">
        <v>49</v>
      </c>
      <c r="I23" s="3">
        <v>39</v>
      </c>
      <c r="K23" s="1" t="s">
        <v>14</v>
      </c>
      <c r="L23" s="1" t="s">
        <v>61</v>
      </c>
      <c r="M23" s="1" t="s">
        <v>18</v>
      </c>
    </row>
    <row r="24" spans="1:13" x14ac:dyDescent="0.2">
      <c r="B24" t="s">
        <v>13</v>
      </c>
      <c r="C24" s="3">
        <f t="shared" ref="C24" si="12">SUM(C20:C23)</f>
        <v>9915</v>
      </c>
      <c r="D24" s="3">
        <f t="shared" ref="D24:I24" si="13">SUM(D20:D23)</f>
        <v>0</v>
      </c>
      <c r="E24" s="3">
        <f t="shared" si="13"/>
        <v>298</v>
      </c>
      <c r="F24" s="3">
        <f t="shared" si="13"/>
        <v>398</v>
      </c>
      <c r="G24" s="3">
        <f t="shared" si="13"/>
        <v>471</v>
      </c>
      <c r="H24" s="3">
        <f t="shared" si="13"/>
        <v>0</v>
      </c>
      <c r="I24" s="3">
        <f t="shared" si="13"/>
        <v>62</v>
      </c>
    </row>
    <row r="25" spans="1:13" x14ac:dyDescent="0.2">
      <c r="A25" t="s">
        <v>22</v>
      </c>
      <c r="B25" t="s">
        <v>23</v>
      </c>
      <c r="C25" s="2">
        <v>3040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>
        <v>950</v>
      </c>
      <c r="K25" s="1" t="s">
        <v>62</v>
      </c>
      <c r="L25" s="1" t="s">
        <v>59</v>
      </c>
      <c r="M25" s="1" t="s">
        <v>62</v>
      </c>
    </row>
    <row r="26" spans="1:13" x14ac:dyDescent="0.2">
      <c r="B26" t="s">
        <v>24</v>
      </c>
      <c r="C26" s="2">
        <v>2050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>
        <v>0</v>
      </c>
      <c r="K26" s="1" t="s">
        <v>62</v>
      </c>
      <c r="L26" s="1" t="s">
        <v>59</v>
      </c>
      <c r="M26" s="1" t="s">
        <v>62</v>
      </c>
    </row>
    <row r="27" spans="1:13" x14ac:dyDescent="0.2">
      <c r="B27" t="s">
        <v>25</v>
      </c>
      <c r="C27" s="2">
        <v>2846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>
        <v>84</v>
      </c>
      <c r="K27" s="1" t="s">
        <v>62</v>
      </c>
      <c r="L27" s="1" t="s">
        <v>55</v>
      </c>
      <c r="M27" s="1" t="s">
        <v>62</v>
      </c>
    </row>
    <row r="28" spans="1:13" x14ac:dyDescent="0.2">
      <c r="B28" t="s">
        <v>45</v>
      </c>
      <c r="C28" s="2">
        <v>2114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>
        <v>0</v>
      </c>
      <c r="K28" s="1" t="s">
        <v>62</v>
      </c>
      <c r="L28" s="1" t="s">
        <v>59</v>
      </c>
      <c r="M28" s="1" t="s">
        <v>62</v>
      </c>
    </row>
    <row r="29" spans="1:13" x14ac:dyDescent="0.2">
      <c r="B29" t="s">
        <v>13</v>
      </c>
      <c r="C29" s="3">
        <f t="shared" ref="C29" si="14">SUM(C25:C28)</f>
        <v>10050</v>
      </c>
      <c r="D29" s="3">
        <f t="shared" ref="D29" si="15">SUM(D25:D28)</f>
        <v>0</v>
      </c>
      <c r="E29" s="3">
        <f t="shared" ref="E29:F29" si="16">SUM(E25:E28)</f>
        <v>0</v>
      </c>
      <c r="F29" s="3">
        <f t="shared" si="16"/>
        <v>0</v>
      </c>
      <c r="G29" s="3">
        <f t="shared" ref="G29" si="17">SUM(G25:G28)</f>
        <v>0</v>
      </c>
      <c r="H29" s="3">
        <f t="shared" ref="H29" si="18">SUM(H25:H28)</f>
        <v>0</v>
      </c>
      <c r="I29" s="3">
        <f t="shared" ref="I29" si="19">SUM(I25:I28)</f>
        <v>1034</v>
      </c>
    </row>
    <row r="30" spans="1:13" x14ac:dyDescent="0.2">
      <c r="A30" t="s">
        <v>26</v>
      </c>
      <c r="B30" t="s">
        <v>27</v>
      </c>
      <c r="C30" s="2">
        <v>1935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>
        <v>0</v>
      </c>
      <c r="K30" s="1" t="s">
        <v>63</v>
      </c>
      <c r="L30" s="1" t="s">
        <v>58</v>
      </c>
      <c r="M30" s="1" t="s">
        <v>63</v>
      </c>
    </row>
    <row r="31" spans="1:13" x14ac:dyDescent="0.2">
      <c r="B31" t="s">
        <v>28</v>
      </c>
      <c r="C31" s="2">
        <v>3185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>
        <v>0</v>
      </c>
      <c r="K31" s="1" t="s">
        <v>63</v>
      </c>
      <c r="L31" s="1" t="s">
        <v>59</v>
      </c>
      <c r="M31" s="1" t="s">
        <v>63</v>
      </c>
    </row>
    <row r="32" spans="1:13" x14ac:dyDescent="0.2">
      <c r="B32" t="s">
        <v>29</v>
      </c>
      <c r="C32" s="2">
        <v>975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>
        <v>13</v>
      </c>
      <c r="K32" s="1" t="s">
        <v>63</v>
      </c>
      <c r="L32" s="1" t="s">
        <v>59</v>
      </c>
      <c r="M32" s="1" t="s">
        <v>63</v>
      </c>
    </row>
    <row r="33" spans="1:13" x14ac:dyDescent="0.2">
      <c r="B33" s="1" t="s">
        <v>46</v>
      </c>
      <c r="C33" s="2">
        <v>569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>
        <v>0</v>
      </c>
      <c r="K33" s="1" t="s">
        <v>63</v>
      </c>
      <c r="L33" s="1" t="s">
        <v>59</v>
      </c>
      <c r="M33" s="1" t="s">
        <v>63</v>
      </c>
    </row>
    <row r="34" spans="1:13" x14ac:dyDescent="0.2">
      <c r="B34" s="1" t="s">
        <v>47</v>
      </c>
      <c r="C34" s="2">
        <v>3291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>
        <v>0</v>
      </c>
      <c r="K34" s="1" t="s">
        <v>63</v>
      </c>
      <c r="L34" s="1" t="s">
        <v>59</v>
      </c>
      <c r="M34" s="1" t="s">
        <v>63</v>
      </c>
    </row>
    <row r="35" spans="1:13" x14ac:dyDescent="0.2">
      <c r="B35" s="1" t="s">
        <v>48</v>
      </c>
      <c r="C35" s="2">
        <v>4141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>
        <v>1273</v>
      </c>
      <c r="K35" s="1" t="s">
        <v>63</v>
      </c>
      <c r="L35" s="1" t="s">
        <v>57</v>
      </c>
      <c r="M35" s="1" t="s">
        <v>63</v>
      </c>
    </row>
    <row r="36" spans="1:13" x14ac:dyDescent="0.2">
      <c r="B36" t="s">
        <v>13</v>
      </c>
      <c r="C36" s="3">
        <f t="shared" ref="C36" si="20">SUM(C30:C35)</f>
        <v>14096</v>
      </c>
      <c r="D36" s="3">
        <f t="shared" ref="D36" si="21">SUM(D30:D35)</f>
        <v>0</v>
      </c>
      <c r="E36" s="3">
        <f t="shared" ref="E36:F36" si="22">SUM(E30:E35)</f>
        <v>0</v>
      </c>
      <c r="F36" s="3">
        <f t="shared" si="22"/>
        <v>0</v>
      </c>
      <c r="G36" s="3">
        <f t="shared" ref="G36" si="23">SUM(G30:G35)</f>
        <v>0</v>
      </c>
      <c r="H36" s="3">
        <f t="shared" ref="H36:I36" si="24">SUM(H30:H35)</f>
        <v>0</v>
      </c>
      <c r="I36" s="3">
        <f t="shared" si="24"/>
        <v>1286</v>
      </c>
    </row>
    <row r="37" spans="1:13" x14ac:dyDescent="0.2">
      <c r="A37" t="s">
        <v>30</v>
      </c>
      <c r="B37" t="s">
        <v>13</v>
      </c>
      <c r="C37" s="3">
        <f t="shared" ref="C37:I37" si="25">SUM(C2:C8,C10:C18,C20:C23,C25:C28,C30:C35)</f>
        <v>71375</v>
      </c>
      <c r="D37" s="3">
        <f t="shared" si="25"/>
        <v>9247</v>
      </c>
      <c r="E37" s="3">
        <f t="shared" si="25"/>
        <v>1416</v>
      </c>
      <c r="F37" s="3">
        <f t="shared" si="25"/>
        <v>1711</v>
      </c>
      <c r="G37" s="3">
        <f t="shared" si="25"/>
        <v>2532</v>
      </c>
      <c r="H37" s="3">
        <f t="shared" si="25"/>
        <v>2</v>
      </c>
      <c r="I37" s="3">
        <f t="shared" si="25"/>
        <v>4216</v>
      </c>
    </row>
    <row r="38" spans="1:13" x14ac:dyDescent="0.2">
      <c r="B38" t="s">
        <v>31</v>
      </c>
      <c r="C38" s="2" t="s">
        <v>32</v>
      </c>
      <c r="D38" s="2" t="s">
        <v>50</v>
      </c>
      <c r="E38" s="2" t="s">
        <v>51</v>
      </c>
      <c r="F38" s="2" t="s">
        <v>52</v>
      </c>
      <c r="G38" s="2" t="s">
        <v>53</v>
      </c>
      <c r="H38" s="2" t="s">
        <v>54</v>
      </c>
      <c r="I38" s="2" t="s">
        <v>32</v>
      </c>
    </row>
    <row r="39" spans="1:13" x14ac:dyDescent="0.2">
      <c r="B39" t="s">
        <v>33</v>
      </c>
      <c r="C39" s="2">
        <v>939</v>
      </c>
      <c r="D39" s="3">
        <v>3128</v>
      </c>
      <c r="E39" s="3">
        <v>7948</v>
      </c>
      <c r="F39" s="3">
        <v>8320</v>
      </c>
      <c r="G39" s="3">
        <v>7327</v>
      </c>
      <c r="H39" s="3">
        <v>13</v>
      </c>
      <c r="I39" s="3">
        <v>6082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results_dataset4_all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李兆轩</dc:creator>
  <cp:lastModifiedBy>李兆轩</cp:lastModifiedBy>
  <dcterms:created xsi:type="dcterms:W3CDTF">2022-08-04T08:28:58Z</dcterms:created>
  <dcterms:modified xsi:type="dcterms:W3CDTF">2022-08-19T10:07:24Z</dcterms:modified>
</cp:coreProperties>
</file>