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solver_adj" localSheetId="2" hidden="1">Лист3!$A$6:$C$6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Лист3!$D$1:$D$3</definedName>
    <definedName name="solver_lin" localSheetId="2" hidden="1">2</definedName>
    <definedName name="solver_neg" localSheetId="2" hidden="1">2</definedName>
    <definedName name="solver_num" localSheetId="2" hidden="1">1</definedName>
    <definedName name="solver_nwt" localSheetId="2" hidden="1">1</definedName>
    <definedName name="solver_opt" localSheetId="2" hidden="1">Лист3!$D$1</definedName>
    <definedName name="solver_pre" localSheetId="2" hidden="1">0.000001</definedName>
    <definedName name="solver_rel1" localSheetId="2" hidden="1">2</definedName>
    <definedName name="solver_rhs1" localSheetId="2" hidden="1">Лист3!$E$1:$E$3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24519"/>
</workbook>
</file>

<file path=xl/calcChain.xml><?xml version="1.0" encoding="utf-8"?>
<calcChain xmlns="http://schemas.openxmlformats.org/spreadsheetml/2006/main">
  <c r="E4" i="5"/>
  <c r="E5" s="1"/>
  <c r="E6" s="1"/>
  <c r="G6" s="1"/>
  <c r="G5" s="1"/>
  <c r="G4" s="1"/>
  <c r="G3" s="1"/>
  <c r="F4"/>
  <c r="F5" s="1"/>
  <c r="F6" s="1"/>
  <c r="F3"/>
  <c r="E3"/>
  <c r="D2" i="3"/>
  <c r="D3"/>
  <c r="D1"/>
  <c r="F8" i="4" l="1" a="1"/>
  <c r="F10" s="1"/>
  <c r="A8" a="1"/>
  <c r="B9" s="1"/>
  <c r="A9" i="2"/>
  <c r="D9" s="1"/>
  <c r="B9"/>
  <c r="A8"/>
  <c r="D8" s="1"/>
  <c r="B8"/>
  <c r="D4"/>
  <c r="D5"/>
  <c r="D6"/>
  <c r="D7"/>
  <c r="D3"/>
  <c r="B7"/>
  <c r="A7" s="1"/>
  <c r="B4"/>
  <c r="A4" s="1"/>
  <c r="A3"/>
  <c r="B3"/>
  <c r="A6" i="1"/>
  <c r="D6" s="1"/>
  <c r="B6"/>
  <c r="C6"/>
  <c r="B4"/>
  <c r="A4" s="1"/>
  <c r="C4"/>
  <c r="D3"/>
  <c r="A3"/>
  <c r="C3"/>
  <c r="B3"/>
  <c r="F11" i="4" l="1"/>
  <c r="F8"/>
  <c r="F9"/>
  <c r="C9"/>
  <c r="D9"/>
  <c r="A10"/>
  <c r="B10"/>
  <c r="C10"/>
  <c r="D10"/>
  <c r="A11"/>
  <c r="A8"/>
  <c r="B11"/>
  <c r="B8"/>
  <c r="C11"/>
  <c r="C8"/>
  <c r="D11"/>
  <c r="D8"/>
  <c r="A9"/>
  <c r="B5" i="2"/>
  <c r="A5" s="1"/>
  <c r="C5" i="1"/>
  <c r="B5"/>
  <c r="A5"/>
  <c r="D5" s="1"/>
  <c r="D4"/>
  <c r="B6" i="2" l="1"/>
  <c r="A6" s="1"/>
</calcChain>
</file>

<file path=xl/sharedStrings.xml><?xml version="1.0" encoding="utf-8"?>
<sst xmlns="http://schemas.openxmlformats.org/spreadsheetml/2006/main" count="20" uniqueCount="18">
  <si>
    <t>x</t>
  </si>
  <si>
    <t>F(x)</t>
  </si>
  <si>
    <t>погрешность</t>
  </si>
  <si>
    <t>F'(x)</t>
  </si>
  <si>
    <t>f(x)</t>
  </si>
  <si>
    <t>M</t>
  </si>
  <si>
    <t>погрещеногсть</t>
  </si>
  <si>
    <t>А</t>
  </si>
  <si>
    <t>В</t>
  </si>
  <si>
    <t>1/А</t>
  </si>
  <si>
    <t>Х</t>
  </si>
  <si>
    <t>корни</t>
  </si>
  <si>
    <t>a</t>
  </si>
  <si>
    <t>b</t>
  </si>
  <si>
    <t>c</t>
  </si>
  <si>
    <t>d</t>
  </si>
  <si>
    <t>u</t>
  </si>
  <si>
    <t>v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</si>
</sst>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0" sqref="E10"/>
    </sheetView>
  </sheetViews>
  <sheetFormatPr defaultRowHeight="15"/>
  <cols>
    <col min="1" max="3" width="9.570312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1">
        <v>1</v>
      </c>
      <c r="B2" s="1"/>
      <c r="C2" s="1"/>
      <c r="D2" s="1"/>
    </row>
    <row r="3" spans="1:4">
      <c r="A3" s="2">
        <f>A2-B3/C3</f>
        <v>0.75</v>
      </c>
      <c r="B3" s="2">
        <f>A2^3+A2-1</f>
        <v>1</v>
      </c>
      <c r="C3" s="2">
        <f>3*A2^2+1</f>
        <v>4</v>
      </c>
      <c r="D3" s="2">
        <f>ABS(A3-A2)</f>
        <v>0.25</v>
      </c>
    </row>
    <row r="4" spans="1:4">
      <c r="A4" s="2">
        <f t="shared" ref="A4:A5" si="0">A3-B4/C4</f>
        <v>0.68604651162790697</v>
      </c>
      <c r="B4" s="2">
        <f t="shared" ref="B4:B6" si="1">A3^3+A3-1</f>
        <v>0.171875</v>
      </c>
      <c r="C4" s="2">
        <f t="shared" ref="C4:C5" si="2">3*A3^2+1</f>
        <v>2.6875</v>
      </c>
      <c r="D4" s="2">
        <f t="shared" ref="D4:D5" si="3">ABS(A4-A3)</f>
        <v>6.3953488372093026E-2</v>
      </c>
    </row>
    <row r="5" spans="1:4">
      <c r="A5" s="2">
        <f t="shared" si="0"/>
        <v>0.6823395825973142</v>
      </c>
      <c r="B5" s="2">
        <f t="shared" si="1"/>
        <v>8.9410366382833839E-3</v>
      </c>
      <c r="C5" s="2">
        <f t="shared" si="2"/>
        <v>2.4119794483504595</v>
      </c>
      <c r="D5" s="2">
        <f t="shared" si="3"/>
        <v>3.706929030592776E-3</v>
      </c>
    </row>
    <row r="6" spans="1:4">
      <c r="A6" s="2">
        <f t="shared" ref="A6" si="4">A5-B6/C6</f>
        <v>0.68232780394651271</v>
      </c>
      <c r="B6" s="2">
        <f t="shared" si="1"/>
        <v>2.8230621685665369E-5</v>
      </c>
      <c r="C6" s="2">
        <f t="shared" ref="C6" si="5">3*A5^2+1</f>
        <v>2.3967619179372308</v>
      </c>
      <c r="D6" s="2">
        <f t="shared" ref="D6" si="6">ABS(A6-A5)</f>
        <v>1.1778650801486101E-5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3" sqref="F13"/>
    </sheetView>
  </sheetViews>
  <sheetFormatPr defaultRowHeight="15"/>
  <cols>
    <col min="1" max="2" width="12.5703125" bestFit="1" customWidth="1"/>
    <col min="4" max="4" width="15.28515625" bestFit="1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1">
        <v>1</v>
      </c>
      <c r="B2" s="1"/>
      <c r="C2" s="1">
        <v>5</v>
      </c>
      <c r="D2" s="1"/>
    </row>
    <row r="3" spans="1:4">
      <c r="A3" s="2">
        <f>A2-B3/$C$2</f>
        <v>0.8</v>
      </c>
      <c r="B3" s="2">
        <f>A2^3+A2-1</f>
        <v>1</v>
      </c>
      <c r="C3" s="2"/>
      <c r="D3" s="3">
        <f>ABS(A3-A2)</f>
        <v>0.19999999999999996</v>
      </c>
    </row>
    <row r="4" spans="1:4">
      <c r="A4" s="2">
        <f t="shared" ref="A4:A6" si="0">A3-B4/$C$2</f>
        <v>0.73760000000000003</v>
      </c>
      <c r="B4" s="2">
        <f t="shared" ref="B4:B9" si="1">A3^3+A3-1</f>
        <v>0.31200000000000028</v>
      </c>
      <c r="C4" s="2"/>
      <c r="D4" s="3">
        <f t="shared" ref="D4:D7" si="2">ABS(A4-A3)</f>
        <v>6.2400000000000011E-2</v>
      </c>
    </row>
    <row r="5" spans="1:4">
      <c r="A5" s="2">
        <f t="shared" si="0"/>
        <v>0.70982118932479998</v>
      </c>
      <c r="B5" s="2">
        <f t="shared" si="1"/>
        <v>0.13889405337600014</v>
      </c>
      <c r="C5" s="2"/>
      <c r="D5" s="3">
        <f t="shared" si="2"/>
        <v>2.777881067520005E-2</v>
      </c>
    </row>
    <row r="6" spans="1:4">
      <c r="A6" s="2">
        <f t="shared" si="0"/>
        <v>0.69632882091719672</v>
      </c>
      <c r="B6" s="2">
        <f t="shared" si="1"/>
        <v>6.7461842038016417E-2</v>
      </c>
      <c r="C6" s="2"/>
      <c r="D6" s="3">
        <f t="shared" si="2"/>
        <v>1.3492368407603261E-2</v>
      </c>
    </row>
    <row r="7" spans="1:4">
      <c r="A7" s="2">
        <f t="shared" ref="A7" si="3">A6-B7/$C$2</f>
        <v>0.68953673270634541</v>
      </c>
      <c r="B7" s="2">
        <f t="shared" si="1"/>
        <v>3.3960441054256663E-2</v>
      </c>
      <c r="C7" s="2"/>
      <c r="D7" s="3">
        <f t="shared" si="2"/>
        <v>6.7920882108513103E-3</v>
      </c>
    </row>
    <row r="8" spans="1:4">
      <c r="A8" s="2">
        <f t="shared" ref="A8:A9" si="4">A7-B8/$C$2</f>
        <v>0.68605983426880035</v>
      </c>
      <c r="B8" s="2">
        <f t="shared" si="1"/>
        <v>1.7384492187725531E-2</v>
      </c>
      <c r="C8" s="2"/>
      <c r="D8" s="3">
        <f t="shared" ref="D8:D9" si="5">ABS(A8-A7)</f>
        <v>3.4768984375450618E-3</v>
      </c>
    </row>
    <row r="9" spans="1:4">
      <c r="A9" s="2">
        <f t="shared" si="4"/>
        <v>0.68426520008087566</v>
      </c>
      <c r="B9" s="2">
        <f t="shared" si="1"/>
        <v>8.9731709396232429E-3</v>
      </c>
      <c r="C9" s="2"/>
      <c r="D9" s="3">
        <f t="shared" si="5"/>
        <v>1.794634187924693E-3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0" sqref="D10"/>
    </sheetView>
  </sheetViews>
  <sheetFormatPr defaultRowHeight="15"/>
  <sheetData>
    <row r="1" spans="1:5">
      <c r="A1" s="1">
        <v>1</v>
      </c>
      <c r="B1" s="1">
        <v>4</v>
      </c>
      <c r="C1" s="1">
        <v>3</v>
      </c>
      <c r="D1" s="1">
        <f>SUMPRODUCT(A1:C1,$A$6:$C$6)</f>
        <v>10.000000999999997</v>
      </c>
      <c r="E1" s="1">
        <v>10</v>
      </c>
    </row>
    <row r="2" spans="1:5">
      <c r="A2" s="1">
        <v>2</v>
      </c>
      <c r="B2" s="1">
        <v>1</v>
      </c>
      <c r="C2" s="1">
        <v>-1</v>
      </c>
      <c r="D2" s="1">
        <f t="shared" ref="D2:D3" si="0">SUMPRODUCT(A2:C2,$A$6:$C$6)</f>
        <v>-1.0000009999999988</v>
      </c>
      <c r="E2" s="1">
        <v>-1</v>
      </c>
    </row>
    <row r="3" spans="1:5">
      <c r="A3" s="1">
        <v>3</v>
      </c>
      <c r="B3" s="1">
        <v>-1</v>
      </c>
      <c r="C3" s="1">
        <v>1</v>
      </c>
      <c r="D3" s="1">
        <f t="shared" si="0"/>
        <v>11.000000999999999</v>
      </c>
      <c r="E3" s="1">
        <v>11</v>
      </c>
    </row>
    <row r="5" spans="1:5">
      <c r="A5" s="1" t="s">
        <v>11</v>
      </c>
      <c r="B5" s="1"/>
      <c r="C5" s="1"/>
    </row>
    <row r="6" spans="1:5">
      <c r="A6" s="1">
        <v>2</v>
      </c>
      <c r="B6" s="1">
        <v>-1.0000002857142856</v>
      </c>
      <c r="C6" s="4">
        <v>4.0000007142857132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H9" sqref="H9"/>
    </sheetView>
  </sheetViews>
  <sheetFormatPr defaultRowHeight="15"/>
  <sheetData>
    <row r="1" spans="1:6">
      <c r="A1" s="1" t="s">
        <v>7</v>
      </c>
      <c r="B1" s="1"/>
      <c r="C1" s="1"/>
      <c r="D1" s="1"/>
      <c r="E1" s="1"/>
      <c r="F1" s="1" t="s">
        <v>8</v>
      </c>
    </row>
    <row r="2" spans="1:6">
      <c r="A2" s="1">
        <v>13</v>
      </c>
      <c r="B2" s="1">
        <v>-2</v>
      </c>
      <c r="C2" s="1">
        <v>1</v>
      </c>
      <c r="D2" s="1">
        <v>-4</v>
      </c>
      <c r="E2" s="1"/>
      <c r="F2" s="1">
        <v>8</v>
      </c>
    </row>
    <row r="3" spans="1:6">
      <c r="A3" s="1">
        <v>2</v>
      </c>
      <c r="B3" s="1">
        <v>0</v>
      </c>
      <c r="C3" s="1">
        <v>-3</v>
      </c>
      <c r="D3" s="1">
        <v>5</v>
      </c>
      <c r="E3" s="1"/>
      <c r="F3" s="1">
        <v>-7</v>
      </c>
    </row>
    <row r="4" spans="1:6">
      <c r="A4" s="1">
        <v>4</v>
      </c>
      <c r="B4" s="1">
        <v>-1</v>
      </c>
      <c r="C4" s="1">
        <v>3</v>
      </c>
      <c r="D4" s="1">
        <v>9</v>
      </c>
      <c r="E4" s="1"/>
      <c r="F4" s="1">
        <v>1</v>
      </c>
    </row>
    <row r="5" spans="1:6">
      <c r="A5" s="1">
        <v>7</v>
      </c>
      <c r="B5" s="1">
        <v>-5</v>
      </c>
      <c r="C5" s="1">
        <v>11</v>
      </c>
      <c r="D5" s="1">
        <v>-4</v>
      </c>
      <c r="E5" s="1"/>
      <c r="F5" s="1">
        <v>-5</v>
      </c>
    </row>
    <row r="7" spans="1:6">
      <c r="A7" s="1" t="s">
        <v>9</v>
      </c>
      <c r="B7" s="1"/>
      <c r="C7" s="1"/>
      <c r="D7" s="1"/>
      <c r="E7" s="1"/>
      <c r="F7" s="1" t="s">
        <v>10</v>
      </c>
    </row>
    <row r="8" spans="1:6">
      <c r="A8" s="1">
        <f t="array" ref="A8:D11">MINVERSE(A2:D5)</f>
        <v>9.8004694835680736E-2</v>
      </c>
      <c r="B8" s="1">
        <v>-9.2136150234741768E-2</v>
      </c>
      <c r="C8" s="1">
        <v>7.1009389671361486E-2</v>
      </c>
      <c r="D8" s="1">
        <v>-5.3403755868544595E-2</v>
      </c>
      <c r="E8" s="1"/>
      <c r="F8" s="1">
        <f t="array" ref="F8:F11">MMULT(A8:D11,F2:F5)</f>
        <v>1.7670187793427228</v>
      </c>
    </row>
    <row r="9" spans="1:6">
      <c r="A9" s="1">
        <v>0.20187793427230039</v>
      </c>
      <c r="B9" s="1">
        <v>-0.85446009389671362</v>
      </c>
      <c r="C9" s="1">
        <v>0.40375586854460088</v>
      </c>
      <c r="D9" s="1">
        <v>-0.36150234741784038</v>
      </c>
      <c r="E9" s="1"/>
      <c r="F9" s="1">
        <v>9.8075117370892002</v>
      </c>
    </row>
    <row r="10" spans="1:6">
      <c r="A10" s="1">
        <v>1.9366197183098576E-2</v>
      </c>
      <c r="B10" s="1">
        <v>-0.31161971830985918</v>
      </c>
      <c r="C10" s="1">
        <v>0.16373239436619719</v>
      </c>
      <c r="D10" s="1">
        <v>-4.0492957746478875E-2</v>
      </c>
      <c r="E10" s="1"/>
      <c r="F10" s="1">
        <v>2.7024647887323945</v>
      </c>
    </row>
    <row r="11" spans="1:6">
      <c r="A11" s="1">
        <v>-2.7582159624413155E-2</v>
      </c>
      <c r="B11" s="1">
        <v>4.988262910798124E-2</v>
      </c>
      <c r="C11" s="1">
        <v>6.9835680751173718E-2</v>
      </c>
      <c r="D11" s="1">
        <v>-2.9342723004694817E-3</v>
      </c>
      <c r="E11" s="1"/>
      <c r="F11" s="1">
        <v>-0.48532863849765284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25" sqref="D25"/>
    </sheetView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>
        <v>0</v>
      </c>
      <c r="B3" s="1">
        <v>10</v>
      </c>
      <c r="C3" s="1">
        <v>1</v>
      </c>
      <c r="D3" s="1">
        <v>5</v>
      </c>
      <c r="E3" s="1">
        <f>-C3/(A3*E2+B3)</f>
        <v>-0.1</v>
      </c>
      <c r="F3" s="1">
        <f>(D3-A3*F2)/(A3*E2+B3)</f>
        <v>0.5</v>
      </c>
      <c r="G3" s="1">
        <f>G4*E3+F3</f>
        <v>0.5</v>
      </c>
    </row>
    <row r="4" spans="1:7">
      <c r="A4" s="1">
        <v>-2</v>
      </c>
      <c r="B4" s="1">
        <v>9</v>
      </c>
      <c r="C4" s="1">
        <v>1</v>
      </c>
      <c r="D4" s="1">
        <v>-1</v>
      </c>
      <c r="E4" s="1">
        <f t="shared" ref="E4:E6" si="0">-C4/(A4*E3+B4)</f>
        <v>-0.10869565217391305</v>
      </c>
      <c r="F4" s="1">
        <f t="shared" ref="F4:F6" si="1">(D4-A4*F3)/(A4*E3+B4)</f>
        <v>0</v>
      </c>
      <c r="G4" s="1">
        <f t="shared" ref="G4:G6" si="2">G5*E4+F4</f>
        <v>0</v>
      </c>
    </row>
    <row r="5" spans="1:7">
      <c r="A5" s="1">
        <v>0.1</v>
      </c>
      <c r="B5" s="1">
        <v>4</v>
      </c>
      <c r="C5" s="1">
        <v>-1</v>
      </c>
      <c r="D5" s="1">
        <v>-5</v>
      </c>
      <c r="E5" s="1">
        <f t="shared" si="0"/>
        <v>0.25068119891008173</v>
      </c>
      <c r="F5" s="1">
        <f t="shared" si="1"/>
        <v>-1.2534059945504086</v>
      </c>
      <c r="G5" s="1">
        <f t="shared" si="2"/>
        <v>0</v>
      </c>
    </row>
    <row r="6" spans="1:7">
      <c r="A6" s="1">
        <v>-1</v>
      </c>
      <c r="B6" s="1">
        <v>8</v>
      </c>
      <c r="C6" s="1">
        <v>0</v>
      </c>
      <c r="D6" s="1">
        <v>40</v>
      </c>
      <c r="E6" s="1">
        <f t="shared" si="0"/>
        <v>0</v>
      </c>
      <c r="F6" s="1">
        <f t="shared" si="1"/>
        <v>5</v>
      </c>
      <c r="G6" s="1">
        <f t="shared" si="2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2023-09-12T13:06:22Z</dcterms:modified>
</cp:coreProperties>
</file>