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sey\Documents\Work\SunSolar\Analysis\Hayen 24830\"/>
    </mc:Choice>
  </mc:AlternateContent>
  <xr:revisionPtr revIDLastSave="0" documentId="13_ncr:1_{A105710D-AAE0-4AC4-BCA0-AEF2201F3C0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G63" i="1" l="1"/>
  <c r="E61" i="1"/>
  <c r="G61" i="1" s="1"/>
  <c r="F61" i="1"/>
  <c r="E60" i="1"/>
  <c r="F60" i="1"/>
  <c r="G60" i="1" s="1"/>
  <c r="E59" i="1"/>
  <c r="G59" i="1" s="1"/>
  <c r="F59" i="1"/>
  <c r="E58" i="1"/>
  <c r="F58" i="1"/>
  <c r="G58" i="1"/>
  <c r="E57" i="1"/>
  <c r="F57" i="1"/>
  <c r="E56" i="1"/>
  <c r="F56" i="1"/>
  <c r="G56" i="1" s="1"/>
  <c r="E55" i="1"/>
  <c r="F55" i="1"/>
  <c r="G55" i="1" s="1"/>
  <c r="E54" i="1"/>
  <c r="F54" i="1"/>
  <c r="G54" i="1" s="1"/>
  <c r="E53" i="1"/>
  <c r="G53" i="1" s="1"/>
  <c r="F53" i="1"/>
  <c r="E52" i="1"/>
  <c r="F52" i="1"/>
  <c r="E51" i="1"/>
  <c r="G51" i="1" s="1"/>
  <c r="F51" i="1"/>
  <c r="E50" i="1"/>
  <c r="G50" i="1" s="1"/>
  <c r="F50" i="1"/>
  <c r="E49" i="1"/>
  <c r="F49" i="1"/>
  <c r="E48" i="1"/>
  <c r="G48" i="1" s="1"/>
  <c r="F48" i="1"/>
  <c r="E47" i="1"/>
  <c r="F47" i="1"/>
  <c r="E46" i="1"/>
  <c r="F46" i="1"/>
  <c r="E45" i="1"/>
  <c r="F45" i="1"/>
  <c r="E44" i="1"/>
  <c r="G44" i="1" s="1"/>
  <c r="F44" i="1"/>
  <c r="E43" i="1"/>
  <c r="G43" i="1" s="1"/>
  <c r="F43" i="1"/>
  <c r="E42" i="1"/>
  <c r="G42" i="1" s="1"/>
  <c r="F42" i="1"/>
  <c r="E41" i="1"/>
  <c r="G41" i="1" s="1"/>
  <c r="F41" i="1"/>
  <c r="E40" i="1"/>
  <c r="F40" i="1"/>
  <c r="G40" i="1" s="1"/>
  <c r="E39" i="1"/>
  <c r="F39" i="1"/>
  <c r="G39" i="1" s="1"/>
  <c r="E38" i="1"/>
  <c r="F38" i="1"/>
  <c r="G38" i="1"/>
  <c r="E37" i="1"/>
  <c r="G37" i="1" s="1"/>
  <c r="F37" i="1"/>
  <c r="E36" i="1"/>
  <c r="F36" i="1"/>
  <c r="G36" i="1" s="1"/>
  <c r="E35" i="1"/>
  <c r="F35" i="1"/>
  <c r="G35" i="1" s="1"/>
  <c r="E34" i="1"/>
  <c r="F34" i="1"/>
  <c r="G34" i="1"/>
  <c r="E33" i="1"/>
  <c r="G33" i="1" s="1"/>
  <c r="F33" i="1"/>
  <c r="E32" i="1"/>
  <c r="F32" i="1"/>
  <c r="G32" i="1" s="1"/>
  <c r="E31" i="1"/>
  <c r="F31" i="1"/>
  <c r="G31" i="1" s="1"/>
  <c r="E30" i="1"/>
  <c r="F30" i="1"/>
  <c r="G30" i="1"/>
  <c r="E29" i="1"/>
  <c r="G29" i="1" s="1"/>
  <c r="F29" i="1"/>
  <c r="E28" i="1"/>
  <c r="F28" i="1"/>
  <c r="G28" i="1" s="1"/>
  <c r="E27" i="1"/>
  <c r="F27" i="1"/>
  <c r="G27" i="1" s="1"/>
  <c r="E26" i="1"/>
  <c r="F26" i="1"/>
  <c r="G26" i="1"/>
  <c r="E25" i="1"/>
  <c r="G25" i="1" s="1"/>
  <c r="F25" i="1"/>
  <c r="E24" i="1"/>
  <c r="F24" i="1"/>
  <c r="G24" i="1" s="1"/>
  <c r="E23" i="1"/>
  <c r="F23" i="1"/>
  <c r="G23" i="1" s="1"/>
  <c r="E22" i="1"/>
  <c r="F22" i="1"/>
  <c r="G22" i="1"/>
  <c r="E21" i="1"/>
  <c r="G21" i="1" s="1"/>
  <c r="F21" i="1"/>
  <c r="E20" i="1"/>
  <c r="F20" i="1"/>
  <c r="G20" i="1" s="1"/>
  <c r="E19" i="1"/>
  <c r="F19" i="1"/>
  <c r="G19" i="1" s="1"/>
  <c r="E18" i="1"/>
  <c r="F18" i="1"/>
  <c r="G18" i="1"/>
  <c r="E17" i="1"/>
  <c r="G17" i="1" s="1"/>
  <c r="F17" i="1"/>
  <c r="E16" i="1"/>
  <c r="F16" i="1"/>
  <c r="G16" i="1" s="1"/>
  <c r="E15" i="1"/>
  <c r="F15" i="1"/>
  <c r="G15" i="1" s="1"/>
  <c r="E14" i="1"/>
  <c r="F14" i="1"/>
  <c r="G14" i="1"/>
  <c r="G11" i="1"/>
  <c r="E3" i="1"/>
  <c r="G3" i="1" s="1"/>
  <c r="F3" i="1"/>
  <c r="E4" i="1"/>
  <c r="G4" i="1" s="1"/>
  <c r="F4" i="1"/>
  <c r="E5" i="1"/>
  <c r="F5" i="1"/>
  <c r="G5" i="1" s="1"/>
  <c r="E6" i="1"/>
  <c r="G6" i="1" s="1"/>
  <c r="F6" i="1"/>
  <c r="E7" i="1"/>
  <c r="G7" i="1" s="1"/>
  <c r="F7" i="1"/>
  <c r="E8" i="1"/>
  <c r="G8" i="1"/>
  <c r="F8" i="1"/>
  <c r="E9" i="1"/>
  <c r="F9" i="1"/>
  <c r="G9" i="1" s="1"/>
  <c r="E10" i="1"/>
  <c r="F10" i="1"/>
  <c r="G10" i="1"/>
  <c r="E11" i="1"/>
  <c r="F11" i="1"/>
  <c r="E12" i="1"/>
  <c r="F12" i="1"/>
  <c r="G12" i="1" s="1"/>
  <c r="E13" i="1"/>
  <c r="F13" i="1"/>
  <c r="G13" i="1" s="1"/>
  <c r="F2" i="1"/>
  <c r="E2" i="1"/>
  <c r="G2" i="1"/>
  <c r="G45" i="1" l="1"/>
  <c r="G46" i="1"/>
  <c r="G57" i="1"/>
  <c r="G52" i="1"/>
  <c r="G49" i="1"/>
  <c r="G47" i="1"/>
</calcChain>
</file>

<file path=xl/sharedStrings.xml><?xml version="1.0" encoding="utf-8"?>
<sst xmlns="http://schemas.openxmlformats.org/spreadsheetml/2006/main" count="18" uniqueCount="18">
  <si>
    <t>StartDate</t>
  </si>
  <si>
    <t>EndDate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</si>
  <si>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</si>
  <si>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</si>
  <si>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</si>
  <si>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</si>
  <si>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</si>
  <si>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</si>
  <si>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</si>
  <si>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</si>
  <si>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</si>
  <si>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</si>
  <si>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</si>
  <si>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</si>
  <si>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StartMonth</t>
  </si>
  <si>
    <t>EndMonth</t>
  </si>
  <si>
    <t>PV WATTS</t>
  </si>
  <si>
    <t>Start Date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</si>
</sst>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4" x14ac:knownFonts="1">
    <font>
      <sz val="12"/>
      <color theme="1"/>
      <name val="Calibri"/>
      <family val="2"/>
      <scheme val="minor"/>
    </font>
    <font>
      <b/>
      <sz val="16"/>
      <color rgb="FF005597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1" fontId="3" fillId="0" borderId="0" xfId="0" applyNumberFormat="1" applyFont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topLeftCell="A37" workbookViewId="0">
      <selection activeCell="K56" sqref="K56"/>
    </sheetView>
  </sheetViews>
  <sheetFormatPr defaultColWidth="11" defaultRowHeight="15.75" x14ac:dyDescent="0.25"/>
  <cols>
    <col min="1" max="1" width="16.875" style="3" bestFit="1" customWidth="1"/>
    <col min="2" max="2" width="9.875" hidden="1" customWidth="1"/>
    <col min="5" max="7" width="11" bestFit="1" customWidth="1"/>
    <col min="10" max="10" width="15.125" bestFit="1" customWidth="1"/>
  </cols>
  <sheetData>
    <row r="1" spans="1:11" ht="20.25" x14ac:dyDescent="0.3">
      <c r="A1" s="4" t="s">
        <v>17</v>
      </c>
      <c r="B1" s="5"/>
      <c r="C1" s="5" t="s">
        <v>0</v>
      </c>
      <c r="D1" s="5" t="s">
        <v>1</v>
      </c>
      <c r="E1" s="5" t="s">
        <v>14</v>
      </c>
      <c r="F1" s="5" t="s">
        <v>15</v>
      </c>
      <c r="G1" s="5" t="s">
        <v>16</v>
      </c>
      <c r="J1" s="1" t="s">
        <v>2</v>
      </c>
      <c r="K1" s="2">
        <v>40.471838160384223</v>
      </c>
    </row>
    <row r="2" spans="1:11" ht="20.25" x14ac:dyDescent="0.3">
      <c r="A2" s="6">
        <v>42370</v>
      </c>
      <c r="B2" s="7">
        <v>42400</v>
      </c>
      <c r="C2" s="8"/>
      <c r="D2" s="8"/>
      <c r="E2" s="9">
        <f>B2-C2</f>
        <v>42400</v>
      </c>
      <c r="F2" s="9">
        <f>D2-B2</f>
        <v>-42400</v>
      </c>
      <c r="G2" s="10">
        <f>(E2*$K$1)+(F2*$K$2)</f>
        <v>-256817.21521092765</v>
      </c>
      <c r="J2" s="1" t="s">
        <v>3</v>
      </c>
      <c r="K2" s="2">
        <v>46.528847953094782</v>
      </c>
    </row>
    <row r="3" spans="1:11" ht="20.25" x14ac:dyDescent="0.3">
      <c r="A3" s="6">
        <v>42401</v>
      </c>
      <c r="B3" s="7">
        <v>42429</v>
      </c>
      <c r="C3" s="8"/>
      <c r="D3" s="8"/>
      <c r="E3" s="9">
        <f t="shared" ref="E3:E13" si="0">B3-C3</f>
        <v>42429</v>
      </c>
      <c r="F3" s="9">
        <f t="shared" ref="F3:F13" si="1">D3-B3</f>
        <v>-42429</v>
      </c>
      <c r="G3" s="10">
        <f>(E3*$K$2)+(F3*$K$3)</f>
        <v>-354966.68932875572</v>
      </c>
      <c r="J3" s="1" t="s">
        <v>4</v>
      </c>
      <c r="K3" s="2">
        <v>54.894981713700872</v>
      </c>
    </row>
    <row r="4" spans="1:11" ht="20.25" x14ac:dyDescent="0.3">
      <c r="A4" s="6">
        <v>42430</v>
      </c>
      <c r="B4" s="7">
        <v>42460</v>
      </c>
      <c r="C4" s="8"/>
      <c r="D4" s="8"/>
      <c r="E4" s="9">
        <f t="shared" si="0"/>
        <v>42460</v>
      </c>
      <c r="F4" s="9">
        <f t="shared" si="1"/>
        <v>-42460</v>
      </c>
      <c r="G4" s="10">
        <f>(E4*$K$3)+(F4*$K$4)</f>
        <v>-465024.32166985143</v>
      </c>
      <c r="J4" s="1" t="s">
        <v>5</v>
      </c>
      <c r="K4" s="2">
        <v>65.847038276815596</v>
      </c>
    </row>
    <row r="5" spans="1:11" ht="20.25" x14ac:dyDescent="0.3">
      <c r="A5" s="6">
        <v>42461</v>
      </c>
      <c r="B5" s="7">
        <v>42490</v>
      </c>
      <c r="C5" s="8"/>
      <c r="D5" s="8"/>
      <c r="E5" s="9">
        <f t="shared" si="0"/>
        <v>42490</v>
      </c>
      <c r="F5" s="9">
        <f t="shared" si="1"/>
        <v>-42490</v>
      </c>
      <c r="G5" s="10">
        <f>(E5*$K$4)+(F5*$K$5)</f>
        <v>-122391.77064896375</v>
      </c>
      <c r="J5" s="1" t="s">
        <v>6</v>
      </c>
      <c r="K5" s="2">
        <v>68.727522405998087</v>
      </c>
    </row>
    <row r="6" spans="1:11" ht="20.25" x14ac:dyDescent="0.3">
      <c r="A6" s="6">
        <v>42491</v>
      </c>
      <c r="B6" s="7">
        <v>42521</v>
      </c>
      <c r="C6" s="8"/>
      <c r="D6" s="8"/>
      <c r="E6" s="9">
        <f t="shared" si="0"/>
        <v>42521</v>
      </c>
      <c r="F6" s="9">
        <f t="shared" si="1"/>
        <v>-42521</v>
      </c>
      <c r="G6" s="10">
        <f>(E6*$K$5)+(F6*$K$6)</f>
        <v>29606.933856648393</v>
      </c>
      <c r="J6" s="1" t="s">
        <v>7</v>
      </c>
      <c r="K6" s="2">
        <v>68.031232717217293</v>
      </c>
    </row>
    <row r="7" spans="1:11" ht="20.25" x14ac:dyDescent="0.3">
      <c r="A7" s="6">
        <v>42522</v>
      </c>
      <c r="B7" s="7">
        <v>42551</v>
      </c>
      <c r="C7" s="8"/>
      <c r="D7" s="8"/>
      <c r="E7" s="9">
        <f t="shared" si="0"/>
        <v>42551</v>
      </c>
      <c r="F7" s="9">
        <f t="shared" si="1"/>
        <v>-42551</v>
      </c>
      <c r="G7" s="10">
        <f>(E7*$K$6)+(F7*$K$7)</f>
        <v>233583.63668996887</v>
      </c>
      <c r="J7" s="1" t="s">
        <v>8</v>
      </c>
      <c r="K7" s="2">
        <v>62.541734545847198</v>
      </c>
    </row>
    <row r="8" spans="1:11" ht="20.25" x14ac:dyDescent="0.3">
      <c r="A8" s="6">
        <v>42552</v>
      </c>
      <c r="B8" s="7">
        <v>42582</v>
      </c>
      <c r="C8" s="8"/>
      <c r="D8" s="8"/>
      <c r="E8" s="9">
        <f t="shared" si="0"/>
        <v>42582</v>
      </c>
      <c r="F8" s="9">
        <f t="shared" si="1"/>
        <v>-42582</v>
      </c>
      <c r="G8" s="10">
        <f>(E8*$K$7)+(F8*$K$8)</f>
        <v>120450.71808113577</v>
      </c>
      <c r="J8" s="1" t="s">
        <v>9</v>
      </c>
      <c r="K8" s="2">
        <v>59.713057685175187</v>
      </c>
    </row>
    <row r="9" spans="1:11" ht="20.25" x14ac:dyDescent="0.3">
      <c r="A9" s="6">
        <v>42583</v>
      </c>
      <c r="B9" s="7">
        <v>42613</v>
      </c>
      <c r="C9" s="8"/>
      <c r="D9" s="8"/>
      <c r="E9" s="9">
        <f t="shared" si="0"/>
        <v>42613</v>
      </c>
      <c r="F9" s="9">
        <f t="shared" si="1"/>
        <v>-42613</v>
      </c>
      <c r="G9" s="10">
        <f>(E9*$K$8)+(F9*$K$9)</f>
        <v>113650.49808874168</v>
      </c>
      <c r="J9" s="1" t="s">
        <v>10</v>
      </c>
      <c r="K9" s="2">
        <v>57.046019502255852</v>
      </c>
    </row>
    <row r="10" spans="1:11" ht="20.25" x14ac:dyDescent="0.3">
      <c r="A10" s="6">
        <v>42614</v>
      </c>
      <c r="B10" s="7">
        <v>42643</v>
      </c>
      <c r="C10" s="8"/>
      <c r="D10" s="8"/>
      <c r="E10" s="9">
        <f t="shared" si="0"/>
        <v>42643</v>
      </c>
      <c r="F10" s="9">
        <f t="shared" si="1"/>
        <v>-42643</v>
      </c>
      <c r="G10" s="10">
        <f>(E10*$K$9)+(F10*$K$10)</f>
        <v>309113.69176482735</v>
      </c>
      <c r="J10" s="1" t="s">
        <v>11</v>
      </c>
      <c r="K10" s="2">
        <v>49.797146492269988</v>
      </c>
    </row>
    <row r="11" spans="1:11" ht="20.25" x14ac:dyDescent="0.3">
      <c r="A11" s="6">
        <v>42644</v>
      </c>
      <c r="B11" s="7">
        <v>42674</v>
      </c>
      <c r="C11" s="8"/>
      <c r="D11" s="8"/>
      <c r="E11" s="9">
        <f t="shared" si="0"/>
        <v>42674</v>
      </c>
      <c r="F11" s="9">
        <f t="shared" si="1"/>
        <v>-42674</v>
      </c>
      <c r="G11" s="10">
        <f>(E11*$K$10)+(F11*$K$11)</f>
        <v>326671.26209923928</v>
      </c>
      <c r="J11" s="1" t="s">
        <v>12</v>
      </c>
      <c r="K11" s="2">
        <v>42.142104497161981</v>
      </c>
    </row>
    <row r="12" spans="1:11" ht="20.25" x14ac:dyDescent="0.3">
      <c r="A12" s="6">
        <v>42675</v>
      </c>
      <c r="B12" s="7">
        <v>42704</v>
      </c>
      <c r="C12" s="8"/>
      <c r="D12" s="8"/>
      <c r="E12" s="9">
        <f t="shared" si="0"/>
        <v>42704</v>
      </c>
      <c r="F12" s="9">
        <f t="shared" si="1"/>
        <v>-42704</v>
      </c>
      <c r="G12" s="10">
        <f>(E12*$K$11)+(F12*$K$12)</f>
        <v>218671.40143755195</v>
      </c>
      <c r="J12" s="1" t="s">
        <v>13</v>
      </c>
      <c r="K12" s="2">
        <v>37.021474077586483</v>
      </c>
    </row>
    <row r="13" spans="1:11" ht="18.75" x14ac:dyDescent="0.3">
      <c r="A13" s="6">
        <v>42705</v>
      </c>
      <c r="B13" s="7">
        <v>42735</v>
      </c>
      <c r="C13" s="8"/>
      <c r="D13" s="8"/>
      <c r="E13" s="9">
        <f t="shared" si="0"/>
        <v>42735</v>
      </c>
      <c r="F13" s="9">
        <f t="shared" si="1"/>
        <v>-42735</v>
      </c>
      <c r="G13" s="10">
        <f>(E13*$K$12)+(F13*$K$1)</f>
        <v>-147451.30907836137</v>
      </c>
    </row>
    <row r="14" spans="1:11" ht="18.75" x14ac:dyDescent="0.3">
      <c r="A14" s="6">
        <v>42736</v>
      </c>
      <c r="B14" s="7">
        <v>42766</v>
      </c>
      <c r="C14" s="8"/>
      <c r="D14" s="8"/>
      <c r="E14" s="9">
        <f>B14-C14</f>
        <v>42766</v>
      </c>
      <c r="F14" s="9">
        <f>D14-B14</f>
        <v>-42766</v>
      </c>
      <c r="G14" s="10">
        <f>(E14*$K$1)+(F14*$K$2)</f>
        <v>-259034.08079505968</v>
      </c>
    </row>
    <row r="15" spans="1:11" ht="18.75" x14ac:dyDescent="0.3">
      <c r="A15" s="6">
        <v>42767</v>
      </c>
      <c r="B15" s="7">
        <v>42794</v>
      </c>
      <c r="C15" s="8"/>
      <c r="D15" s="8"/>
      <c r="E15" s="9">
        <f t="shared" ref="E15:E25" si="2">B15-C15</f>
        <v>42794</v>
      </c>
      <c r="F15" s="9">
        <f t="shared" ref="F15:F25" si="3">D15-B15</f>
        <v>-42794</v>
      </c>
      <c r="G15" s="10">
        <f>(E15*$K$2)+(F15*$K$3)</f>
        <v>-358020.32815137715</v>
      </c>
    </row>
    <row r="16" spans="1:11" ht="18.75" x14ac:dyDescent="0.3">
      <c r="A16" s="6">
        <v>42795</v>
      </c>
      <c r="B16" s="7">
        <v>42825</v>
      </c>
      <c r="C16" s="8"/>
      <c r="D16" s="8"/>
      <c r="E16" s="9">
        <f t="shared" si="2"/>
        <v>42825</v>
      </c>
      <c r="F16" s="9">
        <f t="shared" si="3"/>
        <v>-42825</v>
      </c>
      <c r="G16" s="10">
        <f>(E16*$K$3)+(F16*$K$4)</f>
        <v>-469021.82231538789</v>
      </c>
    </row>
    <row r="17" spans="1:7" ht="18.75" x14ac:dyDescent="0.3">
      <c r="A17" s="6">
        <v>42826</v>
      </c>
      <c r="B17" s="7">
        <v>42855</v>
      </c>
      <c r="C17" s="8"/>
      <c r="D17" s="8"/>
      <c r="E17" s="9">
        <f t="shared" si="2"/>
        <v>42855</v>
      </c>
      <c r="F17" s="9">
        <f t="shared" si="3"/>
        <v>-42855</v>
      </c>
      <c r="G17" s="10">
        <f>(E17*$K$4)+(F17*$K$5)</f>
        <v>-123443.14735611575</v>
      </c>
    </row>
    <row r="18" spans="1:7" ht="18.75" x14ac:dyDescent="0.3">
      <c r="A18" s="6">
        <v>42856</v>
      </c>
      <c r="B18" s="7">
        <v>42886</v>
      </c>
      <c r="C18" s="8"/>
      <c r="D18" s="8"/>
      <c r="E18" s="9">
        <f t="shared" si="2"/>
        <v>42886</v>
      </c>
      <c r="F18" s="9">
        <f t="shared" si="3"/>
        <v>-42886</v>
      </c>
      <c r="G18" s="10">
        <f>(E18*$K$5)+(F18*$K$6)</f>
        <v>29861.079593053088</v>
      </c>
    </row>
    <row r="19" spans="1:7" ht="18.75" x14ac:dyDescent="0.3">
      <c r="A19" s="6">
        <v>42887</v>
      </c>
      <c r="B19" s="7">
        <v>42916</v>
      </c>
      <c r="C19" s="8"/>
      <c r="D19" s="8"/>
      <c r="E19" s="9">
        <f t="shared" si="2"/>
        <v>42916</v>
      </c>
      <c r="F19" s="9">
        <f t="shared" si="3"/>
        <v>-42916</v>
      </c>
      <c r="G19" s="10">
        <f>(E19*$K$6)+(F19*$K$7)</f>
        <v>235587.30352251884</v>
      </c>
    </row>
    <row r="20" spans="1:7" ht="18.75" x14ac:dyDescent="0.3">
      <c r="A20" s="6">
        <v>42917</v>
      </c>
      <c r="B20" s="7">
        <v>42947</v>
      </c>
      <c r="C20" s="8"/>
      <c r="D20" s="8"/>
      <c r="E20" s="9">
        <f t="shared" si="2"/>
        <v>42947</v>
      </c>
      <c r="F20" s="9">
        <f t="shared" si="3"/>
        <v>-42947</v>
      </c>
      <c r="G20" s="10">
        <f>(E20*$K$7)+(F20*$K$8)</f>
        <v>121483.18513528118</v>
      </c>
    </row>
    <row r="21" spans="1:7" ht="18.75" x14ac:dyDescent="0.3">
      <c r="A21" s="6">
        <v>42948</v>
      </c>
      <c r="B21" s="7">
        <v>42978</v>
      </c>
      <c r="C21" s="8"/>
      <c r="D21" s="8"/>
      <c r="E21" s="9">
        <f t="shared" si="2"/>
        <v>42978</v>
      </c>
      <c r="F21" s="9">
        <f t="shared" si="3"/>
        <v>-42978</v>
      </c>
      <c r="G21" s="10">
        <f>(E21*$K$8)+(F21*$K$9)</f>
        <v>114623.96702550724</v>
      </c>
    </row>
    <row r="22" spans="1:7" ht="18.75" x14ac:dyDescent="0.3">
      <c r="A22" s="6">
        <v>42979</v>
      </c>
      <c r="B22" s="7">
        <v>43008</v>
      </c>
      <c r="C22" s="8"/>
      <c r="D22" s="8"/>
      <c r="E22" s="9">
        <f t="shared" si="2"/>
        <v>43008</v>
      </c>
      <c r="F22" s="9">
        <f t="shared" si="3"/>
        <v>-43008</v>
      </c>
      <c r="G22" s="10">
        <f>(E22*$K$9)+(F22*$K$10)</f>
        <v>311759.53041347209</v>
      </c>
    </row>
    <row r="23" spans="1:7" ht="18.75" x14ac:dyDescent="0.3">
      <c r="A23" s="6">
        <v>43009</v>
      </c>
      <c r="B23" s="7">
        <v>43039</v>
      </c>
      <c r="C23" s="8"/>
      <c r="D23" s="8"/>
      <c r="E23" s="9">
        <f t="shared" si="2"/>
        <v>43039</v>
      </c>
      <c r="F23" s="9">
        <f t="shared" si="3"/>
        <v>-43039</v>
      </c>
      <c r="G23" s="10">
        <f>(E23*$K$10)+(F23*$K$11)</f>
        <v>329465.35242745373</v>
      </c>
    </row>
    <row r="24" spans="1:7" ht="18.75" x14ac:dyDescent="0.3">
      <c r="A24" s="6">
        <v>43040</v>
      </c>
      <c r="B24" s="7">
        <v>43069</v>
      </c>
      <c r="C24" s="8"/>
      <c r="D24" s="8"/>
      <c r="E24" s="9">
        <f t="shared" si="2"/>
        <v>43069</v>
      </c>
      <c r="F24" s="9">
        <f t="shared" si="3"/>
        <v>-43069</v>
      </c>
      <c r="G24" s="10">
        <f>(E24*$K$11)+(F24*$K$12)</f>
        <v>220540.43154069711</v>
      </c>
    </row>
    <row r="25" spans="1:7" ht="18.75" x14ac:dyDescent="0.3">
      <c r="A25" s="6">
        <v>43070</v>
      </c>
      <c r="B25" s="7">
        <v>43100</v>
      </c>
      <c r="C25" s="8"/>
      <c r="D25" s="8"/>
      <c r="E25" s="9">
        <f t="shared" si="2"/>
        <v>43100</v>
      </c>
      <c r="F25" s="9">
        <f t="shared" si="3"/>
        <v>-43100</v>
      </c>
      <c r="G25" s="10">
        <f>(E25*$K$12)+(F25*$K$1)</f>
        <v>-148710.69196858257</v>
      </c>
    </row>
    <row r="26" spans="1:7" ht="18.75" x14ac:dyDescent="0.3">
      <c r="A26" s="6">
        <v>43101</v>
      </c>
      <c r="B26" s="7">
        <v>43131</v>
      </c>
      <c r="C26" s="8"/>
      <c r="D26" s="8"/>
      <c r="E26" s="9">
        <f>B26-C26</f>
        <v>43131</v>
      </c>
      <c r="F26" s="9">
        <f>D26-B26</f>
        <v>-43131</v>
      </c>
      <c r="G26" s="10">
        <f>(E26*$K$1)+(F26*$K$2)</f>
        <v>-261244.88936939905</v>
      </c>
    </row>
    <row r="27" spans="1:7" ht="18.75" x14ac:dyDescent="0.3">
      <c r="A27" s="6">
        <v>43132</v>
      </c>
      <c r="B27" s="7">
        <v>43159</v>
      </c>
      <c r="C27" s="8"/>
      <c r="D27" s="8"/>
      <c r="E27" s="9">
        <f t="shared" ref="E27:E37" si="4">B27-C27</f>
        <v>43159</v>
      </c>
      <c r="F27" s="9">
        <f t="shared" ref="F27:F37" si="5">D27-B27</f>
        <v>-43159</v>
      </c>
      <c r="G27" s="10">
        <f>(E27*$K$2)+(F27*$K$3)</f>
        <v>-361073.96697399812</v>
      </c>
    </row>
    <row r="28" spans="1:7" ht="18.75" x14ac:dyDescent="0.3">
      <c r="A28" s="6">
        <v>43160</v>
      </c>
      <c r="B28" s="7">
        <v>43190</v>
      </c>
      <c r="C28" s="8"/>
      <c r="D28" s="8"/>
      <c r="E28" s="9">
        <f t="shared" si="4"/>
        <v>43190</v>
      </c>
      <c r="F28" s="9">
        <f t="shared" si="5"/>
        <v>-43190</v>
      </c>
      <c r="G28" s="10">
        <f>(E28*$K$3)+(F28*$K$4)</f>
        <v>-473019.32296092482</v>
      </c>
    </row>
    <row r="29" spans="1:7" ht="18.75" x14ac:dyDescent="0.3">
      <c r="A29" s="6">
        <v>43191</v>
      </c>
      <c r="B29" s="7">
        <v>43220</v>
      </c>
      <c r="C29" s="8"/>
      <c r="D29" s="8"/>
      <c r="E29" s="9">
        <f t="shared" si="4"/>
        <v>43220</v>
      </c>
      <c r="F29" s="9">
        <f t="shared" si="5"/>
        <v>-43220</v>
      </c>
      <c r="G29" s="10">
        <f>(E29*$K$4)+(F29*$K$5)</f>
        <v>-124494.52406326728</v>
      </c>
    </row>
    <row r="30" spans="1:7" ht="18.75" x14ac:dyDescent="0.3">
      <c r="A30" s="6">
        <v>43221</v>
      </c>
      <c r="B30" s="7">
        <v>43251</v>
      </c>
      <c r="C30" s="8"/>
      <c r="D30" s="8"/>
      <c r="E30" s="9">
        <f t="shared" si="4"/>
        <v>43251</v>
      </c>
      <c r="F30" s="9">
        <f t="shared" si="5"/>
        <v>-43251</v>
      </c>
      <c r="G30" s="10">
        <f>(E30*$K$5)+(F30*$K$6)</f>
        <v>30115.225329458248</v>
      </c>
    </row>
    <row r="31" spans="1:7" ht="18.75" x14ac:dyDescent="0.3">
      <c r="A31" s="6">
        <v>43252</v>
      </c>
      <c r="B31" s="7">
        <v>43281</v>
      </c>
      <c r="C31" s="8"/>
      <c r="D31" s="8"/>
      <c r="E31" s="9">
        <f t="shared" si="4"/>
        <v>43281</v>
      </c>
      <c r="F31" s="9">
        <f t="shared" si="5"/>
        <v>-43281</v>
      </c>
      <c r="G31" s="10">
        <f>(E31*$K$6)+(F31*$K$7)</f>
        <v>237590.9703550688</v>
      </c>
    </row>
    <row r="32" spans="1:7" ht="18.75" x14ac:dyDescent="0.3">
      <c r="A32" s="6">
        <v>43282</v>
      </c>
      <c r="B32" s="7">
        <v>43312</v>
      </c>
      <c r="C32" s="8"/>
      <c r="D32" s="8"/>
      <c r="E32" s="9">
        <f t="shared" si="4"/>
        <v>43312</v>
      </c>
      <c r="F32" s="9">
        <f t="shared" si="5"/>
        <v>-43312</v>
      </c>
      <c r="G32" s="10">
        <f>(E32*$K$7)+(F32*$K$8)</f>
        <v>122515.65218942659</v>
      </c>
    </row>
    <row r="33" spans="1:7" ht="18.75" x14ac:dyDescent="0.3">
      <c r="A33" s="6">
        <v>43313</v>
      </c>
      <c r="B33" s="7">
        <v>43343</v>
      </c>
      <c r="C33" s="8"/>
      <c r="D33" s="8"/>
      <c r="E33" s="9">
        <f t="shared" si="4"/>
        <v>43343</v>
      </c>
      <c r="F33" s="9">
        <f t="shared" si="5"/>
        <v>-43343</v>
      </c>
      <c r="G33" s="10">
        <f>(E33*$K$8)+(F33*$K$9)</f>
        <v>115597.43596227281</v>
      </c>
    </row>
    <row r="34" spans="1:7" ht="18.75" x14ac:dyDescent="0.3">
      <c r="A34" s="6">
        <v>43344</v>
      </c>
      <c r="B34" s="7">
        <v>43373</v>
      </c>
      <c r="C34" s="8"/>
      <c r="D34" s="8"/>
      <c r="E34" s="9">
        <f t="shared" si="4"/>
        <v>43373</v>
      </c>
      <c r="F34" s="9">
        <f t="shared" si="5"/>
        <v>-43373</v>
      </c>
      <c r="G34" s="10">
        <f>(E34*$K$9)+(F34*$K$10)</f>
        <v>314405.36906211684</v>
      </c>
    </row>
    <row r="35" spans="1:7" ht="18.75" x14ac:dyDescent="0.3">
      <c r="A35" s="6">
        <v>43374</v>
      </c>
      <c r="B35" s="7">
        <v>43404</v>
      </c>
      <c r="C35" s="8"/>
      <c r="D35" s="8"/>
      <c r="E35" s="9">
        <f t="shared" si="4"/>
        <v>43404</v>
      </c>
      <c r="F35" s="9">
        <f t="shared" si="5"/>
        <v>-43404</v>
      </c>
      <c r="G35" s="10">
        <f>(E35*$K$10)+(F35*$K$11)</f>
        <v>332259.44275566773</v>
      </c>
    </row>
    <row r="36" spans="1:7" ht="18.75" x14ac:dyDescent="0.3">
      <c r="A36" s="6">
        <v>43405</v>
      </c>
      <c r="B36" s="7">
        <v>43434</v>
      </c>
      <c r="C36" s="8"/>
      <c r="D36" s="8"/>
      <c r="E36" s="9">
        <f t="shared" si="4"/>
        <v>43434</v>
      </c>
      <c r="F36" s="9">
        <f t="shared" si="5"/>
        <v>-43434</v>
      </c>
      <c r="G36" s="10">
        <f>(E36*$K$11)+(F36*$K$12)</f>
        <v>222409.46164384228</v>
      </c>
    </row>
    <row r="37" spans="1:7" ht="18.75" x14ac:dyDescent="0.3">
      <c r="A37" s="6">
        <v>43435</v>
      </c>
      <c r="B37" s="7">
        <v>43465</v>
      </c>
      <c r="C37" s="8"/>
      <c r="D37" s="8"/>
      <c r="E37" s="9">
        <f t="shared" si="4"/>
        <v>43465</v>
      </c>
      <c r="F37" s="9">
        <f t="shared" si="5"/>
        <v>-43465</v>
      </c>
      <c r="G37" s="10">
        <f>(E37*$K$12)+(F37*$K$1)</f>
        <v>-149970.07485880377</v>
      </c>
    </row>
    <row r="38" spans="1:7" ht="18.75" x14ac:dyDescent="0.3">
      <c r="A38" s="6">
        <v>43466</v>
      </c>
      <c r="B38" s="7">
        <v>43496</v>
      </c>
      <c r="C38" s="8"/>
      <c r="D38" s="8"/>
      <c r="E38" s="9">
        <f>B38-C38</f>
        <v>43496</v>
      </c>
      <c r="F38" s="9">
        <f>D38-B38</f>
        <v>-43496</v>
      </c>
      <c r="G38" s="10">
        <f>(E38*$K$1)+(F38*$K$2)</f>
        <v>-263455.69794373843</v>
      </c>
    </row>
    <row r="39" spans="1:7" ht="18.75" x14ac:dyDescent="0.3">
      <c r="A39" s="6">
        <v>43497</v>
      </c>
      <c r="B39" s="7">
        <v>43524</v>
      </c>
      <c r="C39" s="8"/>
      <c r="D39" s="8"/>
      <c r="E39" s="9">
        <f t="shared" ref="E39:E49" si="6">B39-C39</f>
        <v>43524</v>
      </c>
      <c r="F39" s="9">
        <f t="shared" ref="F39:F49" si="7">D39-B39</f>
        <v>-43524</v>
      </c>
      <c r="G39" s="10">
        <f>(E39*$K$2)+(F39*$K$3)</f>
        <v>-364127.60579661955</v>
      </c>
    </row>
    <row r="40" spans="1:7" ht="18.75" x14ac:dyDescent="0.3">
      <c r="A40" s="6">
        <v>43525</v>
      </c>
      <c r="B40" s="7">
        <v>43555</v>
      </c>
      <c r="C40" s="8"/>
      <c r="D40" s="8"/>
      <c r="E40" s="9">
        <f t="shared" si="6"/>
        <v>43555</v>
      </c>
      <c r="F40" s="9">
        <f t="shared" si="7"/>
        <v>-43555</v>
      </c>
      <c r="G40" s="10">
        <f>(E40*$K$3)+(F40*$K$4)</f>
        <v>-477016.82360646175</v>
      </c>
    </row>
    <row r="41" spans="1:7" ht="18.75" x14ac:dyDescent="0.3">
      <c r="A41" s="6">
        <v>43556</v>
      </c>
      <c r="B41" s="7">
        <v>43585</v>
      </c>
      <c r="C41" s="8"/>
      <c r="D41" s="8"/>
      <c r="E41" s="9">
        <f t="shared" si="6"/>
        <v>43585</v>
      </c>
      <c r="F41" s="9">
        <f t="shared" si="7"/>
        <v>-43585</v>
      </c>
      <c r="G41" s="10">
        <f>(E41*$K$4)+(F41*$K$5)</f>
        <v>-125545.90077041881</v>
      </c>
    </row>
    <row r="42" spans="1:7" ht="18.75" x14ac:dyDescent="0.3">
      <c r="A42" s="6">
        <v>43586</v>
      </c>
      <c r="B42" s="7">
        <v>43616</v>
      </c>
      <c r="C42" s="11">
        <v>43605</v>
      </c>
      <c r="D42" s="11">
        <v>43617</v>
      </c>
      <c r="E42" s="9">
        <f t="shared" si="6"/>
        <v>11</v>
      </c>
      <c r="F42" s="9">
        <f t="shared" si="7"/>
        <v>1</v>
      </c>
      <c r="G42" s="10">
        <f>(E42*$K$5)+(F42*$K$6)</f>
        <v>824.03397918319627</v>
      </c>
    </row>
    <row r="43" spans="1:7" ht="18.75" x14ac:dyDescent="0.3">
      <c r="A43" s="6">
        <v>43617</v>
      </c>
      <c r="B43" s="7">
        <v>43646</v>
      </c>
      <c r="C43" s="11">
        <v>43617</v>
      </c>
      <c r="D43" s="11">
        <v>43648</v>
      </c>
      <c r="E43" s="9">
        <f t="shared" si="6"/>
        <v>29</v>
      </c>
      <c r="F43" s="9">
        <f t="shared" si="7"/>
        <v>2</v>
      </c>
      <c r="G43" s="10">
        <f>(E43*$K$6)+(F43*$K$7)</f>
        <v>2097.9892178909959</v>
      </c>
    </row>
    <row r="44" spans="1:7" ht="18.75" x14ac:dyDescent="0.3">
      <c r="A44" s="6">
        <v>43647</v>
      </c>
      <c r="B44" s="7">
        <v>43677</v>
      </c>
      <c r="C44" s="11">
        <v>43648</v>
      </c>
      <c r="D44" s="11">
        <v>43678</v>
      </c>
      <c r="E44" s="9">
        <f t="shared" si="6"/>
        <v>29</v>
      </c>
      <c r="F44" s="9">
        <f t="shared" si="7"/>
        <v>1</v>
      </c>
      <c r="G44" s="10">
        <f>(E44*$K$7)+(F44*$K$8)</f>
        <v>1873.4233595147441</v>
      </c>
    </row>
    <row r="45" spans="1:7" ht="18.75" x14ac:dyDescent="0.3">
      <c r="A45" s="6">
        <v>43678</v>
      </c>
      <c r="B45" s="7">
        <v>43708</v>
      </c>
      <c r="C45" s="11">
        <v>43678</v>
      </c>
      <c r="D45" s="11">
        <v>43712</v>
      </c>
      <c r="E45" s="9">
        <f t="shared" si="6"/>
        <v>30</v>
      </c>
      <c r="F45" s="9">
        <f t="shared" si="7"/>
        <v>4</v>
      </c>
      <c r="G45" s="10">
        <f>(E45*$K$8)+(F45*$K$9)</f>
        <v>2019.575808564279</v>
      </c>
    </row>
    <row r="46" spans="1:7" ht="18.75" x14ac:dyDescent="0.3">
      <c r="A46" s="6">
        <v>43709</v>
      </c>
      <c r="B46" s="7">
        <v>43738</v>
      </c>
      <c r="C46" s="11">
        <v>43712</v>
      </c>
      <c r="D46" s="11">
        <v>43739</v>
      </c>
      <c r="E46" s="9">
        <f t="shared" si="6"/>
        <v>26</v>
      </c>
      <c r="F46" s="9">
        <f t="shared" si="7"/>
        <v>1</v>
      </c>
      <c r="G46" s="10">
        <f>(E46*$K$9)+(F46*$K$10)</f>
        <v>1532.9936535509221</v>
      </c>
    </row>
    <row r="47" spans="1:7" ht="18.75" x14ac:dyDescent="0.3">
      <c r="A47" s="6">
        <v>43739</v>
      </c>
      <c r="B47" s="7">
        <v>43769</v>
      </c>
      <c r="C47" s="11">
        <v>43739</v>
      </c>
      <c r="D47" s="11">
        <v>43770</v>
      </c>
      <c r="E47" s="9">
        <f t="shared" si="6"/>
        <v>30</v>
      </c>
      <c r="F47" s="9">
        <f t="shared" si="7"/>
        <v>1</v>
      </c>
      <c r="G47" s="10">
        <f>(E47*$K$10)+(F47*$K$11)</f>
        <v>1536.0564992652614</v>
      </c>
    </row>
    <row r="48" spans="1:7" ht="18.75" x14ac:dyDescent="0.3">
      <c r="A48" s="6">
        <v>43770</v>
      </c>
      <c r="B48" s="7">
        <v>43799</v>
      </c>
      <c r="C48" s="11">
        <v>43770</v>
      </c>
      <c r="D48" s="11">
        <v>43802</v>
      </c>
      <c r="E48" s="9">
        <f t="shared" si="6"/>
        <v>29</v>
      </c>
      <c r="F48" s="9">
        <f t="shared" si="7"/>
        <v>3</v>
      </c>
      <c r="G48" s="10">
        <f>(E48*$K$11)+(F48*$K$12)</f>
        <v>1333.1854526504569</v>
      </c>
    </row>
    <row r="49" spans="1:7" ht="18.75" x14ac:dyDescent="0.3">
      <c r="A49" s="6">
        <v>43800</v>
      </c>
      <c r="B49" s="7">
        <v>43830</v>
      </c>
      <c r="C49" s="11">
        <v>43802</v>
      </c>
      <c r="D49" s="11">
        <v>43833</v>
      </c>
      <c r="E49" s="9">
        <f t="shared" si="6"/>
        <v>28</v>
      </c>
      <c r="F49" s="9">
        <f t="shared" si="7"/>
        <v>3</v>
      </c>
      <c r="G49" s="10">
        <f>(E49*$K$12)+(F49*$K$1)</f>
        <v>1158.0167886535742</v>
      </c>
    </row>
    <row r="50" spans="1:7" ht="18.75" x14ac:dyDescent="0.3">
      <c r="A50" s="6">
        <v>43831</v>
      </c>
      <c r="B50" s="7">
        <v>43861</v>
      </c>
      <c r="C50" s="11">
        <v>43833</v>
      </c>
      <c r="D50" s="11">
        <v>43865</v>
      </c>
      <c r="E50" s="9">
        <f>B50-C50</f>
        <v>28</v>
      </c>
      <c r="F50" s="9">
        <f>D50-B50</f>
        <v>4</v>
      </c>
      <c r="G50" s="10">
        <f>(E50*$K$1)+(F50*$K$2)</f>
        <v>1319.3268603031374</v>
      </c>
    </row>
    <row r="51" spans="1:7" ht="18.75" x14ac:dyDescent="0.3">
      <c r="A51" s="6">
        <v>43862</v>
      </c>
      <c r="B51" s="7">
        <v>43890</v>
      </c>
      <c r="C51" s="11">
        <v>43865</v>
      </c>
      <c r="D51" s="11">
        <v>43894</v>
      </c>
      <c r="E51" s="9">
        <f t="shared" ref="E51:E85" si="8">B51-C51</f>
        <v>25</v>
      </c>
      <c r="F51" s="9">
        <f t="shared" ref="F51:F85" si="9">D51-B51</f>
        <v>4</v>
      </c>
      <c r="G51" s="10">
        <f>(E51*$K$2)+(F51*$K$3)</f>
        <v>1382.8011256821731</v>
      </c>
    </row>
    <row r="52" spans="1:7" ht="18.75" x14ac:dyDescent="0.3">
      <c r="A52" s="6">
        <v>43891</v>
      </c>
      <c r="B52" s="7">
        <v>43921</v>
      </c>
      <c r="C52" s="11">
        <v>43894</v>
      </c>
      <c r="D52" s="11">
        <v>43923</v>
      </c>
      <c r="E52" s="9">
        <f t="shared" si="8"/>
        <v>27</v>
      </c>
      <c r="F52" s="9">
        <f t="shared" si="9"/>
        <v>2</v>
      </c>
      <c r="G52" s="10">
        <f>(E52*$K$3)+(F52*$K$4)</f>
        <v>1613.8585828235548</v>
      </c>
    </row>
    <row r="53" spans="1:7" ht="18.75" x14ac:dyDescent="0.3">
      <c r="A53" s="6">
        <v>43922</v>
      </c>
      <c r="B53" s="7">
        <v>43951</v>
      </c>
      <c r="C53" s="11">
        <v>43923</v>
      </c>
      <c r="D53" s="11">
        <v>43952</v>
      </c>
      <c r="E53" s="9">
        <f t="shared" si="8"/>
        <v>28</v>
      </c>
      <c r="F53" s="9">
        <f t="shared" si="9"/>
        <v>1</v>
      </c>
      <c r="G53" s="10">
        <f>(E53*$K$4)+(F53*$K$5)</f>
        <v>1912.4445941568347</v>
      </c>
    </row>
    <row r="54" spans="1:7" ht="18.75" x14ac:dyDescent="0.3">
      <c r="A54" s="6">
        <v>43952</v>
      </c>
      <c r="B54" s="7">
        <v>43982</v>
      </c>
      <c r="C54" s="11">
        <v>43952</v>
      </c>
      <c r="D54" s="11">
        <v>43984</v>
      </c>
      <c r="E54" s="9">
        <f t="shared" si="8"/>
        <v>30</v>
      </c>
      <c r="F54" s="9">
        <f t="shared" si="9"/>
        <v>2</v>
      </c>
      <c r="G54" s="10">
        <f>(E54*$K$5)+(F54*$K$6)</f>
        <v>2197.8881376143772</v>
      </c>
    </row>
    <row r="55" spans="1:7" ht="18.75" x14ac:dyDescent="0.3">
      <c r="A55" s="6">
        <v>43983</v>
      </c>
      <c r="B55" s="7">
        <v>44012</v>
      </c>
      <c r="C55" s="11">
        <v>43984</v>
      </c>
      <c r="D55" s="11">
        <v>44013</v>
      </c>
      <c r="E55" s="9">
        <f t="shared" si="8"/>
        <v>28</v>
      </c>
      <c r="F55" s="9">
        <f t="shared" si="9"/>
        <v>1</v>
      </c>
      <c r="G55" s="10">
        <f>(E55*$K$6)+(F55*$K$7)</f>
        <v>1967.4162506279315</v>
      </c>
    </row>
    <row r="56" spans="1:7" ht="18.75" x14ac:dyDescent="0.3">
      <c r="A56" s="6">
        <v>44013</v>
      </c>
      <c r="B56" s="7">
        <v>44043</v>
      </c>
      <c r="C56" s="11">
        <v>44013</v>
      </c>
      <c r="D56" s="11">
        <v>44047</v>
      </c>
      <c r="E56" s="9">
        <f t="shared" si="8"/>
        <v>30</v>
      </c>
      <c r="F56" s="9">
        <f t="shared" si="9"/>
        <v>4</v>
      </c>
      <c r="G56" s="10">
        <f>(E56*$K$7)+(F56*$K$8)</f>
        <v>2115.1042671161167</v>
      </c>
    </row>
    <row r="57" spans="1:7" ht="18.75" x14ac:dyDescent="0.3">
      <c r="A57" s="6">
        <v>44044</v>
      </c>
      <c r="B57" s="7">
        <v>44074</v>
      </c>
      <c r="C57" s="11">
        <v>44047</v>
      </c>
      <c r="D57" s="11">
        <v>44076</v>
      </c>
      <c r="E57" s="9">
        <f t="shared" si="8"/>
        <v>27</v>
      </c>
      <c r="F57" s="9">
        <f t="shared" si="9"/>
        <v>2</v>
      </c>
      <c r="G57" s="10">
        <f>(E57*$K$8)+(F57*$K$9)</f>
        <v>1726.3445965042417</v>
      </c>
    </row>
    <row r="58" spans="1:7" ht="18.75" x14ac:dyDescent="0.3">
      <c r="A58" s="6">
        <v>44075</v>
      </c>
      <c r="B58" s="7">
        <v>44104</v>
      </c>
      <c r="C58" s="11">
        <v>44076</v>
      </c>
      <c r="D58" s="11">
        <v>44106</v>
      </c>
      <c r="E58" s="9">
        <f t="shared" si="8"/>
        <v>28</v>
      </c>
      <c r="F58" s="9">
        <f t="shared" si="9"/>
        <v>2</v>
      </c>
      <c r="G58" s="10">
        <f>(E58*$K$9)+(F58*$K$10)</f>
        <v>1696.882839047704</v>
      </c>
    </row>
    <row r="59" spans="1:7" ht="18.75" x14ac:dyDescent="0.3">
      <c r="A59" s="6">
        <v>44105</v>
      </c>
      <c r="B59" s="7">
        <v>44135</v>
      </c>
      <c r="C59" s="11">
        <v>44106</v>
      </c>
      <c r="D59" s="11">
        <v>44138</v>
      </c>
      <c r="E59" s="9">
        <f t="shared" si="8"/>
        <v>29</v>
      </c>
      <c r="F59" s="9">
        <f t="shared" si="9"/>
        <v>3</v>
      </c>
      <c r="G59" s="10">
        <f>(E59*$K$10)+(F59*$K$11)</f>
        <v>1570.5435617673156</v>
      </c>
    </row>
    <row r="60" spans="1:7" ht="18.75" x14ac:dyDescent="0.3">
      <c r="A60" s="6">
        <v>44136</v>
      </c>
      <c r="B60" s="7">
        <v>44165</v>
      </c>
      <c r="C60" s="11">
        <v>44138</v>
      </c>
      <c r="D60" s="11">
        <v>44167</v>
      </c>
      <c r="E60" s="9">
        <f t="shared" si="8"/>
        <v>27</v>
      </c>
      <c r="F60" s="9">
        <f t="shared" si="9"/>
        <v>2</v>
      </c>
      <c r="G60" s="10">
        <f>(E60*$K$11)+(F60*$K$12)</f>
        <v>1211.8797695785465</v>
      </c>
    </row>
    <row r="61" spans="1:7" ht="18.75" x14ac:dyDescent="0.3">
      <c r="A61" s="6">
        <v>44166</v>
      </c>
      <c r="B61" s="7">
        <v>44196</v>
      </c>
      <c r="C61" s="11">
        <v>44167</v>
      </c>
      <c r="D61" s="11">
        <v>44200</v>
      </c>
      <c r="E61" s="9">
        <f t="shared" si="8"/>
        <v>29</v>
      </c>
      <c r="F61" s="9">
        <f t="shared" si="9"/>
        <v>4</v>
      </c>
      <c r="G61" s="10">
        <f>(E61*$K$12)+(F61*$K$1)</f>
        <v>1235.5101008915449</v>
      </c>
    </row>
    <row r="62" spans="1:7" ht="18.75" x14ac:dyDescent="0.3">
      <c r="A62" s="6">
        <v>44197</v>
      </c>
      <c r="B62" s="7">
        <v>44227</v>
      </c>
      <c r="E62" s="9">
        <f t="shared" si="8"/>
        <v>44227</v>
      </c>
      <c r="F62" s="9">
        <f t="shared" si="9"/>
        <v>-44227</v>
      </c>
      <c r="G62" s="10">
        <f t="shared" ref="G62:G85" si="10">(E62*$K$12)+(F62*$K$1)</f>
        <v>-152599.25228989567</v>
      </c>
    </row>
    <row r="63" spans="1:7" ht="18.75" x14ac:dyDescent="0.3">
      <c r="A63" s="6">
        <v>44228</v>
      </c>
      <c r="B63" s="7">
        <v>44255</v>
      </c>
      <c r="E63" s="9">
        <f t="shared" si="8"/>
        <v>44255</v>
      </c>
      <c r="F63" s="9">
        <f t="shared" si="9"/>
        <v>-44255</v>
      </c>
      <c r="G63" s="10">
        <f t="shared" si="10"/>
        <v>-152695.86248421413</v>
      </c>
    </row>
    <row r="64" spans="1:7" ht="18.75" x14ac:dyDescent="0.3">
      <c r="A64" s="6">
        <v>44256</v>
      </c>
      <c r="B64" s="7">
        <v>44286</v>
      </c>
      <c r="E64" s="9">
        <f t="shared" si="8"/>
        <v>44286</v>
      </c>
      <c r="F64" s="9">
        <f t="shared" si="9"/>
        <v>-44286</v>
      </c>
      <c r="G64" s="10">
        <f t="shared" si="10"/>
        <v>-152802.82377078058</v>
      </c>
    </row>
    <row r="65" spans="1:7" ht="18.75" x14ac:dyDescent="0.3">
      <c r="A65" s="6">
        <v>44287</v>
      </c>
      <c r="B65" s="7">
        <v>44316</v>
      </c>
      <c r="E65" s="9">
        <f t="shared" si="8"/>
        <v>44316</v>
      </c>
      <c r="F65" s="9">
        <f t="shared" si="9"/>
        <v>-44316</v>
      </c>
      <c r="G65" s="10">
        <f t="shared" si="10"/>
        <v>-152906.33469326468</v>
      </c>
    </row>
    <row r="66" spans="1:7" ht="18.75" x14ac:dyDescent="0.3">
      <c r="A66" s="6">
        <v>44317</v>
      </c>
      <c r="B66" s="7">
        <v>44347</v>
      </c>
      <c r="E66" s="9">
        <f t="shared" si="8"/>
        <v>44347</v>
      </c>
      <c r="F66" s="9">
        <f t="shared" si="9"/>
        <v>-44347</v>
      </c>
      <c r="G66" s="10">
        <f t="shared" si="10"/>
        <v>-153013.2959798316</v>
      </c>
    </row>
    <row r="67" spans="1:7" ht="18.75" x14ac:dyDescent="0.3">
      <c r="A67" s="6">
        <v>44348</v>
      </c>
      <c r="B67" s="7">
        <v>44377</v>
      </c>
      <c r="E67" s="9">
        <f t="shared" si="8"/>
        <v>44377</v>
      </c>
      <c r="F67" s="9">
        <f t="shared" si="9"/>
        <v>-44377</v>
      </c>
      <c r="G67" s="10">
        <f t="shared" si="10"/>
        <v>-153116.80690231523</v>
      </c>
    </row>
    <row r="68" spans="1:7" ht="18.75" x14ac:dyDescent="0.3">
      <c r="A68" s="6">
        <v>44378</v>
      </c>
      <c r="B68" s="7">
        <v>44408</v>
      </c>
      <c r="E68" s="9">
        <f t="shared" si="8"/>
        <v>44408</v>
      </c>
      <c r="F68" s="9">
        <f t="shared" si="9"/>
        <v>-44408</v>
      </c>
      <c r="G68" s="10">
        <f t="shared" si="10"/>
        <v>-153223.76818888215</v>
      </c>
    </row>
    <row r="69" spans="1:7" ht="18.75" x14ac:dyDescent="0.3">
      <c r="A69" s="6">
        <v>44409</v>
      </c>
      <c r="B69" s="7">
        <v>44439</v>
      </c>
      <c r="E69" s="9">
        <f t="shared" si="8"/>
        <v>44439</v>
      </c>
      <c r="F69" s="9">
        <f t="shared" si="9"/>
        <v>-44439</v>
      </c>
      <c r="G69" s="10">
        <f t="shared" si="10"/>
        <v>-153330.72947544884</v>
      </c>
    </row>
    <row r="70" spans="1:7" ht="18.75" x14ac:dyDescent="0.3">
      <c r="A70" s="6">
        <v>44440</v>
      </c>
      <c r="B70" s="7">
        <v>44469</v>
      </c>
      <c r="E70" s="9">
        <f t="shared" si="8"/>
        <v>44469</v>
      </c>
      <c r="F70" s="9">
        <f t="shared" si="9"/>
        <v>-44469</v>
      </c>
      <c r="G70" s="10">
        <f t="shared" si="10"/>
        <v>-153434.24039793271</v>
      </c>
    </row>
    <row r="71" spans="1:7" ht="18.75" x14ac:dyDescent="0.3">
      <c r="A71" s="6">
        <v>44470</v>
      </c>
      <c r="B71" s="7">
        <v>44500</v>
      </c>
      <c r="E71" s="9">
        <f t="shared" si="8"/>
        <v>44500</v>
      </c>
      <c r="F71" s="9">
        <f t="shared" si="9"/>
        <v>-44500</v>
      </c>
      <c r="G71" s="10">
        <f t="shared" si="10"/>
        <v>-153541.20168449939</v>
      </c>
    </row>
    <row r="72" spans="1:7" ht="18.75" x14ac:dyDescent="0.3">
      <c r="A72" s="6">
        <v>44501</v>
      </c>
      <c r="B72" s="7">
        <v>44530</v>
      </c>
      <c r="E72" s="9">
        <f t="shared" si="8"/>
        <v>44530</v>
      </c>
      <c r="F72" s="9">
        <f t="shared" si="9"/>
        <v>-44530</v>
      </c>
      <c r="G72" s="10">
        <f t="shared" si="10"/>
        <v>-153644.71260698349</v>
      </c>
    </row>
    <row r="73" spans="1:7" ht="18.75" x14ac:dyDescent="0.3">
      <c r="A73" s="6">
        <v>44531</v>
      </c>
      <c r="B73" s="7">
        <v>44561</v>
      </c>
      <c r="E73" s="9">
        <f t="shared" si="8"/>
        <v>44561</v>
      </c>
      <c r="F73" s="9">
        <f t="shared" si="9"/>
        <v>-44561</v>
      </c>
      <c r="G73" s="10">
        <f t="shared" si="10"/>
        <v>-153751.67389355018</v>
      </c>
    </row>
    <row r="74" spans="1:7" ht="18.75" x14ac:dyDescent="0.3">
      <c r="A74" s="6">
        <v>44562</v>
      </c>
      <c r="B74" s="7">
        <v>44592</v>
      </c>
      <c r="E74" s="9">
        <f t="shared" si="8"/>
        <v>44592</v>
      </c>
      <c r="F74" s="9">
        <f t="shared" si="9"/>
        <v>-44592</v>
      </c>
      <c r="G74" s="10">
        <f t="shared" si="10"/>
        <v>-153858.63518011686</v>
      </c>
    </row>
    <row r="75" spans="1:7" ht="18.75" x14ac:dyDescent="0.3">
      <c r="A75" s="6">
        <v>44593</v>
      </c>
      <c r="B75" s="7">
        <v>44620</v>
      </c>
      <c r="E75" s="9">
        <f t="shared" si="8"/>
        <v>44620</v>
      </c>
      <c r="F75" s="9">
        <f t="shared" si="9"/>
        <v>-44620</v>
      </c>
      <c r="G75" s="10">
        <f t="shared" si="10"/>
        <v>-153955.24537443509</v>
      </c>
    </row>
    <row r="76" spans="1:7" ht="18.75" x14ac:dyDescent="0.3">
      <c r="A76" s="6">
        <v>44621</v>
      </c>
      <c r="B76" s="7">
        <v>44651</v>
      </c>
      <c r="E76" s="9">
        <f t="shared" si="8"/>
        <v>44651</v>
      </c>
      <c r="F76" s="9">
        <f t="shared" si="9"/>
        <v>-44651</v>
      </c>
      <c r="G76" s="10">
        <f t="shared" si="10"/>
        <v>-154062.20666100178</v>
      </c>
    </row>
    <row r="77" spans="1:7" ht="18.75" x14ac:dyDescent="0.3">
      <c r="A77" s="6">
        <v>44652</v>
      </c>
      <c r="B77" s="7">
        <v>44681</v>
      </c>
      <c r="E77" s="9">
        <f t="shared" si="8"/>
        <v>44681</v>
      </c>
      <c r="F77" s="9">
        <f t="shared" si="9"/>
        <v>-44681</v>
      </c>
      <c r="G77" s="10">
        <f t="shared" si="10"/>
        <v>-154165.71758348588</v>
      </c>
    </row>
    <row r="78" spans="1:7" ht="18.75" x14ac:dyDescent="0.3">
      <c r="A78" s="6">
        <v>44682</v>
      </c>
      <c r="B78" s="7">
        <v>44712</v>
      </c>
      <c r="E78" s="9">
        <f t="shared" si="8"/>
        <v>44712</v>
      </c>
      <c r="F78" s="9">
        <f t="shared" si="9"/>
        <v>-44712</v>
      </c>
      <c r="G78" s="10">
        <f t="shared" si="10"/>
        <v>-154272.67887005256</v>
      </c>
    </row>
    <row r="79" spans="1:7" ht="18.75" x14ac:dyDescent="0.3">
      <c r="A79" s="6">
        <v>44713</v>
      </c>
      <c r="B79" s="7">
        <v>44742</v>
      </c>
      <c r="E79" s="9">
        <f t="shared" si="8"/>
        <v>44742</v>
      </c>
      <c r="F79" s="9">
        <f t="shared" si="9"/>
        <v>-44742</v>
      </c>
      <c r="G79" s="10">
        <f t="shared" si="10"/>
        <v>-154376.18979253643</v>
      </c>
    </row>
    <row r="80" spans="1:7" ht="18.75" x14ac:dyDescent="0.3">
      <c r="A80" s="6">
        <v>44743</v>
      </c>
      <c r="B80" s="7">
        <v>44773</v>
      </c>
      <c r="E80" s="9">
        <f t="shared" si="8"/>
        <v>44773</v>
      </c>
      <c r="F80" s="9">
        <f t="shared" si="9"/>
        <v>-44773</v>
      </c>
      <c r="G80" s="10">
        <f t="shared" si="10"/>
        <v>-154483.15107910335</v>
      </c>
    </row>
    <row r="81" spans="1:7" ht="18.75" x14ac:dyDescent="0.3">
      <c r="A81" s="6">
        <v>44774</v>
      </c>
      <c r="B81" s="7">
        <v>44804</v>
      </c>
      <c r="E81" s="9">
        <f t="shared" si="8"/>
        <v>44804</v>
      </c>
      <c r="F81" s="9">
        <f t="shared" si="9"/>
        <v>-44804</v>
      </c>
      <c r="G81" s="10">
        <f t="shared" si="10"/>
        <v>-154590.1123656698</v>
      </c>
    </row>
    <row r="82" spans="1:7" ht="18.75" x14ac:dyDescent="0.3">
      <c r="A82" s="6">
        <v>44805</v>
      </c>
      <c r="B82" s="7">
        <v>44834</v>
      </c>
      <c r="E82" s="9">
        <f t="shared" si="8"/>
        <v>44834</v>
      </c>
      <c r="F82" s="9">
        <f t="shared" si="9"/>
        <v>-44834</v>
      </c>
      <c r="G82" s="10">
        <f t="shared" si="10"/>
        <v>-154693.6232881539</v>
      </c>
    </row>
    <row r="83" spans="1:7" ht="18.75" x14ac:dyDescent="0.3">
      <c r="A83" s="6">
        <v>44835</v>
      </c>
      <c r="B83" s="7">
        <v>44865</v>
      </c>
      <c r="E83" s="9">
        <f t="shared" si="8"/>
        <v>44865</v>
      </c>
      <c r="F83" s="9">
        <f t="shared" si="9"/>
        <v>-44865</v>
      </c>
      <c r="G83" s="10">
        <f t="shared" si="10"/>
        <v>-154800.58457472059</v>
      </c>
    </row>
    <row r="84" spans="1:7" ht="18.75" x14ac:dyDescent="0.3">
      <c r="A84" s="6">
        <v>44866</v>
      </c>
      <c r="B84" s="7">
        <v>44895</v>
      </c>
      <c r="E84" s="9">
        <f t="shared" si="8"/>
        <v>44895</v>
      </c>
      <c r="F84" s="9">
        <f t="shared" si="9"/>
        <v>-44895</v>
      </c>
      <c r="G84" s="10">
        <f t="shared" si="10"/>
        <v>-154904.09549720446</v>
      </c>
    </row>
    <row r="85" spans="1:7" ht="18.75" x14ac:dyDescent="0.3">
      <c r="A85" s="6">
        <v>44896</v>
      </c>
      <c r="B85" s="7">
        <v>44926</v>
      </c>
      <c r="E85" s="9">
        <f t="shared" si="8"/>
        <v>44926</v>
      </c>
      <c r="F85" s="9">
        <f t="shared" si="9"/>
        <v>-44926</v>
      </c>
      <c r="G85" s="10">
        <f t="shared" si="10"/>
        <v>-155011.05678377138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casey</cp:lastModifiedBy>
  <dcterms:created xsi:type="dcterms:W3CDTF">2019-09-27T22:08:33Z</dcterms:created>
  <dcterms:modified xsi:type="dcterms:W3CDTF">2021-01-12T21:21:35Z</dcterms:modified>
</cp:coreProperties>
</file>