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Ds" sheetId="1" r:id="rId4"/>
    <sheet state="visible" name="Table Fs" sheetId="2" r:id="rId5"/>
    <sheet state="visible" name="Table Gs" sheetId="3" r:id="rId6"/>
    <sheet state="visible" name="Table Hs" sheetId="4" r:id="rId7"/>
    <sheet state="visible" name="Table Is" sheetId="5" r:id="rId8"/>
    <sheet state="visible" name="Taxonomy of Threat Sources" sheetId="6" r:id="rId9"/>
  </sheets>
  <definedNames>
    <definedName name="Table_F2">'Table Fs'!$B$4:$E$9</definedName>
    <definedName name="Table_G4">'Table Gs'!$B$26:$E$31</definedName>
    <definedName name="Table_G3">'Table Gs'!$15:$20</definedName>
    <definedName name="Table_H3">'Table Hs'!$B$4:$E$9</definedName>
    <definedName name="Table_F5">'Table Fs'!$B$15:$E$20</definedName>
    <definedName name="Table_D3">'Table Ds'!$B$4:$E$9</definedName>
    <definedName name="Table_D5">'Table Ds'!$B$24:$E$29</definedName>
    <definedName name="Table_D6">'Table Ds'!$B$34:$E$39</definedName>
    <definedName name="Table_G2">'Table Gs'!$B$4:$E$9</definedName>
    <definedName name="Table_D4">'Table Ds'!$B$14:$E$19</definedName>
    <definedName name="Table_I3">'Table Is'!$B$16:$E$21</definedName>
  </definedNames>
  <calcPr/>
</workbook>
</file>

<file path=xl/sharedStrings.xml><?xml version="1.0" encoding="utf-8"?>
<sst xmlns="http://schemas.openxmlformats.org/spreadsheetml/2006/main" count="426" uniqueCount="142">
  <si>
    <t>TABLE D-3: ASSESSMENT SCALE – CHARACTERISTICS OF ADVERSARY CAPABILITY</t>
  </si>
  <si>
    <t>Qual Value</t>
  </si>
  <si>
    <t>Percent</t>
  </si>
  <si>
    <t>Points</t>
  </si>
  <si>
    <t>Description</t>
  </si>
  <si>
    <t>Very High</t>
  </si>
  <si>
    <t>96-100</t>
  </si>
  <si>
    <t>The adversary has a very sophisticated level of expertise, is well-resourced, and can generate opportunities to support multiple successful, continuous, and coordinated attacks.</t>
  </si>
  <si>
    <t>High</t>
  </si>
  <si>
    <t>80-95</t>
  </si>
  <si>
    <t>The adversary has a sophisticated level of expertise, with significant resources and opportunities to support multiple successful coordinated attacks.</t>
  </si>
  <si>
    <t>Moderate</t>
  </si>
  <si>
    <t>21-79</t>
  </si>
  <si>
    <t>The adversary has moderate resources, expertise, and opportunities to support multiple successful attacks.</t>
  </si>
  <si>
    <t>Low</t>
  </si>
  <si>
    <t>5-20</t>
  </si>
  <si>
    <t>The adversary has limited resources, expertise, and opportunities to support a successful attack.</t>
  </si>
  <si>
    <t>Very Low</t>
  </si>
  <si>
    <t>0-4</t>
  </si>
  <si>
    <t>The adversary has very limited resources, expertise, and opportunities to support a successful attack.</t>
  </si>
  <si>
    <t>TABLE D-4: ASSESSMENT SCALE – CHARACTERISTICS OF ADVERSARY INTENT</t>
  </si>
  <si>
    <t>The adversary seeks to undermine, severely impede, or destroy a core mission or business function, program, or enterprise by exploiting a presence in the organization’s information systems or infrastructure. The adversary is concerned about disclosure of tradecraft only to the extent that it would impede its ability to complete stated goals</t>
  </si>
  <si>
    <t>The adversary seeks to undermine/impede critical aspects of a core mission or business function, program, or enterprise, or place itself in a position to do so in the future, by maintaining a presence in the organization’s information systems or infrastructure. The adversary is very concerned about minimizing attack detection/disclosure of tradecraft, particularly while preparing for future attacks.</t>
  </si>
  <si>
    <t>The adversary seeks to obtain or modify specific critical or sensitive information or usurp/disrupt
the organization’s cyber resources by establishing a foothold in the organization’s information
systems or infrastructure. The adversary is concerned about minimizing attack detection/disclosure
of tradecraft, particularly when carrying out attacks over long time periods. The adversary is willing
to impede aspects of the organization’s missions/business functions to achieve these ends.</t>
  </si>
  <si>
    <t xml:space="preserve">The adversary actively seeks to obtain critical or sensitive information or to usurp/disrupt the
organization’s cyber resources, and does so without concern about attack detection/disclosure of
tradecraft. </t>
  </si>
  <si>
    <t xml:space="preserve">The adversary seeks to usurp, disrupt, or deface the organization’s cyber resources, and does so
without concern about attack detection/disclosure of tradecraft. </t>
  </si>
  <si>
    <t>TABLE D-5: ASSESSMENT SCALE – CHARACTERISTICS OF ADVERSARY TARGETING</t>
  </si>
  <si>
    <t>The adversary analyzes information obtained via reconnaissance and attacks to target persistently
a specific organization, enterprise, program, mission or business function, focusing on specific
high-value or mission-critical information, resources, supply flows, or functions; specific employees
or positions; supporting infrastructure providers/suppliers; or partnering organizations.</t>
  </si>
  <si>
    <t xml:space="preserve">The adversary analyzes information obtained via reconnaissance to target persistently a specific
organization, enterprise, program, mission or business function, focusing on specific high-value or
mission-critical information, resources, supply flows, or functions, specific employees supporting
those functions, or key positions. </t>
  </si>
  <si>
    <t>The adversary analyzes publicly available information to target persistently specific high-value organizations (and key positions, such as Chief Information Officer), programs, or information.</t>
  </si>
  <si>
    <t>The adversary uses publicly available information to target a class of high-value organizations or information, and seeks targets of opportunity within that class.</t>
  </si>
  <si>
    <t>The adversary may or may not target any specific organizations or classes of organizations</t>
  </si>
  <si>
    <t>TABLE D-6: RANGE OF EFFECTS FOR NON-ADVERSARIAL THREAT SOURCES</t>
  </si>
  <si>
    <r>
      <rPr>
        <rFont val="Arial"/>
        <color theme="1"/>
      </rPr>
      <t xml:space="preserve">The effects of the error, accident, or act of nature are </t>
    </r>
    <r>
      <rPr>
        <rFont val="Arial"/>
        <b/>
        <color theme="1"/>
      </rPr>
      <t>sweeping</t>
    </r>
    <r>
      <rPr>
        <rFont val="Arial"/>
        <color theme="1"/>
      </rPr>
      <t>, involving almost all of the cyber
resources of the [Tier 3: information systems; Tier 2: mission/business processes or EA segments,
common infrastructure, or support services; Tier 1: organization/governance structure].</t>
    </r>
  </si>
  <si>
    <r>
      <rPr>
        <rFont val="Arial"/>
        <color theme="1"/>
      </rPr>
      <t xml:space="preserve">The effects of the error, accident, or act of nature are </t>
    </r>
    <r>
      <rPr>
        <rFont val="Arial"/>
        <b/>
        <color theme="1"/>
      </rPr>
      <t>extensive</t>
    </r>
    <r>
      <rPr>
        <rFont val="Arial"/>
        <color theme="1"/>
      </rPr>
      <t>, involving most of the cyber
resources of the [Tier 3: information systems; Tier 2: mission/business processes or EA segments,
common infrastructure, or support services; Tier 1: organization/governance structure], including
many critical resources.</t>
    </r>
  </si>
  <si>
    <r>
      <rPr>
        <rFont val="Arial"/>
        <color theme="1"/>
      </rPr>
      <t xml:space="preserve">The effects of the error, accident, or act of nature are </t>
    </r>
    <r>
      <rPr>
        <rFont val="Arial"/>
        <b/>
        <color theme="1"/>
      </rPr>
      <t>wide-ranging</t>
    </r>
    <r>
      <rPr>
        <rFont val="Arial"/>
        <color theme="1"/>
      </rPr>
      <t>, involving a significant portion of the cyber resources of the [Tier 3: information systems; Tier 2: mission/business processes or EA segments, common infrastructure, or support services; Tier 1: organization/governance structure], including some critical resources</t>
    </r>
  </si>
  <si>
    <r>
      <rPr>
        <rFont val="Arial"/>
        <color theme="1"/>
      </rPr>
      <t xml:space="preserve">The effects of the error, accident, or act of nature are </t>
    </r>
    <r>
      <rPr>
        <rFont val="Arial"/>
        <b/>
        <color theme="1"/>
      </rPr>
      <t>limited</t>
    </r>
    <r>
      <rPr>
        <rFont val="Arial"/>
        <color theme="1"/>
      </rPr>
      <t>, involving some of the cyber
resources of the [Tier 3: information systems; Tier 2: mission/business processes or EA segments,
common infrastructure, or support services; Tier 1: organization/governance structure], but
involving no critical resources.</t>
    </r>
  </si>
  <si>
    <r>
      <rPr>
        <rFont val="Arial"/>
        <color theme="1"/>
      </rPr>
      <t xml:space="preserve">The effects of the error, accident, or act of nature are </t>
    </r>
    <r>
      <rPr>
        <rFont val="Arial"/>
        <b/>
        <color theme="1"/>
      </rPr>
      <t>minimal</t>
    </r>
    <r>
      <rPr>
        <rFont val="Arial"/>
        <color theme="1"/>
      </rPr>
      <t>, involving few if any of the cyber resources of the [Tier 3: information systems; Tier 2: mission/business processes or EA segments, common infrastructure, or support services; Tier 1: organization/governance structure], and involving no critical resources.</t>
    </r>
  </si>
  <si>
    <t>Table F-2: ASSESSMENT SCALE – VULNERABILITY SEVERITY</t>
  </si>
  <si>
    <t>The vulnerability is exposed and exploitable, and its exploitation could result in severe impacts. 
Relevant security control or other remediation is not implemented and not planned; or no security measure can be identified to remediate the vulnerability.</t>
  </si>
  <si>
    <t>The vulnerability is of high concern, based on the exposure of the vulnerability and ease of exploitation and/or on the severity of impacts that could result from its exploitation. 
Relevant security control or other remediation is planned but not implemented; compensating controls are in place and at least minimally effective.</t>
  </si>
  <si>
    <t>The vulnerability is of moderate concern, based on the exposure of the vulnerability and ease of exploitation and/or on the severity of impacts that could result from its exploitation. 
Relevant security control or other remediation is partially implemented and somewhat effective.</t>
  </si>
  <si>
    <t>The vulnerability is of minor concern, but effectiveness of remediation could be improved. 
Relevant security control or other remediation is fully implemented and somewhat effective</t>
  </si>
  <si>
    <t>The vulnerability is not of concern. 
Relevant security control or other remediation is fully implemented, assessed, and effective.</t>
  </si>
  <si>
    <t>Table F-5: Pervaiseness of predisposing condition</t>
  </si>
  <si>
    <t>Applies to all organizational missions/business functions (Tier 1), mission/business processes (Tier 2), or information systems (Tier 3).</t>
  </si>
  <si>
    <t>Applies to most organizational missions/business functions (Tier 1), mission/business processes (Tier 2), or information systems (Tier 3)</t>
  </si>
  <si>
    <t>Applies to many organizational missions/business functions (Tier 1), mission/business processes (Tier 2), or information systems (Tier 3).</t>
  </si>
  <si>
    <t>Applies to some organizational missions/business functions (Tier 1), mission/business processes (Tier 2), or information systems (Tier 3).</t>
  </si>
  <si>
    <t>Applies to few organizational missions/business functions (Tier 1), mission/business processes (Tier 2), or information systems (Tier 3).</t>
  </si>
  <si>
    <t>TABLE G-2: ASSESSMENT SCALE – LIKELIHOOD OF THREAT EVENT INITIATION (ADVERSARIAL)</t>
  </si>
  <si>
    <t>Adversary is highly likely to initiate the threat event</t>
  </si>
  <si>
    <t>Adversary is likely to initiate the threat event</t>
  </si>
  <si>
    <t>Adversary is somewhat likely to initiate the threat event</t>
  </si>
  <si>
    <t>Adversary is unlikely to initiate the threat event</t>
  </si>
  <si>
    <t>Adversary is highly unlikely to initiate the threat event</t>
  </si>
  <si>
    <t>TABLE G-3: ASSESSMENT SCALE – LIKELIHOOD OF THREAT EVENT OCCURRENCE (NON-ADVERSARIAL)</t>
  </si>
  <si>
    <t>Error, accident, or act of nature is almost certain to occur; or occurs more than 100 times a year.</t>
  </si>
  <si>
    <t>Error, accident, or act of nature is highly likely to occur; or occurs between 10-100 times a year.</t>
  </si>
  <si>
    <t>Error, accident, or act of nature is somewhat likely to occur; or occurs between 1-10 times a year.</t>
  </si>
  <si>
    <t>Error, accident, or act of nature is unlikely to occur; or occurs less than once a year, but more than once every 10 years.</t>
  </si>
  <si>
    <t>Error, accident, or act of nature is highly unlikely to occur; or occurs less than once every 10 years.</t>
  </si>
  <si>
    <t>TABLE G-4: ASSESSMENT SCALE – LIKELIHOOD OF THREAT EVENT RESULTING IN ADVERSE IMPACTS</t>
  </si>
  <si>
    <t>If the threat event is initiated or occurs, it is almost certain to have adverse impacts.</t>
  </si>
  <si>
    <t>If the threat event is initiated or occurs, it is highly likely to have adverse impacts.</t>
  </si>
  <si>
    <t>If the threat event is initiated or occurs, it is somewhat likely to have adverse impacts.</t>
  </si>
  <si>
    <t>If the threat event is initiated or occurs, it is unlikely to have adverse impacts.</t>
  </si>
  <si>
    <t>If the threat event is initiated or occurs, it is highly unlikely to have adverse impacts.</t>
  </si>
  <si>
    <t>TABLE G-5: ASSESSMENT SCALE – OVERALL LIKELIHOOD</t>
  </si>
  <si>
    <t>Likelihood of Threat Event Initiation or Occurrence</t>
  </si>
  <si>
    <t>Likelihood Threat Events Result in Adverse Impacts</t>
  </si>
  <si>
    <t>TABLE H-3: ASSESSMENT SCALE – IMPACT OF THREAT EVENTS</t>
  </si>
  <si>
    <t>The threat event could be expected to have multiple severe or catastrophic adverse effects on organizational operations, organizational assets, individuals, other organizations, or the Nation.</t>
  </si>
  <si>
    <t>The threat event could be expected to have a severe or catastrophic adverse effect on organizational operations, organizational assets, individuals, other organizations, or the Nation. A severe or catastrophic adverse effect means that, for example, the threat event might: (i) cause a severe degradation in or loss of mission capability to an extent and duration that the organization is not able to perform one or more of its primary functions; (ii) result in major damage to organizational assets; (iii) result in major financial loss; or (iv) result in severe or catastrophic harm to individuals involving loss of life or serious life-threatening injuries.</t>
  </si>
  <si>
    <t>If the threat event is initiated or occurs, it is somewhat likely to have adverse impacts.The threat event could be expected to have a serious adverse effect on organizational operations,
organizational assets, individuals other organizations, or the Nation. A serious adverse effect
means that, for example, the threat event might: (i) cause a significant degradation in mission
capability to an extent and duration that the organization is able to perform its primary functions,
but the effectiveness of the functions is significantly reduced; (ii) result in significant damage to
organizational assets; (iii) result in significant financial loss; or (iv) result in significant harm to
individuals that does not involve loss of life or serious life-threatening injuries.</t>
  </si>
  <si>
    <t>If the threat event is initiated or occurs, it is unlikely to have adverse impacts.The threat event could be expected to have a limited adverse effect on organizational operations,
organizational assets, individuals other organizations, or the Nation. A limited adverse effect
means that, for example, the threat event might: (i) cause a degradation in mission capability to an
extent and duration that the organization is able to perform its primary functions, but the
effectiveness of the functions is noticeably reduced; (ii) result in minor damage to organizational
assets; (iii) result in minor financial loss; or (iv) result in minor harm to individuals.</t>
  </si>
  <si>
    <t>The threat event could be expected to have a negligible adverse effect on organizational operations, organizational assets, individuals other organizations, or the Nation.</t>
  </si>
  <si>
    <t>TABLE I-2: ASSESSMENT SCALE – LEVEL OF RISK (COMBINATION OF LIKELIHOOD AND IMPACT)</t>
  </si>
  <si>
    <r>
      <rPr>
        <rFont val="Arial"/>
        <b/>
        <color theme="1"/>
      </rPr>
      <t xml:space="preserve">Likelihood </t>
    </r>
    <r>
      <rPr>
        <rFont val="Arial"/>
        <b/>
        <color theme="1"/>
        <sz val="7.0"/>
      </rPr>
      <t>(Threat Event Occurs and Results in Adverse Impact)</t>
    </r>
  </si>
  <si>
    <t>Level of Impact</t>
  </si>
  <si>
    <t>TABLE I-3: ASSESSMENT SCALE – LEVEL OF RISK</t>
  </si>
  <si>
    <t>Very high risk means that a threat event could be expected to have multiple severe or catastrophic adverse effects on organizational operations, organizational assets, individuals, other organizations, or the Nation</t>
  </si>
  <si>
    <t>High risk means that a threat event could be expected to have a severe or catastrophic adverse effect on organizational operations, organizational assets, individuals, other organizations, or the Nation.</t>
  </si>
  <si>
    <t>Moderate risk means that a threat event could be expected to have a serious adverse effect on organizational operations, organizational assets, individuals, other organizations, or the Nation.</t>
  </si>
  <si>
    <t>Low risk means that a threat event could be expected to have a limited adverse effect on organizational operations, organizational assets, individuals, other organizations, or the Nation.</t>
  </si>
  <si>
    <t>Very low risk means that a threat event could be expected to have a negligible adverse effect on organizational operations, organizational assets, individuals, other organizations, or the Nation.</t>
  </si>
  <si>
    <t>TABLE D-2: TAXONOMY OF THREAT SOURCES</t>
  </si>
  <si>
    <t>Number</t>
  </si>
  <si>
    <t>Threat Source</t>
  </si>
  <si>
    <t>Description of Threat</t>
  </si>
  <si>
    <t>Characteristics</t>
  </si>
  <si>
    <t>Risk Level</t>
  </si>
  <si>
    <t>Risk Percent</t>
  </si>
  <si>
    <t>ADVERSARIAL</t>
  </si>
  <si>
    <t>Outsider</t>
  </si>
  <si>
    <t>Individuals, groups, organizations, or states that seek to exploit the organization’s dependence on cyber resources (i.e., information in electronic form, information and communications technologies, and the communications and information-handling capabilities provided by those technologies).</t>
  </si>
  <si>
    <t>Capability, Intent, Targeting</t>
  </si>
  <si>
    <t>Medium</t>
  </si>
  <si>
    <t>-</t>
  </si>
  <si>
    <t>Insider Threat</t>
  </si>
  <si>
    <t>Trusted Insider</t>
  </si>
  <si>
    <t>Privileged Insider</t>
  </si>
  <si>
    <t>Ad hoc group</t>
  </si>
  <si>
    <t>Establised group</t>
  </si>
  <si>
    <t>Competitor</t>
  </si>
  <si>
    <t>Supplier</t>
  </si>
  <si>
    <t>Partner</t>
  </si>
  <si>
    <t>Customer</t>
  </si>
  <si>
    <t>Nation-state</t>
  </si>
  <si>
    <t>Total</t>
  </si>
  <si>
    <t>ACCIDENTAL</t>
  </si>
  <si>
    <t>Accidental User</t>
  </si>
  <si>
    <t>Erroneous actions taken by individuals in the course of executing their everyday responsibilities.</t>
  </si>
  <si>
    <t>Range of effects</t>
  </si>
  <si>
    <t>Accidental Privileged User</t>
  </si>
  <si>
    <t>STRUCTURAL</t>
  </si>
  <si>
    <t>Storage</t>
  </si>
  <si>
    <t>Failures of equipment, environmental controls, or software due to aging, resource depletion, or other circumstances which exceed expected operating parameters.</t>
  </si>
  <si>
    <t>Processing</t>
  </si>
  <si>
    <t>Communications</t>
  </si>
  <si>
    <t>Display</t>
  </si>
  <si>
    <t>Sensor</t>
  </si>
  <si>
    <t>Controller</t>
  </si>
  <si>
    <t>Temperature/Humidity Controls</t>
  </si>
  <si>
    <t>Power Supply</t>
  </si>
  <si>
    <t>Operating System</t>
  </si>
  <si>
    <t>Networking</t>
  </si>
  <si>
    <t>General-Purpose Application</t>
  </si>
  <si>
    <t>Mission-Specific Application</t>
  </si>
  <si>
    <t>ENVIRONMENTAL</t>
  </si>
  <si>
    <t>Fire</t>
  </si>
  <si>
    <t>Natural disasters and failures of critical infrastructures on which the organization depends, but which are outside the control of the organization. 
Note: Natural and man-made disasters can also be characterized in terms of their severity and/or duration. However, because the threat source and the threat event are strongly identified, severity and duration can be included in the description of the threat event (e.g., Category 5 hurricane causes extensive damage to the facilities housing mission-critical systems, making those systems unavailable for three weeks)</t>
  </si>
  <si>
    <t>Flood/Tsunami</t>
  </si>
  <si>
    <t>Windstorm/Tornado</t>
  </si>
  <si>
    <t>Hurricane</t>
  </si>
  <si>
    <t>Earthquake</t>
  </si>
  <si>
    <t>Bombing</t>
  </si>
  <si>
    <t>Overrun</t>
  </si>
  <si>
    <t>Unusual Natural Event (e.g. Sunspots)</t>
  </si>
  <si>
    <t>Telecommunications Outage</t>
  </si>
  <si>
    <t>Electrical Power Outage</t>
  </si>
  <si>
    <t>Overall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</si>
</sst>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9.0"/>
      <color theme="1"/>
      <name val="Arial"/>
      <scheme val="minor"/>
    </font>
    <font>
      <b/>
      <sz val="9.0"/>
      <color theme="1"/>
      <name val="Arial"/>
      <scheme val="minor"/>
    </font>
    <font>
      <color theme="1"/>
      <name val="Arial"/>
    </font>
    <font>
      <b/>
      <sz val="9.0"/>
      <color theme="1"/>
      <name val="Arial"/>
    </font>
    <font>
      <b/>
      <color theme="1"/>
      <name val="Arial"/>
    </font>
    <font>
      <b/>
      <sz val="11.0"/>
      <color theme="1"/>
      <name val="Arial"/>
    </font>
    <font>
      <color rgb="FFFFFFFF"/>
      <name val="Arial"/>
    </font>
    <font>
      <b/>
      <i/>
      <color rgb="FF000000"/>
      <name val="Arial"/>
      <scheme val="minor"/>
    </font>
    <font>
      <color rgb="FF000000"/>
      <name val="Arial"/>
      <scheme val="minor"/>
    </font>
    <font>
      <b/>
      <color rgb="FF000000"/>
      <name val="Arial"/>
      <scheme val="minor"/>
    </font>
    <font>
      <b/>
      <i/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AA4F4F"/>
        <bgColor rgb="FFAA4F4F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E59F"/>
        <bgColor rgb="FFFFE59F"/>
      </patternFill>
    </fill>
    <fill>
      <patternFill patternType="solid">
        <fgColor rgb="FFB7D7A8"/>
        <bgColor rgb="FFB7D7A8"/>
      </patternFill>
    </fill>
    <fill>
      <patternFill patternType="solid">
        <fgColor rgb="FFF3F3F3"/>
        <bgColor rgb="FFF3F3F3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2" fontId="1" numFmtId="0" xfId="0" applyAlignment="1" applyFill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 shrinkToFit="0" vertical="top" wrapText="1"/>
    </xf>
    <xf borderId="0" fillId="4" fontId="1" numFmtId="0" xfId="0" applyAlignment="1" applyFill="1" applyFont="1">
      <alignment readingOrder="0" shrinkToFit="0" vertical="top" wrapText="1"/>
    </xf>
    <xf borderId="0" fillId="5" fontId="1" numFmtId="0" xfId="0" applyAlignment="1" applyFill="1" applyFont="1">
      <alignment readingOrder="0" shrinkToFit="0" vertical="top" wrapText="1"/>
    </xf>
    <xf borderId="0" fillId="6" fontId="1" numFmtId="0" xfId="0" applyAlignment="1" applyFill="1" applyFont="1">
      <alignment readingOrder="0" shrinkToFit="0" vertical="top" wrapText="1"/>
    </xf>
    <xf borderId="0" fillId="0" fontId="1" numFmtId="0" xfId="0" applyAlignment="1" applyFont="1">
      <alignment shrinkToFit="0" wrapText="1"/>
    </xf>
    <xf borderId="0" fillId="0" fontId="5" numFmtId="0" xfId="0" applyAlignment="1" applyFont="1">
      <alignment vertical="top"/>
    </xf>
    <xf borderId="0" fillId="0" fontId="6" numFmtId="0" xfId="0" applyAlignment="1" applyFont="1">
      <alignment shrinkToFit="0" vertical="top" wrapText="1"/>
    </xf>
    <xf borderId="0" fillId="2" fontId="5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0" fontId="5" numFmtId="0" xfId="0" applyAlignment="1" applyFont="1">
      <alignment horizontal="right" shrinkToFit="0" vertical="top" wrapText="1"/>
    </xf>
    <xf borderId="0" fillId="3" fontId="5" numFmtId="0" xfId="0" applyAlignment="1" applyFont="1">
      <alignment shrinkToFit="0" vertical="top" wrapText="1"/>
    </xf>
    <xf borderId="0" fillId="4" fontId="5" numFmtId="0" xfId="0" applyAlignment="1" applyFont="1">
      <alignment shrinkToFit="0" vertical="top" wrapText="1"/>
    </xf>
    <xf borderId="0" fillId="0" fontId="5" numFmtId="0" xfId="0" applyAlignment="1" applyFont="1">
      <alignment readingOrder="0" shrinkToFit="0" vertical="top" wrapText="1"/>
    </xf>
    <xf borderId="0" fillId="5" fontId="5" numFmtId="0" xfId="0" applyAlignment="1" applyFont="1">
      <alignment shrinkToFit="0" vertical="top" wrapText="1"/>
    </xf>
    <xf borderId="0" fillId="6" fontId="5" numFmtId="0" xfId="0" applyAlignment="1" applyFont="1">
      <alignment shrinkToFit="0" vertical="top" wrapText="1"/>
    </xf>
    <xf borderId="0" fillId="0" fontId="7" numFmtId="0" xfId="0" applyAlignment="1" applyFont="1">
      <alignment readingOrder="0" vertical="bottom"/>
    </xf>
    <xf borderId="0" fillId="0" fontId="5" numFmtId="0" xfId="0" applyAlignment="1" applyFont="1">
      <alignment horizontal="left" shrinkToFit="0" vertical="top" wrapText="1"/>
    </xf>
    <xf borderId="0" fillId="0" fontId="1" numFmtId="0" xfId="0" applyAlignment="1" applyFont="1">
      <alignment readingOrder="0"/>
    </xf>
    <xf borderId="0" fillId="7" fontId="2" numFmtId="0" xfId="0" applyAlignment="1" applyFill="1" applyFont="1">
      <alignment horizontal="center" readingOrder="0" shrinkToFit="0" vertical="center" wrapText="1"/>
    </xf>
    <xf borderId="0" fillId="7" fontId="2" numFmtId="0" xfId="0" applyAlignment="1" applyFont="1">
      <alignment horizontal="center" readingOrder="0" vertical="center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10" fontId="1" numFmtId="0" xfId="0" applyAlignment="1" applyFill="1" applyFont="1">
      <alignment readingOrder="0"/>
    </xf>
    <xf borderId="0" fillId="0" fontId="5" numFmtId="0" xfId="0" applyAlignment="1" applyFont="1">
      <alignment horizontal="left" readingOrder="0" shrinkToFit="0" vertical="bottom" wrapText="1"/>
    </xf>
    <xf borderId="0" fillId="7" fontId="2" numFmtId="0" xfId="0" applyAlignment="1" applyFont="1">
      <alignment horizontal="center" readingOrder="0" shrinkToFit="0" vertical="top" wrapText="1"/>
    </xf>
    <xf borderId="0" fillId="7" fontId="2" numFmtId="0" xfId="0" applyAlignment="1" applyFont="1">
      <alignment readingOrder="0" shrinkToFit="0" vertical="top" wrapText="1"/>
    </xf>
    <xf borderId="0" fillId="0" fontId="8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8" fontId="1" numFmtId="0" xfId="0" applyAlignment="1" applyFont="1">
      <alignment readingOrder="0" shrinkToFit="0" vertical="top" wrapText="1"/>
    </xf>
    <xf borderId="0" fillId="8" fontId="2" numFmtId="0" xfId="0" applyAlignment="1" applyFont="1">
      <alignment readingOrder="0"/>
    </xf>
    <xf borderId="0" fillId="8" fontId="1" numFmtId="0" xfId="0" applyAlignment="1" applyFont="1">
      <alignment readingOrder="0" vertical="top"/>
    </xf>
    <xf borderId="0" fillId="8" fontId="1" numFmtId="0" xfId="0" applyFont="1"/>
    <xf borderId="0" fillId="8" fontId="1" numFmtId="0" xfId="0" applyAlignment="1" applyFont="1">
      <alignment shrinkToFit="0" vertical="top" wrapText="1"/>
    </xf>
    <xf borderId="0" fillId="0" fontId="1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readingOrder="0" vertical="top"/>
    </xf>
    <xf borderId="0" fillId="11" fontId="1" numFmtId="0" xfId="0" applyAlignment="1" applyFill="1" applyFont="1">
      <alignment horizontal="center" readingOrder="0" shrinkToFit="0" vertical="top" wrapText="1"/>
    </xf>
    <xf borderId="0" fillId="0" fontId="8" numFmtId="0" xfId="0" applyAlignment="1" applyFont="1">
      <alignment vertical="bottom"/>
    </xf>
    <xf borderId="0" fillId="0" fontId="7" numFmtId="0" xfId="0" applyAlignment="1" applyFont="1">
      <alignment shrinkToFit="0" vertical="top" wrapText="1"/>
    </xf>
    <xf borderId="0" fillId="11" fontId="1" numFmtId="0" xfId="0" applyAlignment="1" applyFont="1">
      <alignment horizontal="center" readingOrder="0"/>
    </xf>
    <xf borderId="0" fillId="0" fontId="2" numFmtId="0" xfId="0" applyFont="1"/>
    <xf borderId="0" fillId="0" fontId="9" numFmtId="0" xfId="0" applyAlignment="1" applyFont="1">
      <alignment shrinkToFit="0" vertical="top" wrapText="1"/>
    </xf>
    <xf borderId="0" fillId="0" fontId="5" numFmtId="0" xfId="0" applyAlignment="1" applyFont="1">
      <alignment shrinkToFit="0" vertical="bottom" wrapText="1"/>
    </xf>
    <xf borderId="1" fillId="8" fontId="1" numFmtId="0" xfId="0" applyAlignment="1" applyBorder="1" applyFont="1">
      <alignment readingOrder="0" shrinkToFit="0" vertical="top" wrapText="1"/>
    </xf>
    <xf borderId="1" fillId="8" fontId="10" numFmtId="0" xfId="0" applyAlignment="1" applyBorder="1" applyFont="1">
      <alignment readingOrder="0"/>
    </xf>
    <xf borderId="1" fillId="8" fontId="11" numFmtId="0" xfId="0" applyBorder="1" applyFont="1"/>
    <xf borderId="1" fillId="8" fontId="12" numFmtId="0" xfId="0" applyAlignment="1" applyBorder="1" applyFont="1">
      <alignment readingOrder="0" shrinkToFit="0" vertical="top" wrapText="1"/>
    </xf>
    <xf borderId="1" fillId="8" fontId="2" numFmtId="10" xfId="0" applyBorder="1" applyFont="1" applyNumberFormat="1"/>
    <xf borderId="0" fillId="0" fontId="1" numFmtId="0" xfId="0" applyAlignment="1" applyFont="1">
      <alignment horizontal="center"/>
    </xf>
    <xf borderId="0" fillId="11" fontId="1" numFmtId="0" xfId="0" applyFont="1"/>
    <xf borderId="1" fillId="8" fontId="13" numFmtId="0" xfId="0" applyAlignment="1" applyBorder="1" applyFont="1">
      <alignment readingOrder="0"/>
    </xf>
    <xf borderId="1" fillId="8" fontId="1" numFmtId="0" xfId="0" applyBorder="1" applyFont="1"/>
    <xf borderId="0" fillId="8" fontId="1" numFmtId="0" xfId="0" applyAlignment="1" applyFont="1">
      <alignment readingOrder="0" shrinkToFit="0" wrapText="1"/>
    </xf>
    <xf borderId="0" fillId="11" fontId="1" numFmtId="0" xfId="0" applyAlignment="1" applyFont="1">
      <alignment shrinkToFit="0" vertical="top" wrapText="1"/>
    </xf>
    <xf borderId="0" fillId="7" fontId="1" numFmtId="0" xfId="0" applyAlignment="1" applyFont="1">
      <alignment horizontal="center"/>
    </xf>
    <xf borderId="0" fillId="7" fontId="2" numFmtId="0" xfId="0" applyAlignment="1" applyFont="1">
      <alignment readingOrder="0"/>
    </xf>
    <xf borderId="0" fillId="7" fontId="1" numFmtId="0" xfId="0" applyFont="1"/>
    <xf borderId="0" fillId="8" fontId="2" numFmtId="10" xfId="0" applyFont="1" applyNumberFormat="1"/>
    <xf borderId="0" fillId="0" fontId="1" numFmtId="0" xfId="0" applyAlignment="1" applyFont="1">
      <alignment horizontal="center" shrinkToFit="0" vertical="top" wrapText="1"/>
    </xf>
  </cellXfs>
  <cellStyles count="1">
    <cellStyle xfId="0" name="Normal" builtinId="0"/>
  </cellStyles>
  <dxfs count="7">
    <dxf>
      <font>
        <color rgb="FF463721"/>
      </font>
      <fill>
        <patternFill patternType="solid">
          <fgColor rgb="FFFFE59F"/>
          <bgColor rgb="FFFFE59F"/>
        </patternFill>
      </fill>
      <border/>
    </dxf>
    <dxf>
      <font>
        <color rgb="FF753800"/>
      </font>
      <fill>
        <patternFill patternType="solid">
          <fgColor rgb="FFFFC8AA"/>
          <bgColor rgb="FFFFC8AA"/>
        </patternFill>
      </fill>
      <border/>
    </dxf>
    <dxf>
      <font>
        <color rgb="FFB10202"/>
      </font>
      <fill>
        <patternFill patternType="solid">
          <fgColor rgb="FFFFCFC8"/>
          <bgColor rgb="FFFFCFC8"/>
        </patternFill>
      </fill>
      <border/>
    </dxf>
    <dxf>
      <font>
        <color rgb="FFFFCFC8"/>
      </font>
      <fill>
        <patternFill patternType="solid">
          <fgColor rgb="FFAA4F4F"/>
          <bgColor rgb="FFAA4F4F"/>
        </patternFill>
      </fill>
      <border/>
    </dxf>
    <dxf>
      <font>
        <color rgb="FF13734B"/>
      </font>
      <fill>
        <patternFill patternType="solid">
          <fgColor rgb="FFD4EDBB"/>
          <bgColor rgb="FFD4EDBB"/>
        </patternFill>
      </fill>
      <border/>
    </dxf>
    <dxf>
      <font>
        <color rgb="FF753800"/>
      </font>
      <fill>
        <patternFill patternType="solid">
          <fgColor rgb="FFFFE59F"/>
          <bgColor rgb="FFFFE59F"/>
        </patternFill>
      </fill>
      <border/>
    </dxf>
    <dxf>
      <font>
        <color rgb="FF463721"/>
      </font>
      <fill>
        <patternFill patternType="solid">
          <fgColor rgb="FFFFC8AA"/>
          <bgColor rgb="FFFFC8AA"/>
        </patternFill>
      </fill>
      <border/>
    </dxf>
  </d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3" Type="http://schemas.openxmlformats.org/officeDocument/2006/relationships/sharedStrings" Target="sharedStrings.xml"/><Relationship Id="rId7" Type="http://schemas.openxmlformats.org/officeDocument/2006/relationships/worksheet" Target="worksheets/sheet4.xml"/><Relationship Id="rId12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worksheet" Target="worksheets/sheet3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2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8.88"/>
    <col customWidth="1" min="5" max="5" width="50.13"/>
    <col customWidth="1" min="9" max="9" width="11.38"/>
    <col customWidth="1" min="10" max="10" width="46.88"/>
  </cols>
  <sheetData>
    <row r="1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5" t="s">
        <v>1</v>
      </c>
      <c r="C4" s="5" t="s">
        <v>2</v>
      </c>
      <c r="D4" s="5" t="s">
        <v>3</v>
      </c>
      <c r="E4" s="5" t="s">
        <v>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/>
      <c r="B5" s="6" t="s">
        <v>5</v>
      </c>
      <c r="C5" s="7" t="s">
        <v>6</v>
      </c>
      <c r="D5" s="7">
        <v>10.0</v>
      </c>
      <c r="E5" s="8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9" t="s">
        <v>8</v>
      </c>
      <c r="C6" s="7" t="s">
        <v>9</v>
      </c>
      <c r="D6" s="7">
        <v>8.0</v>
      </c>
      <c r="E6" s="8" t="s">
        <v>10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0" t="s">
        <v>11</v>
      </c>
      <c r="C7" s="7" t="s">
        <v>12</v>
      </c>
      <c r="D7" s="7">
        <v>5.0</v>
      </c>
      <c r="E7" s="8" t="s">
        <v>13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1" t="s">
        <v>14</v>
      </c>
      <c r="C8" s="7" t="s">
        <v>15</v>
      </c>
      <c r="D8" s="7">
        <v>2.0</v>
      </c>
      <c r="E8" s="8" t="s">
        <v>16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2" t="s">
        <v>17</v>
      </c>
      <c r="C9" s="7" t="s">
        <v>18</v>
      </c>
      <c r="D9" s="7">
        <v>0.0</v>
      </c>
      <c r="E9" s="8" t="s">
        <v>19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E10" s="13"/>
    </row>
    <row r="11">
      <c r="E11" s="13"/>
    </row>
    <row r="12">
      <c r="A12" s="14"/>
      <c r="B12" s="3" t="s">
        <v>20</v>
      </c>
      <c r="C12" s="14"/>
      <c r="D12" s="14"/>
      <c r="E12" s="14"/>
      <c r="F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4"/>
      <c r="B13" s="14"/>
      <c r="C13" s="14"/>
      <c r="D13" s="14"/>
      <c r="E13" s="14"/>
      <c r="F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5" t="s">
        <v>1</v>
      </c>
      <c r="C14" s="15" t="s">
        <v>2</v>
      </c>
      <c r="D14" s="15" t="s">
        <v>3</v>
      </c>
      <c r="E14" s="15" t="s">
        <v>4</v>
      </c>
      <c r="F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6" t="s">
        <v>5</v>
      </c>
      <c r="C15" s="17" t="s">
        <v>6</v>
      </c>
      <c r="D15" s="18">
        <v>10.0</v>
      </c>
      <c r="E15" s="7" t="s">
        <v>21</v>
      </c>
      <c r="F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9" t="s">
        <v>8</v>
      </c>
      <c r="C16" s="17" t="s">
        <v>9</v>
      </c>
      <c r="D16" s="18">
        <v>8.0</v>
      </c>
      <c r="E16" s="7" t="s">
        <v>22</v>
      </c>
      <c r="F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20" t="s">
        <v>11</v>
      </c>
      <c r="C17" s="17" t="s">
        <v>12</v>
      </c>
      <c r="D17" s="18">
        <v>5.0</v>
      </c>
      <c r="E17" s="21" t="s">
        <v>23</v>
      </c>
      <c r="F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22" t="s">
        <v>14</v>
      </c>
      <c r="C18" s="17" t="s">
        <v>15</v>
      </c>
      <c r="D18" s="18">
        <v>2.0</v>
      </c>
      <c r="E18" s="21" t="s">
        <v>24</v>
      </c>
      <c r="F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23" t="s">
        <v>17</v>
      </c>
      <c r="C19" s="17" t="s">
        <v>18</v>
      </c>
      <c r="D19" s="18">
        <v>0.0</v>
      </c>
      <c r="E19" s="21" t="s">
        <v>25</v>
      </c>
      <c r="F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E20" s="13"/>
    </row>
    <row r="21">
      <c r="E21" s="13"/>
    </row>
    <row r="22">
      <c r="A22" s="14"/>
      <c r="B22" s="24" t="s">
        <v>26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4"/>
      <c r="B24" s="15" t="s">
        <v>1</v>
      </c>
      <c r="C24" s="15" t="s">
        <v>2</v>
      </c>
      <c r="D24" s="15" t="s">
        <v>3</v>
      </c>
      <c r="E24" s="15" t="s">
        <v>4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4"/>
      <c r="B25" s="16" t="s">
        <v>5</v>
      </c>
      <c r="C25" s="17" t="s">
        <v>6</v>
      </c>
      <c r="D25" s="18">
        <v>10.0</v>
      </c>
      <c r="E25" s="21" t="s">
        <v>27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/>
      <c r="B26" s="19" t="s">
        <v>8</v>
      </c>
      <c r="C26" s="17" t="s">
        <v>9</v>
      </c>
      <c r="D26" s="18">
        <v>8.0</v>
      </c>
      <c r="E26" s="21" t="s">
        <v>28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4"/>
      <c r="B27" s="20" t="s">
        <v>11</v>
      </c>
      <c r="C27" s="17" t="s">
        <v>12</v>
      </c>
      <c r="D27" s="18">
        <v>5.0</v>
      </c>
      <c r="E27" s="7" t="s">
        <v>29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4"/>
      <c r="B28" s="22" t="s">
        <v>14</v>
      </c>
      <c r="C28" s="17" t="s">
        <v>15</v>
      </c>
      <c r="D28" s="18">
        <v>2.0</v>
      </c>
      <c r="E28" s="7" t="s">
        <v>30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4"/>
      <c r="B29" s="23" t="s">
        <v>17</v>
      </c>
      <c r="C29" s="17" t="s">
        <v>18</v>
      </c>
      <c r="D29" s="18">
        <v>0.0</v>
      </c>
      <c r="E29" s="7" t="s">
        <v>31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E30" s="13"/>
    </row>
    <row r="31">
      <c r="E31" s="13"/>
    </row>
    <row r="32">
      <c r="A32" s="14"/>
      <c r="B32" s="24" t="s">
        <v>32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/>
      <c r="B34" s="15" t="s">
        <v>1</v>
      </c>
      <c r="C34" s="15" t="s">
        <v>2</v>
      </c>
      <c r="D34" s="15" t="s">
        <v>3</v>
      </c>
      <c r="E34" s="15" t="s">
        <v>4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/>
      <c r="B35" s="16" t="s">
        <v>5</v>
      </c>
      <c r="C35" s="17" t="s">
        <v>6</v>
      </c>
      <c r="D35" s="25">
        <v>10.0</v>
      </c>
      <c r="E35" s="21" t="s">
        <v>33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/>
      <c r="B36" s="19" t="s">
        <v>8</v>
      </c>
      <c r="C36" s="17" t="s">
        <v>9</v>
      </c>
      <c r="D36" s="25">
        <v>8.0</v>
      </c>
      <c r="E36" s="21" t="s">
        <v>34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4"/>
      <c r="B37" s="20" t="s">
        <v>11</v>
      </c>
      <c r="C37" s="17" t="s">
        <v>12</v>
      </c>
      <c r="D37" s="25">
        <v>5.0</v>
      </c>
      <c r="E37" s="8" t="s">
        <v>35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/>
      <c r="B38" s="22" t="s">
        <v>14</v>
      </c>
      <c r="C38" s="17" t="s">
        <v>15</v>
      </c>
      <c r="D38" s="25">
        <v>2.0</v>
      </c>
      <c r="E38" s="21" t="s">
        <v>36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4"/>
      <c r="B39" s="23" t="s">
        <v>17</v>
      </c>
      <c r="C39" s="17" t="s">
        <v>18</v>
      </c>
      <c r="D39" s="25">
        <v>0.0</v>
      </c>
      <c r="E39" s="8" t="s">
        <v>37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E40" s="13"/>
    </row>
    <row r="41">
      <c r="E41" s="13"/>
    </row>
    <row r="42">
      <c r="E42" s="13"/>
    </row>
    <row r="43">
      <c r="E43" s="13"/>
    </row>
    <row r="44">
      <c r="E44" s="13"/>
    </row>
    <row r="45">
      <c r="E45" s="13"/>
    </row>
    <row r="46">
      <c r="E46" s="13"/>
    </row>
    <row r="47">
      <c r="E47" s="13"/>
    </row>
    <row r="48">
      <c r="E48" s="13"/>
    </row>
    <row r="49">
      <c r="E49" s="13"/>
    </row>
    <row r="50">
      <c r="E50" s="13"/>
    </row>
    <row r="51">
      <c r="E51" s="13"/>
    </row>
    <row r="52">
      <c r="E52" s="13"/>
    </row>
    <row r="53">
      <c r="E53" s="13"/>
    </row>
    <row r="54">
      <c r="E54" s="13"/>
    </row>
    <row r="55">
      <c r="E55" s="13"/>
    </row>
    <row r="56">
      <c r="E56" s="13"/>
    </row>
    <row r="57">
      <c r="E57" s="13"/>
    </row>
    <row r="58">
      <c r="E58" s="13"/>
    </row>
    <row r="59">
      <c r="E59" s="13"/>
    </row>
    <row r="60">
      <c r="E60" s="13"/>
    </row>
    <row r="61">
      <c r="E61" s="13"/>
    </row>
    <row r="62">
      <c r="E62" s="13"/>
    </row>
    <row r="63">
      <c r="E63" s="13"/>
    </row>
    <row r="64">
      <c r="E64" s="13"/>
    </row>
    <row r="65">
      <c r="E65" s="13"/>
    </row>
    <row r="66">
      <c r="E66" s="13"/>
    </row>
    <row r="67">
      <c r="E67" s="13"/>
    </row>
    <row r="68">
      <c r="E68" s="13"/>
    </row>
    <row r="69">
      <c r="E69" s="13"/>
    </row>
    <row r="70">
      <c r="E70" s="13"/>
    </row>
    <row r="71">
      <c r="E71" s="13"/>
    </row>
    <row r="72">
      <c r="E72" s="13"/>
    </row>
    <row r="73">
      <c r="E73" s="13"/>
    </row>
    <row r="74">
      <c r="E74" s="13"/>
    </row>
    <row r="75">
      <c r="E75" s="13"/>
    </row>
    <row r="76">
      <c r="E76" s="13"/>
    </row>
    <row r="77">
      <c r="E77" s="13"/>
    </row>
    <row r="78">
      <c r="E78" s="13"/>
    </row>
    <row r="79">
      <c r="E79" s="13"/>
    </row>
    <row r="80">
      <c r="E80" s="13"/>
    </row>
    <row r="81">
      <c r="E81" s="13"/>
    </row>
    <row r="82">
      <c r="E82" s="13"/>
    </row>
    <row r="83">
      <c r="E83" s="13"/>
    </row>
    <row r="84">
      <c r="E84" s="13"/>
    </row>
    <row r="85">
      <c r="E85" s="13"/>
    </row>
    <row r="86">
      <c r="E86" s="13"/>
    </row>
    <row r="87">
      <c r="E87" s="13"/>
    </row>
    <row r="88">
      <c r="E88" s="13"/>
    </row>
    <row r="89">
      <c r="E89" s="13"/>
    </row>
    <row r="90">
      <c r="E90" s="13"/>
    </row>
    <row r="91">
      <c r="E91" s="13"/>
    </row>
    <row r="92">
      <c r="E92" s="13"/>
    </row>
    <row r="93">
      <c r="E93" s="13"/>
    </row>
    <row r="94">
      <c r="E94" s="13"/>
    </row>
    <row r="95">
      <c r="E95" s="13"/>
    </row>
    <row r="96">
      <c r="E96" s="13"/>
    </row>
    <row r="97">
      <c r="E97" s="13"/>
    </row>
    <row r="98">
      <c r="E98" s="13"/>
    </row>
    <row r="99">
      <c r="E99" s="13"/>
    </row>
    <row r="100">
      <c r="E100" s="13"/>
    </row>
    <row r="101">
      <c r="E101" s="13"/>
    </row>
    <row r="102">
      <c r="E102" s="13"/>
    </row>
    <row r="103">
      <c r="E103" s="13"/>
    </row>
    <row r="104">
      <c r="E104" s="13"/>
    </row>
    <row r="105">
      <c r="E105" s="13"/>
    </row>
    <row r="106">
      <c r="E106" s="13"/>
    </row>
    <row r="107">
      <c r="E107" s="13"/>
    </row>
    <row r="108">
      <c r="E108" s="13"/>
    </row>
    <row r="109">
      <c r="E109" s="13"/>
    </row>
    <row r="110">
      <c r="E110" s="13"/>
    </row>
    <row r="111">
      <c r="E111" s="13"/>
    </row>
    <row r="112">
      <c r="E112" s="13"/>
    </row>
    <row r="113">
      <c r="E113" s="13"/>
    </row>
    <row r="114">
      <c r="E114" s="13"/>
    </row>
    <row r="115">
      <c r="E115" s="13"/>
    </row>
    <row r="116">
      <c r="E116" s="13"/>
    </row>
    <row r="117">
      <c r="E117" s="13"/>
    </row>
    <row r="118">
      <c r="E118" s="13"/>
    </row>
    <row r="119">
      <c r="E119" s="13"/>
    </row>
    <row r="120">
      <c r="E120" s="13"/>
    </row>
    <row r="121">
      <c r="E121" s="13"/>
    </row>
    <row r="122">
      <c r="E122" s="13"/>
    </row>
    <row r="123">
      <c r="E123" s="13"/>
    </row>
    <row r="124">
      <c r="E124" s="13"/>
    </row>
    <row r="125">
      <c r="E125" s="13"/>
    </row>
    <row r="126">
      <c r="E126" s="13"/>
    </row>
    <row r="127">
      <c r="E127" s="13"/>
    </row>
    <row r="128">
      <c r="E128" s="13"/>
    </row>
    <row r="129">
      <c r="E129" s="13"/>
    </row>
    <row r="130">
      <c r="E130" s="13"/>
    </row>
    <row r="131">
      <c r="E131" s="13"/>
    </row>
    <row r="132">
      <c r="E132" s="13"/>
    </row>
    <row r="133">
      <c r="E133" s="13"/>
    </row>
    <row r="134">
      <c r="E134" s="13"/>
    </row>
    <row r="135">
      <c r="E135" s="13"/>
    </row>
    <row r="136">
      <c r="E136" s="13"/>
    </row>
    <row r="137">
      <c r="E137" s="13"/>
    </row>
    <row r="138">
      <c r="E138" s="13"/>
    </row>
    <row r="139">
      <c r="E139" s="13"/>
    </row>
    <row r="140">
      <c r="E140" s="13"/>
    </row>
    <row r="141">
      <c r="E141" s="13"/>
    </row>
    <row r="142">
      <c r="E142" s="13"/>
    </row>
    <row r="143">
      <c r="E143" s="13"/>
    </row>
    <row r="144">
      <c r="E144" s="13"/>
    </row>
    <row r="145">
      <c r="E145" s="13"/>
    </row>
    <row r="146">
      <c r="E146" s="13"/>
    </row>
    <row r="147">
      <c r="E147" s="13"/>
    </row>
    <row r="148">
      <c r="E148" s="13"/>
    </row>
    <row r="149">
      <c r="E149" s="13"/>
    </row>
    <row r="150">
      <c r="E150" s="13"/>
    </row>
    <row r="151">
      <c r="E151" s="13"/>
    </row>
    <row r="152">
      <c r="E152" s="13"/>
    </row>
    <row r="153">
      <c r="E153" s="13"/>
    </row>
    <row r="154">
      <c r="E154" s="13"/>
    </row>
    <row r="155">
      <c r="E155" s="13"/>
    </row>
    <row r="156">
      <c r="E156" s="13"/>
    </row>
    <row r="157">
      <c r="E157" s="13"/>
    </row>
    <row r="158">
      <c r="E158" s="13"/>
    </row>
    <row r="159">
      <c r="E159" s="13"/>
    </row>
    <row r="160">
      <c r="E160" s="13"/>
    </row>
    <row r="161">
      <c r="E161" s="13"/>
    </row>
    <row r="162">
      <c r="E162" s="13"/>
    </row>
    <row r="163">
      <c r="E163" s="13"/>
    </row>
    <row r="164">
      <c r="E164" s="13"/>
    </row>
    <row r="165">
      <c r="E165" s="13"/>
    </row>
    <row r="166">
      <c r="E166" s="13"/>
    </row>
    <row r="167">
      <c r="E167" s="13"/>
    </row>
    <row r="168">
      <c r="E168" s="13"/>
    </row>
    <row r="169">
      <c r="E169" s="13"/>
    </row>
    <row r="170">
      <c r="E170" s="13"/>
    </row>
    <row r="171">
      <c r="E171" s="13"/>
    </row>
    <row r="172">
      <c r="E172" s="13"/>
    </row>
    <row r="173">
      <c r="E173" s="13"/>
    </row>
    <row r="174">
      <c r="E174" s="13"/>
    </row>
    <row r="175">
      <c r="E175" s="13"/>
    </row>
    <row r="176">
      <c r="E176" s="13"/>
    </row>
    <row r="177">
      <c r="E177" s="13"/>
    </row>
    <row r="178">
      <c r="E178" s="13"/>
    </row>
    <row r="179">
      <c r="E179" s="13"/>
    </row>
    <row r="180">
      <c r="E180" s="13"/>
    </row>
    <row r="181">
      <c r="E181" s="13"/>
    </row>
    <row r="182">
      <c r="E182" s="13"/>
    </row>
    <row r="183">
      <c r="E183" s="13"/>
    </row>
    <row r="184">
      <c r="E184" s="13"/>
    </row>
    <row r="185">
      <c r="E185" s="13"/>
    </row>
    <row r="186">
      <c r="E186" s="13"/>
    </row>
    <row r="187">
      <c r="E187" s="13"/>
    </row>
    <row r="188">
      <c r="E188" s="13"/>
    </row>
    <row r="189">
      <c r="E189" s="13"/>
    </row>
    <row r="190">
      <c r="E190" s="13"/>
    </row>
    <row r="191">
      <c r="E191" s="13"/>
    </row>
    <row r="192">
      <c r="E192" s="13"/>
    </row>
    <row r="193">
      <c r="E193" s="13"/>
    </row>
    <row r="194">
      <c r="E194" s="13"/>
    </row>
    <row r="195">
      <c r="E195" s="13"/>
    </row>
    <row r="196">
      <c r="E196" s="13"/>
    </row>
    <row r="197">
      <c r="E197" s="13"/>
    </row>
    <row r="198">
      <c r="E198" s="13"/>
    </row>
    <row r="199">
      <c r="E199" s="13"/>
    </row>
    <row r="200">
      <c r="E200" s="13"/>
    </row>
    <row r="201">
      <c r="E201" s="13"/>
    </row>
    <row r="202">
      <c r="E202" s="13"/>
    </row>
    <row r="203">
      <c r="E203" s="13"/>
    </row>
    <row r="204">
      <c r="E204" s="13"/>
    </row>
    <row r="205">
      <c r="E205" s="13"/>
    </row>
    <row r="206">
      <c r="E206" s="13"/>
    </row>
    <row r="207">
      <c r="E207" s="13"/>
    </row>
    <row r="208">
      <c r="E208" s="13"/>
    </row>
    <row r="209">
      <c r="E209" s="13"/>
    </row>
    <row r="210">
      <c r="E210" s="13"/>
    </row>
    <row r="211">
      <c r="E211" s="13"/>
    </row>
    <row r="212">
      <c r="E212" s="13"/>
    </row>
    <row r="213">
      <c r="E213" s="13"/>
    </row>
    <row r="214">
      <c r="E214" s="13"/>
    </row>
    <row r="215">
      <c r="E215" s="13"/>
    </row>
    <row r="216">
      <c r="E216" s="13"/>
    </row>
    <row r="217">
      <c r="E217" s="13"/>
    </row>
    <row r="218">
      <c r="E218" s="13"/>
    </row>
    <row r="219">
      <c r="E219" s="13"/>
    </row>
    <row r="220">
      <c r="E220" s="13"/>
    </row>
    <row r="221">
      <c r="E221" s="13"/>
    </row>
    <row r="222">
      <c r="E222" s="13"/>
    </row>
    <row r="223">
      <c r="E223" s="13"/>
    </row>
    <row r="224">
      <c r="E224" s="13"/>
    </row>
    <row r="225">
      <c r="E225" s="13"/>
    </row>
    <row r="226">
      <c r="E226" s="13"/>
    </row>
    <row r="227">
      <c r="E227" s="13"/>
    </row>
    <row r="228">
      <c r="E228" s="13"/>
    </row>
    <row r="229">
      <c r="E229" s="13"/>
    </row>
    <row r="230">
      <c r="E230" s="13"/>
    </row>
    <row r="231">
      <c r="E231" s="13"/>
    </row>
    <row r="232">
      <c r="E232" s="13"/>
    </row>
    <row r="233">
      <c r="E233" s="13"/>
    </row>
    <row r="234">
      <c r="E234" s="13"/>
    </row>
    <row r="235">
      <c r="E235" s="13"/>
    </row>
    <row r="236">
      <c r="E236" s="13"/>
    </row>
    <row r="237">
      <c r="E237" s="13"/>
    </row>
    <row r="238">
      <c r="E238" s="13"/>
    </row>
    <row r="239">
      <c r="E239" s="13"/>
    </row>
    <row r="240">
      <c r="E240" s="13"/>
    </row>
    <row r="241">
      <c r="E241" s="13"/>
    </row>
    <row r="242">
      <c r="E242" s="13"/>
    </row>
    <row r="243">
      <c r="E243" s="13"/>
    </row>
    <row r="244">
      <c r="E244" s="13"/>
    </row>
    <row r="245">
      <c r="E245" s="13"/>
    </row>
    <row r="246">
      <c r="E246" s="13"/>
    </row>
    <row r="247">
      <c r="E247" s="13"/>
    </row>
    <row r="248">
      <c r="E248" s="13"/>
    </row>
    <row r="249">
      <c r="E249" s="13"/>
    </row>
    <row r="250">
      <c r="E250" s="13"/>
    </row>
    <row r="251">
      <c r="E251" s="13"/>
    </row>
    <row r="252">
      <c r="E252" s="13"/>
    </row>
    <row r="253">
      <c r="E253" s="13"/>
    </row>
    <row r="254">
      <c r="E254" s="13"/>
    </row>
    <row r="255">
      <c r="E255" s="13"/>
    </row>
    <row r="256">
      <c r="E256" s="13"/>
    </row>
    <row r="257">
      <c r="E257" s="13"/>
    </row>
    <row r="258">
      <c r="E258" s="13"/>
    </row>
    <row r="259">
      <c r="E259" s="13"/>
    </row>
    <row r="260">
      <c r="E260" s="13"/>
    </row>
    <row r="261">
      <c r="E261" s="13"/>
    </row>
    <row r="262">
      <c r="E262" s="13"/>
    </row>
    <row r="263">
      <c r="E263" s="13"/>
    </row>
    <row r="264">
      <c r="E264" s="13"/>
    </row>
    <row r="265">
      <c r="E265" s="13"/>
    </row>
    <row r="266">
      <c r="E266" s="13"/>
    </row>
    <row r="267">
      <c r="E267" s="13"/>
    </row>
    <row r="268">
      <c r="E268" s="13"/>
    </row>
    <row r="269">
      <c r="E269" s="13"/>
    </row>
    <row r="270">
      <c r="E270" s="13"/>
    </row>
    <row r="271">
      <c r="E271" s="13"/>
    </row>
    <row r="272">
      <c r="E272" s="13"/>
    </row>
    <row r="273">
      <c r="E273" s="13"/>
    </row>
    <row r="274">
      <c r="E274" s="13"/>
    </row>
    <row r="275">
      <c r="E275" s="13"/>
    </row>
    <row r="276">
      <c r="E276" s="13"/>
    </row>
    <row r="277">
      <c r="E277" s="13"/>
    </row>
    <row r="278">
      <c r="E278" s="13"/>
    </row>
    <row r="279">
      <c r="E279" s="13"/>
    </row>
    <row r="280">
      <c r="E280" s="13"/>
    </row>
    <row r="281">
      <c r="E281" s="13"/>
    </row>
    <row r="282">
      <c r="E282" s="13"/>
    </row>
    <row r="283">
      <c r="E283" s="13"/>
    </row>
    <row r="284">
      <c r="E284" s="13"/>
    </row>
    <row r="285">
      <c r="E285" s="13"/>
    </row>
    <row r="286">
      <c r="E286" s="13"/>
    </row>
    <row r="287">
      <c r="E287" s="13"/>
    </row>
    <row r="288">
      <c r="E288" s="13"/>
    </row>
    <row r="289">
      <c r="E289" s="13"/>
    </row>
    <row r="290">
      <c r="E290" s="13"/>
    </row>
    <row r="291">
      <c r="E291" s="13"/>
    </row>
    <row r="292">
      <c r="E292" s="13"/>
    </row>
    <row r="293">
      <c r="E293" s="13"/>
    </row>
    <row r="294">
      <c r="E294" s="13"/>
    </row>
    <row r="295">
      <c r="E295" s="13"/>
    </row>
    <row r="296">
      <c r="E296" s="13"/>
    </row>
    <row r="297">
      <c r="E297" s="13"/>
    </row>
    <row r="298">
      <c r="E298" s="13"/>
    </row>
    <row r="299">
      <c r="E299" s="13"/>
    </row>
    <row r="300">
      <c r="E300" s="13"/>
    </row>
    <row r="301">
      <c r="E301" s="13"/>
    </row>
    <row r="302">
      <c r="E302" s="13"/>
    </row>
    <row r="303">
      <c r="E303" s="13"/>
    </row>
    <row r="304">
      <c r="E304" s="13"/>
    </row>
    <row r="305">
      <c r="E305" s="13"/>
    </row>
    <row r="306">
      <c r="E306" s="13"/>
    </row>
    <row r="307">
      <c r="E307" s="13"/>
    </row>
    <row r="308">
      <c r="E308" s="13"/>
    </row>
    <row r="309">
      <c r="E309" s="13"/>
    </row>
    <row r="310">
      <c r="E310" s="13"/>
    </row>
    <row r="311">
      <c r="E311" s="13"/>
    </row>
    <row r="312">
      <c r="E312" s="13"/>
    </row>
    <row r="313">
      <c r="E313" s="13"/>
    </row>
    <row r="314">
      <c r="E314" s="13"/>
    </row>
    <row r="315">
      <c r="E315" s="13"/>
    </row>
    <row r="316">
      <c r="E316" s="13"/>
    </row>
    <row r="317">
      <c r="E317" s="13"/>
    </row>
    <row r="318">
      <c r="E318" s="13"/>
    </row>
    <row r="319">
      <c r="E319" s="13"/>
    </row>
    <row r="320">
      <c r="E320" s="13"/>
    </row>
    <row r="321">
      <c r="E321" s="13"/>
    </row>
    <row r="322">
      <c r="E322" s="13"/>
    </row>
    <row r="323">
      <c r="E323" s="13"/>
    </row>
    <row r="324">
      <c r="E324" s="13"/>
    </row>
    <row r="325">
      <c r="E325" s="13"/>
    </row>
    <row r="326">
      <c r="E326" s="13"/>
    </row>
    <row r="327">
      <c r="E327" s="13"/>
    </row>
    <row r="328">
      <c r="E328" s="13"/>
    </row>
    <row r="329">
      <c r="E329" s="13"/>
    </row>
    <row r="330">
      <c r="E330" s="13"/>
    </row>
    <row r="331">
      <c r="E331" s="13"/>
    </row>
    <row r="332">
      <c r="E332" s="13"/>
    </row>
    <row r="333">
      <c r="E333" s="13"/>
    </row>
    <row r="334">
      <c r="E334" s="13"/>
    </row>
    <row r="335">
      <c r="E335" s="13"/>
    </row>
    <row r="336">
      <c r="E336" s="13"/>
    </row>
    <row r="337">
      <c r="E337" s="13"/>
    </row>
    <row r="338">
      <c r="E338" s="13"/>
    </row>
    <row r="339">
      <c r="E339" s="13"/>
    </row>
    <row r="340">
      <c r="E340" s="13"/>
    </row>
    <row r="341">
      <c r="E341" s="13"/>
    </row>
    <row r="342">
      <c r="E342" s="13"/>
    </row>
    <row r="343">
      <c r="E343" s="13"/>
    </row>
    <row r="344">
      <c r="E344" s="13"/>
    </row>
    <row r="345">
      <c r="E345" s="13"/>
    </row>
    <row r="346">
      <c r="E346" s="13"/>
    </row>
    <row r="347">
      <c r="E347" s="13"/>
    </row>
    <row r="348">
      <c r="E348" s="13"/>
    </row>
    <row r="349">
      <c r="E349" s="13"/>
    </row>
    <row r="350">
      <c r="E350" s="13"/>
    </row>
    <row r="351">
      <c r="E351" s="13"/>
    </row>
    <row r="352">
      <c r="E352" s="13"/>
    </row>
    <row r="353">
      <c r="E353" s="13"/>
    </row>
    <row r="354">
      <c r="E354" s="13"/>
    </row>
    <row r="355">
      <c r="E355" s="13"/>
    </row>
    <row r="356">
      <c r="E356" s="13"/>
    </row>
    <row r="357">
      <c r="E357" s="13"/>
    </row>
    <row r="358">
      <c r="E358" s="13"/>
    </row>
    <row r="359">
      <c r="E359" s="13"/>
    </row>
    <row r="360">
      <c r="E360" s="13"/>
    </row>
    <row r="361">
      <c r="E361" s="13"/>
    </row>
    <row r="362">
      <c r="E362" s="13"/>
    </row>
    <row r="363">
      <c r="E363" s="13"/>
    </row>
    <row r="364">
      <c r="E364" s="13"/>
    </row>
    <row r="365">
      <c r="E365" s="13"/>
    </row>
    <row r="366">
      <c r="E366" s="13"/>
    </row>
    <row r="367">
      <c r="E367" s="13"/>
    </row>
    <row r="368">
      <c r="E368" s="13"/>
    </row>
    <row r="369">
      <c r="E369" s="13"/>
    </row>
    <row r="370">
      <c r="E370" s="13"/>
    </row>
    <row r="371">
      <c r="E371" s="13"/>
    </row>
    <row r="372">
      <c r="E372" s="13"/>
    </row>
    <row r="373">
      <c r="E373" s="13"/>
    </row>
    <row r="374">
      <c r="E374" s="13"/>
    </row>
    <row r="375">
      <c r="E375" s="13"/>
    </row>
    <row r="376">
      <c r="E376" s="13"/>
    </row>
    <row r="377">
      <c r="E377" s="13"/>
    </row>
    <row r="378">
      <c r="E378" s="13"/>
    </row>
    <row r="379">
      <c r="E379" s="13"/>
    </row>
    <row r="380">
      <c r="E380" s="13"/>
    </row>
    <row r="381">
      <c r="E381" s="13"/>
    </row>
    <row r="382">
      <c r="E382" s="13"/>
    </row>
    <row r="383">
      <c r="E383" s="13"/>
    </row>
    <row r="384">
      <c r="E384" s="13"/>
    </row>
    <row r="385">
      <c r="E385" s="13"/>
    </row>
    <row r="386">
      <c r="E386" s="13"/>
    </row>
    <row r="387">
      <c r="E387" s="13"/>
    </row>
    <row r="388">
      <c r="E388" s="13"/>
    </row>
    <row r="389">
      <c r="E389" s="13"/>
    </row>
    <row r="390">
      <c r="E390" s="13"/>
    </row>
    <row r="391">
      <c r="E391" s="13"/>
    </row>
    <row r="392">
      <c r="E392" s="13"/>
    </row>
    <row r="393">
      <c r="E393" s="13"/>
    </row>
    <row r="394">
      <c r="E394" s="13"/>
    </row>
    <row r="395">
      <c r="E395" s="13"/>
    </row>
    <row r="396">
      <c r="E396" s="13"/>
    </row>
    <row r="397">
      <c r="E397" s="13"/>
    </row>
    <row r="398">
      <c r="E398" s="13"/>
    </row>
    <row r="399">
      <c r="E399" s="13"/>
    </row>
    <row r="400">
      <c r="E400" s="13"/>
    </row>
    <row r="401">
      <c r="E401" s="13"/>
    </row>
    <row r="402">
      <c r="E402" s="13"/>
    </row>
    <row r="403">
      <c r="E403" s="13"/>
    </row>
    <row r="404">
      <c r="E404" s="13"/>
    </row>
    <row r="405">
      <c r="E405" s="13"/>
    </row>
    <row r="406">
      <c r="E406" s="13"/>
    </row>
    <row r="407">
      <c r="E407" s="13"/>
    </row>
    <row r="408">
      <c r="E408" s="13"/>
    </row>
    <row r="409">
      <c r="E409" s="13"/>
    </row>
    <row r="410">
      <c r="E410" s="13"/>
    </row>
    <row r="411">
      <c r="E411" s="13"/>
    </row>
    <row r="412">
      <c r="E412" s="13"/>
    </row>
    <row r="413">
      <c r="E413" s="13"/>
    </row>
    <row r="414">
      <c r="E414" s="13"/>
    </row>
    <row r="415">
      <c r="E415" s="13"/>
    </row>
    <row r="416">
      <c r="E416" s="13"/>
    </row>
    <row r="417">
      <c r="E417" s="13"/>
    </row>
    <row r="418">
      <c r="E418" s="13"/>
    </row>
    <row r="419">
      <c r="E419" s="13"/>
    </row>
    <row r="420">
      <c r="E420" s="13"/>
    </row>
    <row r="421">
      <c r="E421" s="13"/>
    </row>
    <row r="422">
      <c r="E422" s="13"/>
    </row>
    <row r="423">
      <c r="E423" s="13"/>
    </row>
    <row r="424">
      <c r="E424" s="13"/>
    </row>
    <row r="425">
      <c r="E425" s="13"/>
    </row>
    <row r="426">
      <c r="E426" s="13"/>
    </row>
    <row r="427">
      <c r="E427" s="13"/>
    </row>
    <row r="428">
      <c r="E428" s="13"/>
    </row>
    <row r="429">
      <c r="E429" s="13"/>
    </row>
    <row r="430">
      <c r="E430" s="13"/>
    </row>
    <row r="431">
      <c r="E431" s="13"/>
    </row>
    <row r="432">
      <c r="E432" s="13"/>
    </row>
    <row r="433">
      <c r="E433" s="13"/>
    </row>
    <row r="434">
      <c r="E434" s="13"/>
    </row>
    <row r="435">
      <c r="E435" s="13"/>
    </row>
    <row r="436">
      <c r="E436" s="13"/>
    </row>
    <row r="437">
      <c r="E437" s="13"/>
    </row>
    <row r="438">
      <c r="E438" s="13"/>
    </row>
    <row r="439">
      <c r="E439" s="13"/>
    </row>
    <row r="440">
      <c r="E440" s="13"/>
    </row>
    <row r="441">
      <c r="E441" s="13"/>
    </row>
    <row r="442">
      <c r="E442" s="13"/>
    </row>
    <row r="443">
      <c r="E443" s="13"/>
    </row>
    <row r="444">
      <c r="E444" s="13"/>
    </row>
    <row r="445">
      <c r="E445" s="13"/>
    </row>
    <row r="446">
      <c r="E446" s="13"/>
    </row>
    <row r="447">
      <c r="E447" s="13"/>
    </row>
    <row r="448">
      <c r="E448" s="13"/>
    </row>
    <row r="449">
      <c r="E449" s="13"/>
    </row>
    <row r="450">
      <c r="E450" s="13"/>
    </row>
    <row r="451">
      <c r="E451" s="13"/>
    </row>
    <row r="452">
      <c r="E452" s="13"/>
    </row>
    <row r="453">
      <c r="E453" s="13"/>
    </row>
    <row r="454">
      <c r="E454" s="13"/>
    </row>
    <row r="455">
      <c r="E455" s="13"/>
    </row>
    <row r="456">
      <c r="E456" s="13"/>
    </row>
    <row r="457">
      <c r="E457" s="13"/>
    </row>
    <row r="458">
      <c r="E458" s="13"/>
    </row>
    <row r="459">
      <c r="E459" s="13"/>
    </row>
    <row r="460">
      <c r="E460" s="13"/>
    </row>
    <row r="461">
      <c r="E461" s="13"/>
    </row>
    <row r="462">
      <c r="E462" s="13"/>
    </row>
    <row r="463">
      <c r="E463" s="13"/>
    </row>
    <row r="464">
      <c r="E464" s="13"/>
    </row>
    <row r="465">
      <c r="E465" s="13"/>
    </row>
    <row r="466">
      <c r="E466" s="13"/>
    </row>
    <row r="467">
      <c r="E467" s="13"/>
    </row>
    <row r="468">
      <c r="E468" s="13"/>
    </row>
    <row r="469">
      <c r="E469" s="13"/>
    </row>
    <row r="470">
      <c r="E470" s="13"/>
    </row>
    <row r="471">
      <c r="E471" s="13"/>
    </row>
    <row r="472">
      <c r="E472" s="13"/>
    </row>
    <row r="473">
      <c r="E473" s="13"/>
    </row>
    <row r="474">
      <c r="E474" s="13"/>
    </row>
    <row r="475">
      <c r="E475" s="13"/>
    </row>
    <row r="476">
      <c r="E476" s="13"/>
    </row>
    <row r="477">
      <c r="E477" s="13"/>
    </row>
    <row r="478">
      <c r="E478" s="13"/>
    </row>
    <row r="479">
      <c r="E479" s="13"/>
    </row>
    <row r="480">
      <c r="E480" s="13"/>
    </row>
    <row r="481">
      <c r="E481" s="13"/>
    </row>
    <row r="482">
      <c r="E482" s="13"/>
    </row>
    <row r="483">
      <c r="E483" s="13"/>
    </row>
    <row r="484">
      <c r="E484" s="13"/>
    </row>
    <row r="485">
      <c r="E485" s="13"/>
    </row>
    <row r="486">
      <c r="E486" s="13"/>
    </row>
    <row r="487">
      <c r="E487" s="13"/>
    </row>
    <row r="488">
      <c r="E488" s="13"/>
    </row>
    <row r="489">
      <c r="E489" s="13"/>
    </row>
    <row r="490">
      <c r="E490" s="13"/>
    </row>
    <row r="491">
      <c r="E491" s="13"/>
    </row>
    <row r="492">
      <c r="E492" s="13"/>
    </row>
    <row r="493">
      <c r="E493" s="13"/>
    </row>
    <row r="494">
      <c r="E494" s="13"/>
    </row>
    <row r="495">
      <c r="E495" s="13"/>
    </row>
    <row r="496">
      <c r="E496" s="13"/>
    </row>
    <row r="497">
      <c r="E497" s="13"/>
    </row>
    <row r="498">
      <c r="E498" s="13"/>
    </row>
    <row r="499">
      <c r="E499" s="13"/>
    </row>
    <row r="500">
      <c r="E500" s="13"/>
    </row>
    <row r="501">
      <c r="E501" s="13"/>
    </row>
    <row r="502">
      <c r="E502" s="13"/>
    </row>
    <row r="503">
      <c r="E503" s="13"/>
    </row>
    <row r="504">
      <c r="E504" s="13"/>
    </row>
    <row r="505">
      <c r="E505" s="13"/>
    </row>
    <row r="506">
      <c r="E506" s="13"/>
    </row>
    <row r="507">
      <c r="E507" s="13"/>
    </row>
    <row r="508">
      <c r="E508" s="13"/>
    </row>
    <row r="509">
      <c r="E509" s="13"/>
    </row>
    <row r="510">
      <c r="E510" s="13"/>
    </row>
    <row r="511">
      <c r="E511" s="13"/>
    </row>
    <row r="512">
      <c r="E512" s="13"/>
    </row>
    <row r="513">
      <c r="E513" s="13"/>
    </row>
    <row r="514">
      <c r="E514" s="13"/>
    </row>
    <row r="515">
      <c r="E515" s="13"/>
    </row>
    <row r="516">
      <c r="E516" s="13"/>
    </row>
    <row r="517">
      <c r="E517" s="13"/>
    </row>
    <row r="518">
      <c r="E518" s="13"/>
    </row>
    <row r="519">
      <c r="E519" s="13"/>
    </row>
    <row r="520">
      <c r="E520" s="13"/>
    </row>
    <row r="521">
      <c r="E521" s="13"/>
    </row>
    <row r="522">
      <c r="E522" s="13"/>
    </row>
    <row r="523">
      <c r="E523" s="13"/>
    </row>
    <row r="524">
      <c r="E524" s="13"/>
    </row>
    <row r="525">
      <c r="E525" s="13"/>
    </row>
    <row r="526">
      <c r="E526" s="13"/>
    </row>
    <row r="527">
      <c r="E527" s="13"/>
    </row>
    <row r="528">
      <c r="E528" s="13"/>
    </row>
    <row r="529">
      <c r="E529" s="13"/>
    </row>
    <row r="530">
      <c r="E530" s="13"/>
    </row>
    <row r="531">
      <c r="E531" s="13"/>
    </row>
    <row r="532">
      <c r="E532" s="13"/>
    </row>
    <row r="533">
      <c r="E533" s="13"/>
    </row>
    <row r="534">
      <c r="E534" s="13"/>
    </row>
    <row r="535">
      <c r="E535" s="13"/>
    </row>
    <row r="536">
      <c r="E536" s="13"/>
    </row>
    <row r="537">
      <c r="E537" s="13"/>
    </row>
    <row r="538">
      <c r="E538" s="13"/>
    </row>
    <row r="539">
      <c r="E539" s="13"/>
    </row>
    <row r="540">
      <c r="E540" s="13"/>
    </row>
    <row r="541">
      <c r="E541" s="13"/>
    </row>
    <row r="542">
      <c r="E542" s="13"/>
    </row>
    <row r="543">
      <c r="E543" s="13"/>
    </row>
    <row r="544">
      <c r="E544" s="13"/>
    </row>
    <row r="545">
      <c r="E545" s="13"/>
    </row>
    <row r="546">
      <c r="E546" s="13"/>
    </row>
    <row r="547">
      <c r="E547" s="13"/>
    </row>
    <row r="548">
      <c r="E548" s="13"/>
    </row>
    <row r="549">
      <c r="E549" s="13"/>
    </row>
    <row r="550">
      <c r="E550" s="13"/>
    </row>
    <row r="551">
      <c r="E551" s="13"/>
    </row>
    <row r="552">
      <c r="E552" s="13"/>
    </row>
    <row r="553">
      <c r="E553" s="13"/>
    </row>
    <row r="554">
      <c r="E554" s="13"/>
    </row>
    <row r="555">
      <c r="E555" s="13"/>
    </row>
    <row r="556">
      <c r="E556" s="13"/>
    </row>
    <row r="557">
      <c r="E557" s="13"/>
    </row>
    <row r="558">
      <c r="E558" s="13"/>
    </row>
    <row r="559">
      <c r="E559" s="13"/>
    </row>
    <row r="560">
      <c r="E560" s="13"/>
    </row>
    <row r="561">
      <c r="E561" s="13"/>
    </row>
    <row r="562">
      <c r="E562" s="13"/>
    </row>
    <row r="563">
      <c r="E563" s="13"/>
    </row>
    <row r="564">
      <c r="E564" s="13"/>
    </row>
    <row r="565">
      <c r="E565" s="13"/>
    </row>
    <row r="566">
      <c r="E566" s="13"/>
    </row>
    <row r="567">
      <c r="E567" s="13"/>
    </row>
    <row r="568">
      <c r="E568" s="13"/>
    </row>
    <row r="569">
      <c r="E569" s="13"/>
    </row>
    <row r="570">
      <c r="E570" s="13"/>
    </row>
    <row r="571">
      <c r="E571" s="13"/>
    </row>
    <row r="572">
      <c r="E572" s="13"/>
    </row>
    <row r="573">
      <c r="E573" s="13"/>
    </row>
    <row r="574">
      <c r="E574" s="13"/>
    </row>
    <row r="575">
      <c r="E575" s="13"/>
    </row>
    <row r="576">
      <c r="E576" s="13"/>
    </row>
    <row r="577">
      <c r="E577" s="13"/>
    </row>
    <row r="578">
      <c r="E578" s="13"/>
    </row>
    <row r="579">
      <c r="E579" s="13"/>
    </row>
    <row r="580">
      <c r="E580" s="13"/>
    </row>
    <row r="581">
      <c r="E581" s="13"/>
    </row>
    <row r="582">
      <c r="E582" s="13"/>
    </row>
    <row r="583">
      <c r="E583" s="13"/>
    </row>
    <row r="584">
      <c r="E584" s="13"/>
    </row>
    <row r="585">
      <c r="E585" s="13"/>
    </row>
    <row r="586">
      <c r="E586" s="13"/>
    </row>
    <row r="587">
      <c r="E587" s="13"/>
    </row>
    <row r="588">
      <c r="E588" s="13"/>
    </row>
    <row r="589">
      <c r="E589" s="13"/>
    </row>
    <row r="590">
      <c r="E590" s="13"/>
    </row>
    <row r="591">
      <c r="E591" s="13"/>
    </row>
    <row r="592">
      <c r="E592" s="13"/>
    </row>
    <row r="593">
      <c r="E593" s="13"/>
    </row>
    <row r="594">
      <c r="E594" s="13"/>
    </row>
    <row r="595">
      <c r="E595" s="13"/>
    </row>
    <row r="596">
      <c r="E596" s="13"/>
    </row>
    <row r="597">
      <c r="E597" s="13"/>
    </row>
    <row r="598">
      <c r="E598" s="13"/>
    </row>
    <row r="599">
      <c r="E599" s="13"/>
    </row>
    <row r="600">
      <c r="E600" s="13"/>
    </row>
    <row r="601">
      <c r="E601" s="13"/>
    </row>
    <row r="602">
      <c r="E602" s="13"/>
    </row>
    <row r="603">
      <c r="E603" s="13"/>
    </row>
    <row r="604">
      <c r="E604" s="13"/>
    </row>
    <row r="605">
      <c r="E605" s="13"/>
    </row>
    <row r="606">
      <c r="E606" s="13"/>
    </row>
    <row r="607">
      <c r="E607" s="13"/>
    </row>
    <row r="608">
      <c r="E608" s="13"/>
    </row>
    <row r="609">
      <c r="E609" s="13"/>
    </row>
    <row r="610">
      <c r="E610" s="13"/>
    </row>
    <row r="611">
      <c r="E611" s="13"/>
    </row>
    <row r="612">
      <c r="E612" s="13"/>
    </row>
    <row r="613">
      <c r="E613" s="13"/>
    </row>
    <row r="614">
      <c r="E614" s="13"/>
    </row>
    <row r="615">
      <c r="E615" s="13"/>
    </row>
    <row r="616">
      <c r="E616" s="13"/>
    </row>
    <row r="617">
      <c r="E617" s="13"/>
    </row>
    <row r="618">
      <c r="E618" s="13"/>
    </row>
    <row r="619">
      <c r="E619" s="13"/>
    </row>
    <row r="620">
      <c r="E620" s="13"/>
    </row>
    <row r="621">
      <c r="E621" s="13"/>
    </row>
    <row r="622">
      <c r="E622" s="13"/>
    </row>
    <row r="623">
      <c r="E623" s="13"/>
    </row>
    <row r="624">
      <c r="E624" s="13"/>
    </row>
    <row r="625">
      <c r="E625" s="13"/>
    </row>
    <row r="626">
      <c r="E626" s="13"/>
    </row>
    <row r="627">
      <c r="E627" s="13"/>
    </row>
    <row r="628">
      <c r="E628" s="13"/>
    </row>
    <row r="629">
      <c r="E629" s="13"/>
    </row>
    <row r="630">
      <c r="E630" s="13"/>
    </row>
    <row r="631">
      <c r="E631" s="13"/>
    </row>
    <row r="632">
      <c r="E632" s="13"/>
    </row>
    <row r="633">
      <c r="E633" s="13"/>
    </row>
    <row r="634">
      <c r="E634" s="13"/>
    </row>
    <row r="635">
      <c r="E635" s="13"/>
    </row>
    <row r="636">
      <c r="E636" s="13"/>
    </row>
    <row r="637">
      <c r="E637" s="13"/>
    </row>
    <row r="638">
      <c r="E638" s="13"/>
    </row>
    <row r="639">
      <c r="E639" s="13"/>
    </row>
    <row r="640">
      <c r="E640" s="13"/>
    </row>
    <row r="641">
      <c r="E641" s="13"/>
    </row>
    <row r="642">
      <c r="E642" s="13"/>
    </row>
    <row r="643">
      <c r="E643" s="13"/>
    </row>
    <row r="644">
      <c r="E644" s="13"/>
    </row>
    <row r="645">
      <c r="E645" s="13"/>
    </row>
    <row r="646">
      <c r="E646" s="13"/>
    </row>
    <row r="647">
      <c r="E647" s="13"/>
    </row>
    <row r="648">
      <c r="E648" s="13"/>
    </row>
    <row r="649">
      <c r="E649" s="13"/>
    </row>
    <row r="650">
      <c r="E650" s="13"/>
    </row>
    <row r="651">
      <c r="E651" s="13"/>
    </row>
    <row r="652">
      <c r="E652" s="13"/>
    </row>
    <row r="653">
      <c r="E653" s="13"/>
    </row>
    <row r="654">
      <c r="E654" s="13"/>
    </row>
    <row r="655">
      <c r="E655" s="13"/>
    </row>
    <row r="656">
      <c r="E656" s="13"/>
    </row>
    <row r="657">
      <c r="E657" s="13"/>
    </row>
    <row r="658">
      <c r="E658" s="13"/>
    </row>
    <row r="659">
      <c r="E659" s="13"/>
    </row>
    <row r="660">
      <c r="E660" s="13"/>
    </row>
    <row r="661">
      <c r="E661" s="13"/>
    </row>
    <row r="662">
      <c r="E662" s="13"/>
    </row>
    <row r="663">
      <c r="E663" s="13"/>
    </row>
    <row r="664">
      <c r="E664" s="13"/>
    </row>
    <row r="665">
      <c r="E665" s="13"/>
    </row>
    <row r="666">
      <c r="E666" s="13"/>
    </row>
    <row r="667">
      <c r="E667" s="13"/>
    </row>
    <row r="668">
      <c r="E668" s="13"/>
    </row>
    <row r="669">
      <c r="E669" s="13"/>
    </row>
    <row r="670">
      <c r="E670" s="13"/>
    </row>
    <row r="671">
      <c r="E671" s="13"/>
    </row>
    <row r="672">
      <c r="E672" s="13"/>
    </row>
    <row r="673">
      <c r="E673" s="13"/>
    </row>
    <row r="674">
      <c r="E674" s="13"/>
    </row>
    <row r="675">
      <c r="E675" s="13"/>
    </row>
    <row r="676">
      <c r="E676" s="13"/>
    </row>
    <row r="677">
      <c r="E677" s="13"/>
    </row>
    <row r="678">
      <c r="E678" s="13"/>
    </row>
    <row r="679">
      <c r="E679" s="13"/>
    </row>
    <row r="680">
      <c r="E680" s="13"/>
    </row>
    <row r="681">
      <c r="E681" s="13"/>
    </row>
    <row r="682">
      <c r="E682" s="13"/>
    </row>
    <row r="683">
      <c r="E683" s="13"/>
    </row>
    <row r="684">
      <c r="E684" s="13"/>
    </row>
    <row r="685">
      <c r="E685" s="13"/>
    </row>
    <row r="686">
      <c r="E686" s="13"/>
    </row>
    <row r="687">
      <c r="E687" s="13"/>
    </row>
    <row r="688">
      <c r="E688" s="13"/>
    </row>
    <row r="689">
      <c r="E689" s="13"/>
    </row>
    <row r="690">
      <c r="E690" s="13"/>
    </row>
    <row r="691">
      <c r="E691" s="13"/>
    </row>
    <row r="692">
      <c r="E692" s="13"/>
    </row>
    <row r="693">
      <c r="E693" s="13"/>
    </row>
    <row r="694">
      <c r="E694" s="13"/>
    </row>
    <row r="695">
      <c r="E695" s="13"/>
    </row>
    <row r="696">
      <c r="E696" s="13"/>
    </row>
    <row r="697">
      <c r="E697" s="13"/>
    </row>
    <row r="698">
      <c r="E698" s="13"/>
    </row>
    <row r="699">
      <c r="E699" s="13"/>
    </row>
    <row r="700">
      <c r="E700" s="13"/>
    </row>
    <row r="701">
      <c r="E701" s="13"/>
    </row>
    <row r="702">
      <c r="E702" s="13"/>
    </row>
    <row r="703">
      <c r="E703" s="13"/>
    </row>
    <row r="704">
      <c r="E704" s="13"/>
    </row>
    <row r="705">
      <c r="E705" s="13"/>
    </row>
    <row r="706">
      <c r="E706" s="13"/>
    </row>
    <row r="707">
      <c r="E707" s="13"/>
    </row>
    <row r="708">
      <c r="E708" s="13"/>
    </row>
    <row r="709">
      <c r="E709" s="13"/>
    </row>
    <row r="710">
      <c r="E710" s="13"/>
    </row>
    <row r="711">
      <c r="E711" s="13"/>
    </row>
    <row r="712">
      <c r="E712" s="13"/>
    </row>
    <row r="713">
      <c r="E713" s="13"/>
    </row>
    <row r="714">
      <c r="E714" s="13"/>
    </row>
    <row r="715">
      <c r="E715" s="13"/>
    </row>
    <row r="716">
      <c r="E716" s="13"/>
    </row>
    <row r="717">
      <c r="E717" s="13"/>
    </row>
    <row r="718">
      <c r="E718" s="13"/>
    </row>
    <row r="719">
      <c r="E719" s="13"/>
    </row>
    <row r="720">
      <c r="E720" s="13"/>
    </row>
    <row r="721">
      <c r="E721" s="13"/>
    </row>
    <row r="722">
      <c r="E722" s="13"/>
    </row>
    <row r="723">
      <c r="E723" s="13"/>
    </row>
    <row r="724">
      <c r="E724" s="13"/>
    </row>
    <row r="725">
      <c r="E725" s="13"/>
    </row>
    <row r="726">
      <c r="E726" s="13"/>
    </row>
    <row r="727">
      <c r="E727" s="13"/>
    </row>
    <row r="728">
      <c r="E728" s="13"/>
    </row>
    <row r="729">
      <c r="E729" s="13"/>
    </row>
    <row r="730">
      <c r="E730" s="13"/>
    </row>
    <row r="731">
      <c r="E731" s="13"/>
    </row>
    <row r="732">
      <c r="E732" s="13"/>
    </row>
    <row r="733">
      <c r="E733" s="13"/>
    </row>
    <row r="734">
      <c r="E734" s="13"/>
    </row>
    <row r="735">
      <c r="E735" s="13"/>
    </row>
    <row r="736">
      <c r="E736" s="13"/>
    </row>
    <row r="737">
      <c r="E737" s="13"/>
    </row>
    <row r="738">
      <c r="E738" s="13"/>
    </row>
    <row r="739">
      <c r="E739" s="13"/>
    </row>
    <row r="740">
      <c r="E740" s="13"/>
    </row>
    <row r="741">
      <c r="E741" s="13"/>
    </row>
    <row r="742">
      <c r="E742" s="13"/>
    </row>
    <row r="743">
      <c r="E743" s="13"/>
    </row>
    <row r="744">
      <c r="E744" s="13"/>
    </row>
    <row r="745">
      <c r="E745" s="13"/>
    </row>
    <row r="746">
      <c r="E746" s="13"/>
    </row>
    <row r="747">
      <c r="E747" s="13"/>
    </row>
    <row r="748">
      <c r="E748" s="13"/>
    </row>
    <row r="749">
      <c r="E749" s="13"/>
    </row>
    <row r="750">
      <c r="E750" s="13"/>
    </row>
    <row r="751">
      <c r="E751" s="13"/>
    </row>
    <row r="752">
      <c r="E752" s="13"/>
    </row>
    <row r="753">
      <c r="E753" s="13"/>
    </row>
    <row r="754">
      <c r="E754" s="13"/>
    </row>
    <row r="755">
      <c r="E755" s="13"/>
    </row>
    <row r="756">
      <c r="E756" s="13"/>
    </row>
    <row r="757">
      <c r="E757" s="13"/>
    </row>
    <row r="758">
      <c r="E758" s="13"/>
    </row>
    <row r="759">
      <c r="E759" s="13"/>
    </row>
    <row r="760">
      <c r="E760" s="13"/>
    </row>
    <row r="761">
      <c r="E761" s="13"/>
    </row>
    <row r="762">
      <c r="E762" s="13"/>
    </row>
    <row r="763">
      <c r="E763" s="13"/>
    </row>
    <row r="764">
      <c r="E764" s="13"/>
    </row>
    <row r="765">
      <c r="E765" s="13"/>
    </row>
    <row r="766">
      <c r="E766" s="13"/>
    </row>
    <row r="767">
      <c r="E767" s="13"/>
    </row>
    <row r="768">
      <c r="E768" s="13"/>
    </row>
    <row r="769">
      <c r="E769" s="13"/>
    </row>
    <row r="770">
      <c r="E770" s="13"/>
    </row>
    <row r="771">
      <c r="E771" s="13"/>
    </row>
    <row r="772">
      <c r="E772" s="13"/>
    </row>
    <row r="773">
      <c r="E773" s="13"/>
    </row>
    <row r="774">
      <c r="E774" s="13"/>
    </row>
    <row r="775">
      <c r="E775" s="13"/>
    </row>
    <row r="776">
      <c r="E776" s="13"/>
    </row>
    <row r="777">
      <c r="E777" s="13"/>
    </row>
    <row r="778">
      <c r="E778" s="13"/>
    </row>
    <row r="779">
      <c r="E779" s="13"/>
    </row>
    <row r="780">
      <c r="E780" s="13"/>
    </row>
    <row r="781">
      <c r="E781" s="13"/>
    </row>
    <row r="782">
      <c r="E782" s="13"/>
    </row>
    <row r="783">
      <c r="E783" s="13"/>
    </row>
    <row r="784">
      <c r="E784" s="13"/>
    </row>
    <row r="785">
      <c r="E785" s="13"/>
    </row>
    <row r="786">
      <c r="E786" s="13"/>
    </row>
    <row r="787">
      <c r="E787" s="13"/>
    </row>
    <row r="788">
      <c r="E788" s="13"/>
    </row>
    <row r="789">
      <c r="E789" s="13"/>
    </row>
    <row r="790">
      <c r="E790" s="13"/>
    </row>
    <row r="791">
      <c r="E791" s="13"/>
    </row>
    <row r="792">
      <c r="E792" s="13"/>
    </row>
    <row r="793">
      <c r="E793" s="13"/>
    </row>
    <row r="794">
      <c r="E794" s="13"/>
    </row>
    <row r="795">
      <c r="E795" s="13"/>
    </row>
    <row r="796">
      <c r="E796" s="13"/>
    </row>
    <row r="797">
      <c r="E797" s="13"/>
    </row>
    <row r="798">
      <c r="E798" s="13"/>
    </row>
    <row r="799">
      <c r="E799" s="13"/>
    </row>
    <row r="800">
      <c r="E800" s="13"/>
    </row>
    <row r="801">
      <c r="E801" s="13"/>
    </row>
    <row r="802">
      <c r="E802" s="13"/>
    </row>
    <row r="803">
      <c r="E803" s="13"/>
    </row>
    <row r="804">
      <c r="E804" s="13"/>
    </row>
    <row r="805">
      <c r="E805" s="13"/>
    </row>
    <row r="806">
      <c r="E806" s="13"/>
    </row>
    <row r="807">
      <c r="E807" s="13"/>
    </row>
    <row r="808">
      <c r="E808" s="13"/>
    </row>
    <row r="809">
      <c r="E809" s="13"/>
    </row>
    <row r="810">
      <c r="E810" s="13"/>
    </row>
    <row r="811">
      <c r="E811" s="13"/>
    </row>
    <row r="812">
      <c r="E812" s="13"/>
    </row>
    <row r="813">
      <c r="E813" s="13"/>
    </row>
    <row r="814">
      <c r="E814" s="13"/>
    </row>
    <row r="815">
      <c r="E815" s="13"/>
    </row>
    <row r="816">
      <c r="E816" s="13"/>
    </row>
    <row r="817">
      <c r="E817" s="13"/>
    </row>
    <row r="818">
      <c r="E818" s="13"/>
    </row>
    <row r="819">
      <c r="E819" s="13"/>
    </row>
    <row r="820">
      <c r="E820" s="13"/>
    </row>
    <row r="821">
      <c r="E821" s="13"/>
    </row>
    <row r="822">
      <c r="E822" s="13"/>
    </row>
    <row r="823">
      <c r="E823" s="13"/>
    </row>
    <row r="824">
      <c r="E824" s="13"/>
    </row>
    <row r="825">
      <c r="E825" s="13"/>
    </row>
    <row r="826">
      <c r="E826" s="13"/>
    </row>
    <row r="827">
      <c r="E827" s="13"/>
    </row>
    <row r="828">
      <c r="E828" s="13"/>
    </row>
    <row r="829">
      <c r="E829" s="13"/>
    </row>
    <row r="830">
      <c r="E830" s="13"/>
    </row>
    <row r="831">
      <c r="E831" s="13"/>
    </row>
    <row r="832">
      <c r="E832" s="13"/>
    </row>
    <row r="833">
      <c r="E833" s="13"/>
    </row>
    <row r="834">
      <c r="E834" s="13"/>
    </row>
    <row r="835">
      <c r="E835" s="13"/>
    </row>
    <row r="836">
      <c r="E836" s="13"/>
    </row>
    <row r="837">
      <c r="E837" s="13"/>
    </row>
    <row r="838">
      <c r="E838" s="13"/>
    </row>
    <row r="839">
      <c r="E839" s="13"/>
    </row>
    <row r="840">
      <c r="E840" s="13"/>
    </row>
    <row r="841">
      <c r="E841" s="13"/>
    </row>
    <row r="842">
      <c r="E842" s="13"/>
    </row>
    <row r="843">
      <c r="E843" s="13"/>
    </row>
    <row r="844">
      <c r="E844" s="13"/>
    </row>
    <row r="845">
      <c r="E845" s="13"/>
    </row>
    <row r="846">
      <c r="E846" s="13"/>
    </row>
    <row r="847">
      <c r="E847" s="13"/>
    </row>
    <row r="848">
      <c r="E848" s="13"/>
    </row>
    <row r="849">
      <c r="E849" s="13"/>
    </row>
    <row r="850">
      <c r="E850" s="13"/>
    </row>
    <row r="851">
      <c r="E851" s="13"/>
    </row>
    <row r="852">
      <c r="E852" s="13"/>
    </row>
    <row r="853">
      <c r="E853" s="13"/>
    </row>
    <row r="854">
      <c r="E854" s="13"/>
    </row>
    <row r="855">
      <c r="E855" s="13"/>
    </row>
    <row r="856">
      <c r="E856" s="13"/>
    </row>
    <row r="857">
      <c r="E857" s="13"/>
    </row>
    <row r="858">
      <c r="E858" s="13"/>
    </row>
    <row r="859">
      <c r="E859" s="13"/>
    </row>
    <row r="860">
      <c r="E860" s="13"/>
    </row>
    <row r="861">
      <c r="E861" s="13"/>
    </row>
    <row r="862">
      <c r="E862" s="13"/>
    </row>
    <row r="863">
      <c r="E863" s="13"/>
    </row>
    <row r="864">
      <c r="E864" s="13"/>
    </row>
    <row r="865">
      <c r="E865" s="13"/>
    </row>
    <row r="866">
      <c r="E866" s="13"/>
    </row>
    <row r="867">
      <c r="E867" s="13"/>
    </row>
    <row r="868">
      <c r="E868" s="13"/>
    </row>
    <row r="869">
      <c r="E869" s="13"/>
    </row>
    <row r="870">
      <c r="E870" s="13"/>
    </row>
    <row r="871">
      <c r="E871" s="13"/>
    </row>
    <row r="872">
      <c r="E872" s="13"/>
    </row>
    <row r="873">
      <c r="E873" s="13"/>
    </row>
    <row r="874">
      <c r="E874" s="13"/>
    </row>
    <row r="875">
      <c r="E875" s="13"/>
    </row>
    <row r="876">
      <c r="E876" s="13"/>
    </row>
    <row r="877">
      <c r="E877" s="13"/>
    </row>
    <row r="878">
      <c r="E878" s="13"/>
    </row>
    <row r="879">
      <c r="E879" s="13"/>
    </row>
    <row r="880">
      <c r="E880" s="13"/>
    </row>
    <row r="881">
      <c r="E881" s="13"/>
    </row>
    <row r="882">
      <c r="E882" s="13"/>
    </row>
    <row r="883">
      <c r="E883" s="13"/>
    </row>
    <row r="884">
      <c r="E884" s="13"/>
    </row>
    <row r="885">
      <c r="E885" s="13"/>
    </row>
    <row r="886">
      <c r="E886" s="13"/>
    </row>
    <row r="887">
      <c r="E887" s="13"/>
    </row>
    <row r="888">
      <c r="E888" s="13"/>
    </row>
    <row r="889">
      <c r="E889" s="13"/>
    </row>
    <row r="890">
      <c r="E890" s="13"/>
    </row>
    <row r="891">
      <c r="E891" s="13"/>
    </row>
    <row r="892">
      <c r="E892" s="13"/>
    </row>
    <row r="893">
      <c r="E893" s="13"/>
    </row>
    <row r="894">
      <c r="E894" s="13"/>
    </row>
    <row r="895">
      <c r="E895" s="13"/>
    </row>
    <row r="896">
      <c r="E896" s="13"/>
    </row>
    <row r="897">
      <c r="E897" s="13"/>
    </row>
    <row r="898">
      <c r="E898" s="13"/>
    </row>
    <row r="899">
      <c r="E899" s="13"/>
    </row>
    <row r="900">
      <c r="E900" s="13"/>
    </row>
    <row r="901">
      <c r="E901" s="13"/>
    </row>
    <row r="902">
      <c r="E902" s="13"/>
    </row>
    <row r="903">
      <c r="E903" s="13"/>
    </row>
    <row r="904">
      <c r="E904" s="13"/>
    </row>
    <row r="905">
      <c r="E905" s="13"/>
    </row>
    <row r="906">
      <c r="E906" s="13"/>
    </row>
    <row r="907">
      <c r="E907" s="13"/>
    </row>
    <row r="908">
      <c r="E908" s="13"/>
    </row>
    <row r="909">
      <c r="E909" s="13"/>
    </row>
    <row r="910">
      <c r="E910" s="13"/>
    </row>
    <row r="911">
      <c r="E911" s="13"/>
    </row>
    <row r="912">
      <c r="E912" s="13"/>
    </row>
    <row r="913">
      <c r="E913" s="13"/>
    </row>
    <row r="914">
      <c r="E914" s="13"/>
    </row>
    <row r="915">
      <c r="E915" s="13"/>
    </row>
    <row r="916">
      <c r="E916" s="13"/>
    </row>
    <row r="917">
      <c r="E917" s="13"/>
    </row>
    <row r="918">
      <c r="E918" s="13"/>
    </row>
    <row r="919">
      <c r="E919" s="13"/>
    </row>
    <row r="920">
      <c r="E920" s="13"/>
    </row>
    <row r="921">
      <c r="E921" s="13"/>
    </row>
    <row r="922">
      <c r="E922" s="13"/>
    </row>
    <row r="923">
      <c r="E923" s="13"/>
    </row>
    <row r="924">
      <c r="E924" s="13"/>
    </row>
    <row r="925">
      <c r="E925" s="13"/>
    </row>
    <row r="926">
      <c r="E926" s="13"/>
    </row>
    <row r="927">
      <c r="E927" s="13"/>
    </row>
    <row r="928">
      <c r="E928" s="13"/>
    </row>
    <row r="929">
      <c r="E929" s="13"/>
    </row>
    <row r="930">
      <c r="E930" s="13"/>
    </row>
    <row r="931">
      <c r="E931" s="13"/>
    </row>
    <row r="932">
      <c r="E932" s="13"/>
    </row>
    <row r="933">
      <c r="E933" s="13"/>
    </row>
    <row r="934">
      <c r="E934" s="13"/>
    </row>
    <row r="935">
      <c r="E935" s="13"/>
    </row>
    <row r="936">
      <c r="E936" s="13"/>
    </row>
    <row r="937">
      <c r="E937" s="13"/>
    </row>
    <row r="938">
      <c r="E938" s="13"/>
    </row>
    <row r="939">
      <c r="E939" s="13"/>
    </row>
    <row r="940">
      <c r="E940" s="13"/>
    </row>
    <row r="941">
      <c r="E941" s="13"/>
    </row>
    <row r="942">
      <c r="E942" s="13"/>
    </row>
    <row r="943">
      <c r="E943" s="13"/>
    </row>
    <row r="944">
      <c r="E944" s="13"/>
    </row>
    <row r="945">
      <c r="E945" s="13"/>
    </row>
    <row r="946">
      <c r="E946" s="13"/>
    </row>
    <row r="947">
      <c r="E947" s="13"/>
    </row>
    <row r="948">
      <c r="E948" s="13"/>
    </row>
    <row r="949">
      <c r="E949" s="13"/>
    </row>
    <row r="950">
      <c r="E950" s="13"/>
    </row>
    <row r="951">
      <c r="E951" s="13"/>
    </row>
    <row r="952">
      <c r="E952" s="13"/>
    </row>
    <row r="953">
      <c r="E953" s="13"/>
    </row>
    <row r="954">
      <c r="E954" s="13"/>
    </row>
    <row r="955">
      <c r="E955" s="13"/>
    </row>
    <row r="956">
      <c r="E956" s="13"/>
    </row>
    <row r="957">
      <c r="E957" s="13"/>
    </row>
    <row r="958">
      <c r="E958" s="13"/>
    </row>
    <row r="959">
      <c r="E959" s="13"/>
    </row>
    <row r="960">
      <c r="E960" s="13"/>
    </row>
    <row r="961">
      <c r="E961" s="13"/>
    </row>
    <row r="962">
      <c r="E962" s="13"/>
    </row>
    <row r="963">
      <c r="E963" s="13"/>
    </row>
    <row r="964">
      <c r="E964" s="13"/>
    </row>
    <row r="965">
      <c r="E965" s="13"/>
    </row>
    <row r="966">
      <c r="E966" s="13"/>
    </row>
    <row r="967">
      <c r="E967" s="13"/>
    </row>
    <row r="968">
      <c r="E968" s="13"/>
    </row>
    <row r="969">
      <c r="E969" s="13"/>
    </row>
    <row r="970">
      <c r="E970" s="13"/>
    </row>
    <row r="971">
      <c r="E971" s="13"/>
    </row>
    <row r="972">
      <c r="E972" s="13"/>
    </row>
    <row r="973">
      <c r="E973" s="13"/>
    </row>
    <row r="974">
      <c r="E974" s="13"/>
    </row>
    <row r="975">
      <c r="E975" s="13"/>
    </row>
    <row r="976">
      <c r="E976" s="13"/>
    </row>
    <row r="977">
      <c r="E977" s="13"/>
    </row>
    <row r="978">
      <c r="E978" s="13"/>
    </row>
    <row r="979">
      <c r="E979" s="13"/>
    </row>
    <row r="980">
      <c r="E980" s="13"/>
    </row>
    <row r="981">
      <c r="E981" s="13"/>
    </row>
    <row r="982">
      <c r="E982" s="13"/>
    </row>
    <row r="983">
      <c r="E983" s="13"/>
    </row>
    <row r="984">
      <c r="E984" s="13"/>
    </row>
    <row r="985">
      <c r="E985" s="13"/>
    </row>
    <row r="986">
      <c r="E986" s="13"/>
    </row>
    <row r="987">
      <c r="E987" s="13"/>
    </row>
    <row r="988">
      <c r="E988" s="13"/>
    </row>
    <row r="989">
      <c r="E989" s="13"/>
    </row>
    <row r="990">
      <c r="E990" s="13"/>
    </row>
    <row r="991">
      <c r="E991" s="13"/>
    </row>
    <row r="992">
      <c r="E992" s="13"/>
    </row>
    <row r="993">
      <c r="E993" s="13"/>
    </row>
    <row r="994">
      <c r="E994" s="13"/>
    </row>
    <row r="995">
      <c r="E995" s="13"/>
    </row>
    <row r="996">
      <c r="E996" s="13"/>
    </row>
    <row r="997">
      <c r="E997" s="13"/>
    </row>
    <row r="998">
      <c r="E998" s="13"/>
    </row>
    <row r="999">
      <c r="E999" s="13"/>
    </row>
    <row r="1000">
      <c r="E1000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0.63"/>
    <col customWidth="1" min="5" max="5" width="43.13"/>
  </cols>
  <sheetData>
    <row r="1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38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5" t="s">
        <v>1</v>
      </c>
      <c r="C4" s="5" t="s">
        <v>2</v>
      </c>
      <c r="D4" s="5" t="s">
        <v>3</v>
      </c>
      <c r="E4" s="5" t="s">
        <v>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/>
      <c r="B5" s="6" t="s">
        <v>5</v>
      </c>
      <c r="C5" s="7" t="s">
        <v>6</v>
      </c>
      <c r="D5" s="7">
        <v>10.0</v>
      </c>
      <c r="E5" s="7" t="s">
        <v>39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9" t="s">
        <v>8</v>
      </c>
      <c r="C6" s="7" t="s">
        <v>9</v>
      </c>
      <c r="D6" s="7">
        <v>8.0</v>
      </c>
      <c r="E6" s="7" t="s">
        <v>40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0" t="s">
        <v>11</v>
      </c>
      <c r="C7" s="7" t="s">
        <v>12</v>
      </c>
      <c r="D7" s="7">
        <v>5.0</v>
      </c>
      <c r="E7" s="7" t="s">
        <v>41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1" t="s">
        <v>14</v>
      </c>
      <c r="C8" s="7" t="s">
        <v>15</v>
      </c>
      <c r="D8" s="7">
        <v>2.0</v>
      </c>
      <c r="E8" s="7" t="s">
        <v>42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2" t="s">
        <v>17</v>
      </c>
      <c r="C9" s="7" t="s">
        <v>18</v>
      </c>
      <c r="D9" s="7">
        <v>0.0</v>
      </c>
      <c r="E9" s="7" t="s">
        <v>43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 t="s">
        <v>44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/>
      <c r="B15" s="5" t="s">
        <v>1</v>
      </c>
      <c r="C15" s="5" t="s">
        <v>2</v>
      </c>
      <c r="D15" s="5" t="s">
        <v>3</v>
      </c>
      <c r="E15" s="5" t="s">
        <v>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/>
      <c r="B16" s="6" t="s">
        <v>5</v>
      </c>
      <c r="C16" s="7" t="s">
        <v>6</v>
      </c>
      <c r="D16" s="7">
        <v>10.0</v>
      </c>
      <c r="E16" s="7" t="s">
        <v>45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9" t="s">
        <v>8</v>
      </c>
      <c r="C17" s="7" t="s">
        <v>9</v>
      </c>
      <c r="D17" s="7">
        <v>8.0</v>
      </c>
      <c r="E17" s="7" t="s">
        <v>46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0" t="s">
        <v>11</v>
      </c>
      <c r="C18" s="7" t="s">
        <v>12</v>
      </c>
      <c r="D18" s="7">
        <v>5.0</v>
      </c>
      <c r="E18" s="7" t="s">
        <v>47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1" t="s">
        <v>14</v>
      </c>
      <c r="C19" s="7" t="s">
        <v>15</v>
      </c>
      <c r="D19" s="7">
        <v>2.0</v>
      </c>
      <c r="E19" s="7" t="s">
        <v>48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2" t="s">
        <v>17</v>
      </c>
      <c r="C20" s="7" t="s">
        <v>18</v>
      </c>
      <c r="D20" s="7">
        <v>0.0</v>
      </c>
      <c r="E20" s="7" t="s">
        <v>49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2">
    <mergeCell ref="B2:E2"/>
    <mergeCell ref="B13:E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2.75"/>
  </cols>
  <sheetData>
    <row r="2">
      <c r="A2" s="1"/>
      <c r="B2" s="3" t="s">
        <v>50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5" t="s">
        <v>1</v>
      </c>
      <c r="C4" s="5" t="s">
        <v>2</v>
      </c>
      <c r="D4" s="5" t="s">
        <v>3</v>
      </c>
      <c r="E4" s="5" t="s">
        <v>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/>
      <c r="B5" s="6" t="s">
        <v>5</v>
      </c>
      <c r="C5" s="7" t="s">
        <v>6</v>
      </c>
      <c r="D5" s="7">
        <v>10.0</v>
      </c>
      <c r="E5" s="26" t="s">
        <v>51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9" t="s">
        <v>8</v>
      </c>
      <c r="C6" s="7" t="s">
        <v>9</v>
      </c>
      <c r="D6" s="7">
        <v>8.0</v>
      </c>
      <c r="E6" s="26" t="s">
        <v>52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0" t="s">
        <v>11</v>
      </c>
      <c r="C7" s="7" t="s">
        <v>12</v>
      </c>
      <c r="D7" s="7">
        <v>5.0</v>
      </c>
      <c r="E7" s="26" t="s">
        <v>53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1" t="s">
        <v>14</v>
      </c>
      <c r="C8" s="7" t="s">
        <v>15</v>
      </c>
      <c r="D8" s="7">
        <v>2.0</v>
      </c>
      <c r="E8" s="26" t="s">
        <v>54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2" t="s">
        <v>17</v>
      </c>
      <c r="C9" s="7" t="s">
        <v>18</v>
      </c>
      <c r="D9" s="7">
        <v>0.0</v>
      </c>
      <c r="E9" s="26" t="s">
        <v>55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3">
      <c r="A13" s="1"/>
      <c r="B13" s="3" t="s">
        <v>56</v>
      </c>
      <c r="C13" s="2"/>
      <c r="D13" s="2"/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/>
      <c r="B15" s="5" t="s">
        <v>1</v>
      </c>
      <c r="C15" s="5" t="s">
        <v>2</v>
      </c>
      <c r="D15" s="5" t="s">
        <v>3</v>
      </c>
      <c r="E15" s="5" t="s">
        <v>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/>
      <c r="B16" s="6" t="s">
        <v>5</v>
      </c>
      <c r="C16" s="7" t="s">
        <v>6</v>
      </c>
      <c r="D16" s="7">
        <v>10.0</v>
      </c>
      <c r="E16" s="8" t="s">
        <v>57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9" t="s">
        <v>8</v>
      </c>
      <c r="C17" s="7" t="s">
        <v>9</v>
      </c>
      <c r="D17" s="7">
        <v>8.0</v>
      </c>
      <c r="E17" s="8" t="s">
        <v>58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0" t="s">
        <v>11</v>
      </c>
      <c r="C18" s="7" t="s">
        <v>12</v>
      </c>
      <c r="D18" s="7">
        <v>5.0</v>
      </c>
      <c r="E18" s="8" t="s">
        <v>59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1" t="s">
        <v>14</v>
      </c>
      <c r="C19" s="7" t="s">
        <v>15</v>
      </c>
      <c r="D19" s="7">
        <v>2.0</v>
      </c>
      <c r="E19" s="8" t="s">
        <v>60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2" t="s">
        <v>17</v>
      </c>
      <c r="C20" s="7" t="s">
        <v>18</v>
      </c>
      <c r="D20" s="7">
        <v>0.0</v>
      </c>
      <c r="E20" s="8" t="s">
        <v>61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4">
      <c r="A24" s="1"/>
      <c r="B24" s="3" t="s">
        <v>62</v>
      </c>
      <c r="C24" s="2"/>
      <c r="D24" s="2"/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4"/>
      <c r="B26" s="5" t="s">
        <v>1</v>
      </c>
      <c r="C26" s="5" t="s">
        <v>2</v>
      </c>
      <c r="D26" s="5" t="s">
        <v>3</v>
      </c>
      <c r="E26" s="5" t="s">
        <v>4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"/>
      <c r="B27" s="6" t="s">
        <v>5</v>
      </c>
      <c r="C27" s="7" t="s">
        <v>6</v>
      </c>
      <c r="D27" s="7">
        <v>10.0</v>
      </c>
      <c r="E27" s="8" t="s">
        <v>63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9" t="s">
        <v>8</v>
      </c>
      <c r="C28" s="7" t="s">
        <v>9</v>
      </c>
      <c r="D28" s="7">
        <v>8.0</v>
      </c>
      <c r="E28" s="8" t="s">
        <v>64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0" t="s">
        <v>11</v>
      </c>
      <c r="C29" s="7" t="s">
        <v>12</v>
      </c>
      <c r="D29" s="7">
        <v>5.0</v>
      </c>
      <c r="E29" s="8" t="s">
        <v>65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1" t="s">
        <v>14</v>
      </c>
      <c r="C30" s="7" t="s">
        <v>15</v>
      </c>
      <c r="D30" s="7">
        <v>2.0</v>
      </c>
      <c r="E30" s="8" t="s">
        <v>66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2" t="s">
        <v>17</v>
      </c>
      <c r="C31" s="7" t="s">
        <v>18</v>
      </c>
      <c r="D31" s="7">
        <v>0.0</v>
      </c>
      <c r="E31" s="8" t="s">
        <v>67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5">
      <c r="B35" s="3" t="s">
        <v>68</v>
      </c>
    </row>
    <row r="37" ht="30.75" customHeight="1">
      <c r="B37" s="27" t="s">
        <v>69</v>
      </c>
      <c r="C37" s="28" t="s">
        <v>70</v>
      </c>
    </row>
    <row r="38" ht="21.0" customHeight="1">
      <c r="C38" s="29" t="s">
        <v>17</v>
      </c>
      <c r="D38" s="29" t="s">
        <v>14</v>
      </c>
      <c r="E38" s="29" t="s">
        <v>11</v>
      </c>
      <c r="F38" s="29" t="s">
        <v>8</v>
      </c>
      <c r="G38" s="29" t="s">
        <v>5</v>
      </c>
    </row>
    <row r="39">
      <c r="B39" s="29" t="s">
        <v>5</v>
      </c>
      <c r="C39" s="30" t="s">
        <v>14</v>
      </c>
      <c r="D39" s="31" t="s">
        <v>11</v>
      </c>
      <c r="E39" s="32" t="s">
        <v>8</v>
      </c>
      <c r="F39" s="33" t="s">
        <v>5</v>
      </c>
      <c r="G39" s="33" t="s">
        <v>5</v>
      </c>
    </row>
    <row r="40">
      <c r="B40" s="29" t="s">
        <v>8</v>
      </c>
      <c r="C40" s="30" t="s">
        <v>14</v>
      </c>
      <c r="D40" s="31" t="s">
        <v>11</v>
      </c>
      <c r="E40" s="31" t="s">
        <v>11</v>
      </c>
      <c r="F40" s="32" t="s">
        <v>8</v>
      </c>
      <c r="G40" s="33" t="s">
        <v>5</v>
      </c>
    </row>
    <row r="41">
      <c r="B41" s="29" t="s">
        <v>11</v>
      </c>
      <c r="C41" s="30" t="s">
        <v>14</v>
      </c>
      <c r="D41" s="30" t="s">
        <v>14</v>
      </c>
      <c r="E41" s="31" t="s">
        <v>11</v>
      </c>
      <c r="F41" s="31" t="s">
        <v>11</v>
      </c>
      <c r="G41" s="32" t="s">
        <v>8</v>
      </c>
    </row>
    <row r="42">
      <c r="B42" s="29" t="s">
        <v>14</v>
      </c>
      <c r="C42" s="34" t="s">
        <v>17</v>
      </c>
      <c r="D42" s="30" t="s">
        <v>14</v>
      </c>
      <c r="E42" s="30" t="s">
        <v>14</v>
      </c>
      <c r="F42" s="31" t="s">
        <v>11</v>
      </c>
      <c r="G42" s="31" t="s">
        <v>11</v>
      </c>
    </row>
    <row r="43">
      <c r="B43" s="29" t="s">
        <v>17</v>
      </c>
      <c r="C43" s="34" t="s">
        <v>17</v>
      </c>
      <c r="D43" s="34" t="s">
        <v>17</v>
      </c>
      <c r="E43" s="30" t="s">
        <v>14</v>
      </c>
      <c r="F43" s="30" t="s">
        <v>14</v>
      </c>
      <c r="G43" s="30" t="s">
        <v>14</v>
      </c>
    </row>
  </sheetData>
  <mergeCells count="2">
    <mergeCell ref="B37:B38"/>
    <mergeCell ref="C37:G3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63"/>
    <col customWidth="1" min="3" max="3" width="10.63"/>
    <col customWidth="1" min="4" max="4" width="9.13"/>
    <col customWidth="1" min="5" max="5" width="72.38"/>
  </cols>
  <sheetData>
    <row r="2">
      <c r="A2" s="1"/>
      <c r="B2" s="3" t="s">
        <v>71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5" t="s">
        <v>1</v>
      </c>
      <c r="C4" s="5" t="s">
        <v>2</v>
      </c>
      <c r="D4" s="5" t="s">
        <v>3</v>
      </c>
      <c r="E4" s="5" t="s">
        <v>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/>
      <c r="B5" s="6" t="s">
        <v>5</v>
      </c>
      <c r="C5" s="7" t="s">
        <v>6</v>
      </c>
      <c r="D5" s="7">
        <v>10.0</v>
      </c>
      <c r="E5" s="8" t="s">
        <v>72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9" t="s">
        <v>8</v>
      </c>
      <c r="C6" s="7" t="s">
        <v>9</v>
      </c>
      <c r="D6" s="7">
        <v>8.0</v>
      </c>
      <c r="E6" s="8" t="s">
        <v>73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0" t="s">
        <v>11</v>
      </c>
      <c r="C7" s="7" t="s">
        <v>12</v>
      </c>
      <c r="D7" s="7">
        <v>5.0</v>
      </c>
      <c r="E7" s="8" t="s">
        <v>74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1" t="s">
        <v>14</v>
      </c>
      <c r="C8" s="7" t="s">
        <v>15</v>
      </c>
      <c r="D8" s="7">
        <v>2.0</v>
      </c>
      <c r="E8" s="8" t="s">
        <v>75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2" t="s">
        <v>17</v>
      </c>
      <c r="C9" s="7" t="s">
        <v>18</v>
      </c>
      <c r="D9" s="7">
        <v>0.0</v>
      </c>
      <c r="E9" s="8" t="s">
        <v>76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75"/>
  </cols>
  <sheetData>
    <row r="2">
      <c r="B2" s="3" t="s">
        <v>77</v>
      </c>
    </row>
    <row r="4" ht="28.5" customHeight="1">
      <c r="B4" s="27" t="s">
        <v>78</v>
      </c>
      <c r="C4" s="28" t="s">
        <v>79</v>
      </c>
    </row>
    <row r="5" ht="25.5" customHeight="1">
      <c r="C5" s="29" t="s">
        <v>17</v>
      </c>
      <c r="D5" s="29" t="s">
        <v>14</v>
      </c>
      <c r="E5" s="29" t="s">
        <v>11</v>
      </c>
      <c r="F5" s="29" t="s">
        <v>8</v>
      </c>
      <c r="G5" s="29" t="s">
        <v>5</v>
      </c>
    </row>
    <row r="6">
      <c r="B6" s="29" t="s">
        <v>5</v>
      </c>
      <c r="C6" s="34" t="s">
        <v>17</v>
      </c>
      <c r="D6" s="30" t="s">
        <v>14</v>
      </c>
      <c r="E6" s="31" t="s">
        <v>11</v>
      </c>
      <c r="F6" s="32" t="s">
        <v>8</v>
      </c>
      <c r="G6" s="33" t="s">
        <v>5</v>
      </c>
    </row>
    <row r="7">
      <c r="B7" s="29" t="s">
        <v>8</v>
      </c>
      <c r="C7" s="34" t="s">
        <v>17</v>
      </c>
      <c r="D7" s="30" t="s">
        <v>14</v>
      </c>
      <c r="E7" s="31" t="s">
        <v>11</v>
      </c>
      <c r="F7" s="32" t="s">
        <v>8</v>
      </c>
      <c r="G7" s="33" t="s">
        <v>5</v>
      </c>
    </row>
    <row r="8">
      <c r="B8" s="29" t="s">
        <v>11</v>
      </c>
      <c r="C8" s="34" t="s">
        <v>17</v>
      </c>
      <c r="D8" s="30" t="s">
        <v>14</v>
      </c>
      <c r="E8" s="31" t="s">
        <v>11</v>
      </c>
      <c r="F8" s="31" t="s">
        <v>11</v>
      </c>
      <c r="G8" s="32" t="s">
        <v>8</v>
      </c>
    </row>
    <row r="9">
      <c r="B9" s="29" t="s">
        <v>14</v>
      </c>
      <c r="C9" s="34" t="s">
        <v>17</v>
      </c>
      <c r="D9" s="30" t="s">
        <v>14</v>
      </c>
      <c r="E9" s="30" t="s">
        <v>14</v>
      </c>
      <c r="F9" s="30" t="s">
        <v>14</v>
      </c>
      <c r="G9" s="31" t="s">
        <v>11</v>
      </c>
    </row>
    <row r="10">
      <c r="B10" s="29" t="s">
        <v>17</v>
      </c>
      <c r="C10" s="34" t="s">
        <v>17</v>
      </c>
      <c r="D10" s="34" t="s">
        <v>17</v>
      </c>
      <c r="E10" s="34" t="s">
        <v>17</v>
      </c>
      <c r="F10" s="30" t="s">
        <v>14</v>
      </c>
      <c r="G10" s="30" t="s">
        <v>14</v>
      </c>
    </row>
    <row r="14">
      <c r="B14" s="3" t="s">
        <v>80</v>
      </c>
      <c r="C14" s="2"/>
      <c r="D14" s="2"/>
      <c r="E14" s="2"/>
    </row>
    <row r="15">
      <c r="B15" s="1"/>
      <c r="C15" s="1"/>
      <c r="D15" s="1"/>
      <c r="E15" s="1"/>
    </row>
    <row r="16">
      <c r="B16" s="5" t="s">
        <v>1</v>
      </c>
      <c r="C16" s="5" t="s">
        <v>2</v>
      </c>
      <c r="D16" s="5" t="s">
        <v>3</v>
      </c>
      <c r="E16" s="5" t="s">
        <v>4</v>
      </c>
    </row>
    <row r="17">
      <c r="B17" s="6" t="s">
        <v>5</v>
      </c>
      <c r="C17" s="7" t="s">
        <v>6</v>
      </c>
      <c r="D17" s="7">
        <v>10.0</v>
      </c>
      <c r="E17" s="8" t="s">
        <v>81</v>
      </c>
    </row>
    <row r="18">
      <c r="B18" s="9" t="s">
        <v>8</v>
      </c>
      <c r="C18" s="7" t="s">
        <v>9</v>
      </c>
      <c r="D18" s="7">
        <v>8.0</v>
      </c>
      <c r="E18" s="8" t="s">
        <v>82</v>
      </c>
    </row>
    <row r="19">
      <c r="B19" s="10" t="s">
        <v>11</v>
      </c>
      <c r="C19" s="7" t="s">
        <v>12</v>
      </c>
      <c r="D19" s="7">
        <v>5.0</v>
      </c>
      <c r="E19" s="8" t="s">
        <v>83</v>
      </c>
    </row>
    <row r="20">
      <c r="B20" s="11" t="s">
        <v>14</v>
      </c>
      <c r="C20" s="7" t="s">
        <v>15</v>
      </c>
      <c r="D20" s="7">
        <v>2.0</v>
      </c>
      <c r="E20" s="8" t="s">
        <v>84</v>
      </c>
    </row>
    <row r="21">
      <c r="B21" s="12" t="s">
        <v>17</v>
      </c>
      <c r="C21" s="7" t="s">
        <v>18</v>
      </c>
      <c r="D21" s="7">
        <v>0.0</v>
      </c>
      <c r="E21" s="8" t="s">
        <v>85</v>
      </c>
    </row>
  </sheetData>
  <mergeCells count="2">
    <mergeCell ref="B4:B5"/>
    <mergeCell ref="C4:G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13"/>
    <col customWidth="1" min="4" max="4" width="34.63"/>
    <col customWidth="1" min="5" max="5" width="24.38"/>
    <col customWidth="1" min="10" max="10" width="17.75"/>
    <col customWidth="1" min="11" max="11" width="10.25"/>
    <col customWidth="1" min="12" max="12" width="9.75"/>
    <col customWidth="1" min="13" max="13" width="73.13"/>
  </cols>
  <sheetData>
    <row r="1">
      <c r="A1" s="1"/>
      <c r="B1" s="3" t="s">
        <v>86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3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6" t="s">
        <v>87</v>
      </c>
      <c r="C3" s="36" t="s">
        <v>88</v>
      </c>
      <c r="D3" s="36" t="s">
        <v>89</v>
      </c>
      <c r="E3" s="36" t="s">
        <v>90</v>
      </c>
      <c r="F3" s="36" t="s">
        <v>91</v>
      </c>
      <c r="G3" s="36" t="s">
        <v>3</v>
      </c>
      <c r="H3" s="37" t="s">
        <v>92</v>
      </c>
      <c r="I3" s="1"/>
      <c r="J3" s="38"/>
      <c r="L3" s="39"/>
      <c r="M3" s="39"/>
      <c r="N3" s="3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0"/>
      <c r="C4" s="41" t="s">
        <v>93</v>
      </c>
      <c r="D4" s="40"/>
      <c r="E4" s="42"/>
      <c r="F4" s="40"/>
      <c r="G4" s="43"/>
      <c r="H4" s="44"/>
      <c r="I4" s="1"/>
      <c r="J4" s="39"/>
      <c r="K4" s="39"/>
      <c r="L4" s="14"/>
      <c r="M4" s="14"/>
      <c r="N4" s="1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5">
        <v>1.0</v>
      </c>
      <c r="C5" s="46" t="s">
        <v>94</v>
      </c>
      <c r="D5" s="7" t="s">
        <v>95</v>
      </c>
      <c r="E5" s="46" t="s">
        <v>96</v>
      </c>
      <c r="F5" s="7" t="s">
        <v>97</v>
      </c>
      <c r="G5" s="7">
        <f t="shared" ref="G5:G15" si="1">IF(F5="Very Low", 0, IF(ISBLANK(F5), "", VLOOKUP(F5, {"Low",2;"Medium",5;"High",8;"Very High",10}, 2, FALSE)))</f>
        <v>5</v>
      </c>
      <c r="H5" s="47" t="s">
        <v>98</v>
      </c>
      <c r="I5" s="1"/>
      <c r="J5" s="48"/>
      <c r="K5" s="14"/>
      <c r="L5" s="14"/>
      <c r="M5" s="14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45">
        <v>2.0</v>
      </c>
      <c r="C6" s="7" t="s">
        <v>99</v>
      </c>
      <c r="F6" s="7" t="s">
        <v>14</v>
      </c>
      <c r="G6" s="7">
        <f t="shared" si="1"/>
        <v>2</v>
      </c>
      <c r="H6" s="47" t="s">
        <v>98</v>
      </c>
      <c r="I6" s="1"/>
      <c r="J6" s="14"/>
      <c r="K6" s="14"/>
      <c r="L6" s="14"/>
      <c r="M6" s="49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5">
        <v>3.0</v>
      </c>
      <c r="C7" s="7" t="s">
        <v>100</v>
      </c>
      <c r="F7" s="7" t="s">
        <v>14</v>
      </c>
      <c r="G7" s="7">
        <f t="shared" si="1"/>
        <v>2</v>
      </c>
      <c r="H7" s="50" t="s">
        <v>98</v>
      </c>
      <c r="I7" s="1"/>
      <c r="J7" s="15"/>
      <c r="K7" s="49"/>
      <c r="L7" s="49"/>
      <c r="M7" s="5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45">
        <v>4.0</v>
      </c>
      <c r="C8" s="7" t="s">
        <v>101</v>
      </c>
      <c r="F8" s="7" t="s">
        <v>97</v>
      </c>
      <c r="G8" s="7">
        <f t="shared" si="1"/>
        <v>5</v>
      </c>
      <c r="H8" s="47" t="s">
        <v>98</v>
      </c>
      <c r="I8" s="1"/>
      <c r="J8" s="52"/>
      <c r="K8" s="17"/>
      <c r="L8" s="17"/>
      <c r="M8" s="17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45">
        <v>5.0</v>
      </c>
      <c r="C9" s="7" t="s">
        <v>102</v>
      </c>
      <c r="F9" s="7" t="s">
        <v>14</v>
      </c>
      <c r="G9" s="7">
        <f t="shared" si="1"/>
        <v>2</v>
      </c>
      <c r="H9" s="47" t="s">
        <v>98</v>
      </c>
      <c r="I9" s="1"/>
      <c r="J9" s="17"/>
      <c r="K9" s="17"/>
      <c r="L9" s="17"/>
      <c r="M9" s="17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45">
        <v>6.0</v>
      </c>
      <c r="C10" s="7" t="s">
        <v>103</v>
      </c>
      <c r="F10" s="7" t="s">
        <v>17</v>
      </c>
      <c r="G10" s="7">
        <f t="shared" si="1"/>
        <v>0</v>
      </c>
      <c r="H10" s="47" t="s">
        <v>98</v>
      </c>
      <c r="I10" s="1"/>
      <c r="J10" s="17"/>
      <c r="K10" s="17"/>
      <c r="L10" s="17"/>
      <c r="M10" s="17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45">
        <v>7.0</v>
      </c>
      <c r="C11" s="7" t="s">
        <v>104</v>
      </c>
      <c r="F11" s="7" t="s">
        <v>8</v>
      </c>
      <c r="G11" s="7">
        <f t="shared" si="1"/>
        <v>8</v>
      </c>
      <c r="H11" s="47" t="s">
        <v>98</v>
      </c>
      <c r="I11" s="1"/>
      <c r="J11" s="17"/>
      <c r="K11" s="17"/>
      <c r="L11" s="17"/>
      <c r="M11" s="17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45">
        <v>8.0</v>
      </c>
      <c r="C12" s="46" t="s">
        <v>105</v>
      </c>
      <c r="F12" s="7" t="s">
        <v>97</v>
      </c>
      <c r="G12" s="7">
        <f t="shared" si="1"/>
        <v>5</v>
      </c>
      <c r="H12" s="47" t="s">
        <v>98</v>
      </c>
      <c r="I12" s="1"/>
      <c r="J12" s="17"/>
      <c r="K12" s="17"/>
      <c r="L12" s="17"/>
      <c r="M12" s="53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45">
        <v>9.0</v>
      </c>
      <c r="C13" s="7" t="s">
        <v>106</v>
      </c>
      <c r="F13" s="7" t="s">
        <v>17</v>
      </c>
      <c r="G13" s="7">
        <f t="shared" si="1"/>
        <v>0</v>
      </c>
      <c r="H13" s="47" t="s">
        <v>98</v>
      </c>
      <c r="I13" s="1"/>
      <c r="J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45">
        <v>10.0</v>
      </c>
      <c r="C14" s="7" t="s">
        <v>107</v>
      </c>
      <c r="F14" s="7" t="s">
        <v>5</v>
      </c>
      <c r="G14" s="7">
        <f t="shared" si="1"/>
        <v>10</v>
      </c>
      <c r="H14" s="47" t="s">
        <v>98</v>
      </c>
      <c r="I14" s="1"/>
      <c r="J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45">
        <v>11.0</v>
      </c>
      <c r="C15" s="7" t="s">
        <v>108</v>
      </c>
      <c r="F15" s="7" t="s">
        <v>97</v>
      </c>
      <c r="G15" s="7">
        <f t="shared" si="1"/>
        <v>5</v>
      </c>
      <c r="H15" s="47" t="s">
        <v>98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B16" s="54"/>
      <c r="C16" s="55" t="s">
        <v>109</v>
      </c>
      <c r="D16" s="56"/>
      <c r="E16" s="56"/>
      <c r="F16" s="56" t="str">
        <f>IF(AND(H16&gt;=0, H16&lt;=0.04), "Very Low", IF(AND(H16&gt;=0.05, H16&lt;=0.2), "Low", IF(AND(H16&gt;=0.21, H16&lt;=0.79), "Medium", IF(AND(H16&gt;=0.8, H16&lt;=0.95), "High", IF(AND(H16&gt;=0.96, H16&lt;=1), "Very High", "")))))</f>
        <v>Medium</v>
      </c>
      <c r="G16" s="57">
        <f>SUM(G4:G15)</f>
        <v>44</v>
      </c>
      <c r="H16" s="58">
        <f>G16/(10*COUNT(G5:G15))</f>
        <v>0.4</v>
      </c>
    </row>
    <row r="17">
      <c r="B17" s="59"/>
      <c r="C17" s="26"/>
      <c r="G17" s="7" t="str">
        <f t="shared" ref="G17:G20" si="2">IF(F17="Very Low", 0, IF(ISBLANK(F17), "", VLOOKUP(F17, {"Low",2;"Medium",5;"High",8;"Very High",10}, 2, FALSE)))</f>
        <v/>
      </c>
    </row>
    <row r="18">
      <c r="B18" s="40"/>
      <c r="C18" s="41" t="s">
        <v>110</v>
      </c>
      <c r="D18" s="43"/>
      <c r="E18" s="43"/>
      <c r="F18" s="43"/>
      <c r="G18" s="40" t="str">
        <f t="shared" si="2"/>
        <v/>
      </c>
      <c r="H18" s="60"/>
    </row>
    <row r="19" ht="21.75" customHeight="1">
      <c r="A19" s="1"/>
      <c r="B19" s="45">
        <v>12.0</v>
      </c>
      <c r="C19" s="7" t="s">
        <v>111</v>
      </c>
      <c r="D19" s="7" t="s">
        <v>112</v>
      </c>
      <c r="E19" s="46" t="s">
        <v>113</v>
      </c>
      <c r="F19" s="7" t="s">
        <v>14</v>
      </c>
      <c r="G19" s="7">
        <f t="shared" si="2"/>
        <v>2</v>
      </c>
      <c r="H19" s="47" t="s">
        <v>98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75" customHeight="1">
      <c r="A20" s="1"/>
      <c r="B20" s="45">
        <v>13.0</v>
      </c>
      <c r="C20" s="7" t="s">
        <v>114</v>
      </c>
      <c r="F20" s="7" t="s">
        <v>14</v>
      </c>
      <c r="G20" s="7">
        <f t="shared" si="2"/>
        <v>2</v>
      </c>
      <c r="H20" s="47" t="s">
        <v>98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B21" s="54"/>
      <c r="C21" s="61" t="s">
        <v>109</v>
      </c>
      <c r="D21" s="62"/>
      <c r="E21" s="62"/>
      <c r="F21" s="56" t="str">
        <f>IF(AND(H21&gt;=0, H21&lt;=0.04), "Very Low", IF(AND(H21&gt;=0.05, H21&lt;=0.2), "Low", IF(AND(H21&gt;=0.21, H21&lt;=0.79), "Medium", IF(AND(H21&gt;=0.8, H21&lt;=0.95), "High", IF(AND(H21&gt;=0.96, H21&lt;=1), "Very High", "")))))</f>
        <v>Low</v>
      </c>
      <c r="G21" s="57">
        <f>SUM(G19:G20)</f>
        <v>4</v>
      </c>
      <c r="H21" s="58">
        <f>G21/(10*COUNT(G19:G20))</f>
        <v>0.2</v>
      </c>
    </row>
    <row r="22">
      <c r="B22" s="59"/>
    </row>
    <row r="23">
      <c r="A23" s="1"/>
      <c r="B23" s="40"/>
      <c r="C23" s="41" t="s">
        <v>115</v>
      </c>
      <c r="D23" s="63"/>
      <c r="E23" s="29"/>
      <c r="F23" s="44"/>
      <c r="G23" s="40" t="str">
        <f t="shared" ref="G23:G35" si="3">IF(F23="Very Low", 0, IF(ISBLANK(F23), "", VLOOKUP(F23, {"Low",2;"Medium",5;"High",8;"Very High",10}, 2, FALSE)))</f>
        <v/>
      </c>
      <c r="H23" s="6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45">
        <v>14.0</v>
      </c>
      <c r="C24" s="26" t="s">
        <v>116</v>
      </c>
      <c r="D24" s="7" t="s">
        <v>117</v>
      </c>
      <c r="E24" s="46" t="s">
        <v>113</v>
      </c>
      <c r="F24" s="7" t="s">
        <v>8</v>
      </c>
      <c r="G24" s="7">
        <f t="shared" si="3"/>
        <v>8</v>
      </c>
      <c r="H24" s="47" t="s">
        <v>98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45">
        <v>15.0</v>
      </c>
      <c r="C25" s="26" t="s">
        <v>118</v>
      </c>
      <c r="F25" s="7" t="s">
        <v>5</v>
      </c>
      <c r="G25" s="7">
        <f t="shared" si="3"/>
        <v>10</v>
      </c>
      <c r="H25" s="47" t="s">
        <v>98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45">
        <v>16.0</v>
      </c>
      <c r="C26" s="7" t="s">
        <v>119</v>
      </c>
      <c r="F26" s="7" t="s">
        <v>5</v>
      </c>
      <c r="G26" s="7">
        <f t="shared" si="3"/>
        <v>10</v>
      </c>
      <c r="H26" s="47" t="s">
        <v>98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45">
        <v>17.0</v>
      </c>
      <c r="C27" s="26" t="s">
        <v>120</v>
      </c>
      <c r="F27" s="7" t="s">
        <v>5</v>
      </c>
      <c r="G27" s="7">
        <f t="shared" si="3"/>
        <v>10</v>
      </c>
      <c r="H27" s="47" t="s">
        <v>98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45">
        <v>18.0</v>
      </c>
      <c r="C28" s="7" t="s">
        <v>121</v>
      </c>
      <c r="F28" s="7" t="s">
        <v>14</v>
      </c>
      <c r="G28" s="7">
        <f t="shared" si="3"/>
        <v>2</v>
      </c>
      <c r="H28" s="47" t="s">
        <v>98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45">
        <v>19.0</v>
      </c>
      <c r="C29" s="7" t="s">
        <v>122</v>
      </c>
      <c r="F29" s="7" t="s">
        <v>5</v>
      </c>
      <c r="G29" s="7">
        <f t="shared" si="3"/>
        <v>10</v>
      </c>
      <c r="H29" s="47" t="s">
        <v>98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45">
        <v>20.0</v>
      </c>
      <c r="C30" s="7" t="s">
        <v>123</v>
      </c>
      <c r="F30" s="7" t="s">
        <v>5</v>
      </c>
      <c r="G30" s="7">
        <f t="shared" si="3"/>
        <v>10</v>
      </c>
      <c r="H30" s="47" t="s">
        <v>98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45">
        <v>21.0</v>
      </c>
      <c r="C31" s="7" t="s">
        <v>124</v>
      </c>
      <c r="F31" s="7" t="s">
        <v>5</v>
      </c>
      <c r="G31" s="7">
        <f t="shared" si="3"/>
        <v>10</v>
      </c>
      <c r="H31" s="47" t="s">
        <v>98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45">
        <v>22.0</v>
      </c>
      <c r="C32" s="7" t="s">
        <v>125</v>
      </c>
      <c r="F32" s="7" t="s">
        <v>8</v>
      </c>
      <c r="G32" s="7">
        <f t="shared" si="3"/>
        <v>8</v>
      </c>
      <c r="H32" s="47" t="s">
        <v>98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45">
        <v>23.0</v>
      </c>
      <c r="C33" s="7" t="s">
        <v>126</v>
      </c>
      <c r="F33" s="7" t="s">
        <v>14</v>
      </c>
      <c r="G33" s="7">
        <f t="shared" si="3"/>
        <v>2</v>
      </c>
      <c r="H33" s="47" t="s">
        <v>98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45">
        <v>24.0</v>
      </c>
      <c r="C34" s="7" t="s">
        <v>127</v>
      </c>
      <c r="F34" s="7" t="s">
        <v>5</v>
      </c>
      <c r="G34" s="7">
        <f t="shared" si="3"/>
        <v>10</v>
      </c>
      <c r="H34" s="47" t="s">
        <v>98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45">
        <v>25.0</v>
      </c>
      <c r="C35" s="8" t="s">
        <v>128</v>
      </c>
      <c r="F35" s="7" t="s">
        <v>8</v>
      </c>
      <c r="G35" s="7">
        <f t="shared" si="3"/>
        <v>8</v>
      </c>
      <c r="H35" s="47" t="s">
        <v>98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B36" s="54"/>
      <c r="C36" s="61" t="s">
        <v>109</v>
      </c>
      <c r="D36" s="62"/>
      <c r="E36" s="62"/>
      <c r="F36" s="56" t="str">
        <f>IF(AND(H36&gt;=0, H36&lt;=0.04), "Very Low", IF(AND(H36&gt;=0.05, H36&lt;=0.2), "Low", IF(AND(H36&gt;=0.21, H36&lt;=0.79), "Medium", IF(AND(H36&gt;=0.8, H36&lt;=0.95), "High", IF(AND(H36&gt;=0.96, H36&lt;=1), "Very High", "")))))</f>
        <v>High</v>
      </c>
      <c r="G36" s="54">
        <f>SUM(G24:G35)</f>
        <v>98</v>
      </c>
      <c r="H36" s="58">
        <f>G36/(10*COUNT(G24:G35))</f>
        <v>0.8166666667</v>
      </c>
    </row>
    <row r="37">
      <c r="B37" s="59"/>
    </row>
    <row r="38">
      <c r="A38" s="1"/>
      <c r="B38" s="40"/>
      <c r="C38" s="41" t="s">
        <v>129</v>
      </c>
      <c r="D38" s="44"/>
      <c r="E38" s="44"/>
      <c r="F38" s="44"/>
      <c r="G38" s="40" t="str">
        <f t="shared" ref="G38:G47" si="4">IF(F38="Very Low", 0, IF(ISBLANK(F38), "", VLOOKUP(F38, {"Low",2;"Medium",5;"High",8;"Very High",10}, 2, FALSE)))</f>
        <v/>
      </c>
      <c r="H38" s="6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45">
        <v>26.0</v>
      </c>
      <c r="C39" s="26" t="s">
        <v>130</v>
      </c>
      <c r="D39" s="7" t="s">
        <v>131</v>
      </c>
      <c r="E39" s="46" t="s">
        <v>113</v>
      </c>
      <c r="F39" s="7" t="s">
        <v>14</v>
      </c>
      <c r="G39" s="7">
        <f t="shared" si="4"/>
        <v>2</v>
      </c>
      <c r="H39" s="47" t="s">
        <v>98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45">
        <v>27.0</v>
      </c>
      <c r="C40" s="7" t="s">
        <v>132</v>
      </c>
      <c r="F40" s="7" t="s">
        <v>17</v>
      </c>
      <c r="G40" s="7">
        <f t="shared" si="4"/>
        <v>0</v>
      </c>
      <c r="H40" s="47" t="s">
        <v>98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45">
        <v>28.0</v>
      </c>
      <c r="C41" s="7" t="s">
        <v>133</v>
      </c>
      <c r="F41" s="7" t="s">
        <v>17</v>
      </c>
      <c r="G41" s="7">
        <f t="shared" si="4"/>
        <v>0</v>
      </c>
      <c r="H41" s="47" t="s">
        <v>98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45">
        <v>29.0</v>
      </c>
      <c r="C42" s="7" t="s">
        <v>134</v>
      </c>
      <c r="F42" s="7" t="s">
        <v>97</v>
      </c>
      <c r="G42" s="7">
        <f t="shared" si="4"/>
        <v>5</v>
      </c>
      <c r="H42" s="47" t="s">
        <v>98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45">
        <v>30.0</v>
      </c>
      <c r="C43" s="7" t="s">
        <v>135</v>
      </c>
      <c r="F43" s="7" t="s">
        <v>17</v>
      </c>
      <c r="G43" s="7">
        <f t="shared" si="4"/>
        <v>0</v>
      </c>
      <c r="H43" s="47" t="s">
        <v>98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45">
        <v>31.0</v>
      </c>
      <c r="C44" s="7" t="s">
        <v>136</v>
      </c>
      <c r="F44" s="7" t="s">
        <v>14</v>
      </c>
      <c r="G44" s="7">
        <f t="shared" si="4"/>
        <v>2</v>
      </c>
      <c r="H44" s="47" t="s">
        <v>98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45">
        <v>32.0</v>
      </c>
      <c r="C45" s="7" t="s">
        <v>137</v>
      </c>
      <c r="F45" s="7" t="s">
        <v>17</v>
      </c>
      <c r="G45" s="7">
        <f t="shared" si="4"/>
        <v>0</v>
      </c>
      <c r="H45" s="47" t="s">
        <v>98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45">
        <v>33.0</v>
      </c>
      <c r="C46" s="7" t="s">
        <v>138</v>
      </c>
      <c r="F46" s="7" t="s">
        <v>14</v>
      </c>
      <c r="G46" s="7">
        <f t="shared" si="4"/>
        <v>2</v>
      </c>
      <c r="H46" s="47" t="s">
        <v>98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45">
        <v>34.0</v>
      </c>
      <c r="C47" s="7" t="s">
        <v>139</v>
      </c>
      <c r="F47" s="7" t="s">
        <v>17</v>
      </c>
      <c r="G47" s="7">
        <f t="shared" si="4"/>
        <v>0</v>
      </c>
      <c r="H47" s="47" t="s">
        <v>98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45">
        <v>35.0</v>
      </c>
      <c r="C48" s="7" t="s">
        <v>140</v>
      </c>
      <c r="F48" s="7" t="s">
        <v>17</v>
      </c>
      <c r="G48" s="7">
        <f t="array" ref="G48">IF(F48="Very Low", 0, IF(ISBLANK(F48), "-", VLOOKUP(F48, {"Low",2;"Medium",5;"High",8;"Very High",10}, 2)))</f>
        <v>0</v>
      </c>
      <c r="H48" s="47" t="s">
        <v>98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B49" s="54"/>
      <c r="C49" s="61" t="s">
        <v>109</v>
      </c>
      <c r="D49" s="62"/>
      <c r="E49" s="62"/>
      <c r="F49" s="56" t="str">
        <f t="shared" ref="F49:F50" si="5">IF(AND(H49&gt;=0, H49&lt;=0.04), "Very Low", IF(AND(H49&gt;=0.05, H49&lt;=0.2), "Low", IF(AND(H49&gt;=0.21, H49&lt;=0.79), "Medium", IF(AND(H49&gt;=0.8, H49&lt;=0.95), "High", IF(AND(H49&gt;=0.96, H49&lt;=1), "Very High", "")))))</f>
        <v>Low</v>
      </c>
      <c r="G49" s="54">
        <f>SUM(G39:G48)</f>
        <v>11</v>
      </c>
      <c r="H49" s="58">
        <f>G49/(10*COUNT(G39:G48))</f>
        <v>0.11</v>
      </c>
    </row>
    <row r="50">
      <c r="B50" s="65"/>
      <c r="C50" s="66" t="s">
        <v>141</v>
      </c>
      <c r="D50" s="67"/>
      <c r="E50" s="67"/>
      <c r="F50" s="67" t="str">
        <f t="shared" si="5"/>
        <v>Medium</v>
      </c>
      <c r="G50" s="51">
        <f>G49+G36+G21+G16</f>
        <v>157</v>
      </c>
      <c r="H50" s="68">
        <f>G50/(COUNT(G39:G48,G24:G35,G19:G20,G5:G15)*10)</f>
        <v>0.4485714286</v>
      </c>
    </row>
    <row r="51">
      <c r="B51" s="59"/>
    </row>
    <row r="52">
      <c r="A52" s="1"/>
      <c r="B52" s="69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69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69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69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69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69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8">
    <mergeCell ref="D5:D15"/>
    <mergeCell ref="E5:E15"/>
    <mergeCell ref="D19:D20"/>
    <mergeCell ref="E19:E20"/>
    <mergeCell ref="D24:D35"/>
    <mergeCell ref="E24:E35"/>
    <mergeCell ref="D39:D48"/>
    <mergeCell ref="E39:E48"/>
  </mergeCells>
  <conditionalFormatting sqref="G5:G15 G19:G20 G24:G35 G39:G48">
    <cfRule type="cellIs" dxfId="0" priority="1" operator="equal">
      <formula>2</formula>
    </cfRule>
  </conditionalFormatting>
  <conditionalFormatting sqref="G5:G15 G19:G20 G24:G35 G39:G48">
    <cfRule type="cellIs" dxfId="1" priority="2" operator="equal">
      <formula>5</formula>
    </cfRule>
  </conditionalFormatting>
  <conditionalFormatting sqref="G5:G15 G19:G20 G24:G35 G39:G48">
    <cfRule type="cellIs" dxfId="2" priority="3" operator="equal">
      <formula>8</formula>
    </cfRule>
  </conditionalFormatting>
  <conditionalFormatting sqref="G5:G15 G19:G20 G24:G35 G39:G48">
    <cfRule type="cellIs" dxfId="3" priority="4" operator="equal">
      <formula>10</formula>
    </cfRule>
  </conditionalFormatting>
  <conditionalFormatting sqref="G5:G15 G19:G20 G24:G35 G39:G48">
    <cfRule type="cellIs" dxfId="4" priority="5" operator="equal">
      <formula>0</formula>
    </cfRule>
  </conditionalFormatting>
  <conditionalFormatting sqref="F16 F21 F36 F49:F50">
    <cfRule type="cellIs" dxfId="1" priority="6" operator="equal">
      <formula>"Medium"</formula>
    </cfRule>
  </conditionalFormatting>
  <conditionalFormatting sqref="F16 F21 F36 F49:F50">
    <cfRule type="cellIs" dxfId="5" priority="7" operator="equal">
      <formula>"Low"</formula>
    </cfRule>
  </conditionalFormatting>
  <conditionalFormatting sqref="F16 F21 F36 F49:F50">
    <cfRule type="cellIs" dxfId="4" priority="8" operator="equal">
      <formula>"Very Low"</formula>
    </cfRule>
  </conditionalFormatting>
  <conditionalFormatting sqref="F16 F21 F36 F49:F50">
    <cfRule type="cellIs" dxfId="2" priority="9" operator="equal">
      <formula>"High"</formula>
    </cfRule>
  </conditionalFormatting>
  <conditionalFormatting sqref="F16 F21 F36 F49:F50">
    <cfRule type="cellIs" dxfId="3" priority="10" operator="equal">
      <formula>"Very High"</formula>
    </cfRule>
  </conditionalFormatting>
  <conditionalFormatting sqref="H16 H21 H36 H49">
    <cfRule type="cellIs" dxfId="4" priority="11" operator="between">
      <formula>0</formula>
      <formula>0.04</formula>
    </cfRule>
  </conditionalFormatting>
  <conditionalFormatting sqref="H16 H21 H36 H49:H50">
    <cfRule type="cellIs" dxfId="0" priority="12" operator="between">
      <formula>0.05</formula>
      <formula>0.2</formula>
    </cfRule>
  </conditionalFormatting>
  <conditionalFormatting sqref="H16 H21 H36 H49:H50">
    <cfRule type="cellIs" dxfId="1" priority="13" operator="between">
      <formula>0.21</formula>
      <formula>0.79</formula>
    </cfRule>
  </conditionalFormatting>
  <conditionalFormatting sqref="H16 H21 H36 H49:H50">
    <cfRule type="cellIs" dxfId="2" priority="14" operator="between">
      <formula>0.8</formula>
      <formula>0.95</formula>
    </cfRule>
  </conditionalFormatting>
  <conditionalFormatting sqref="H16 H21 H36 H49:H50">
    <cfRule type="cellIs" dxfId="3" priority="15" operator="between">
      <formula>0.96</formula>
      <formula>1</formula>
    </cfRule>
  </conditionalFormatting>
  <conditionalFormatting sqref="G21">
    <cfRule type="expression" dxfId="6" priority="16">
      <formula>F21="Medium"</formula>
    </cfRule>
  </conditionalFormatting>
  <conditionalFormatting sqref="G21">
    <cfRule type="expression" dxfId="5" priority="17">
      <formula>F21="Low"</formula>
    </cfRule>
  </conditionalFormatting>
  <conditionalFormatting sqref="G21">
    <cfRule type="expression" dxfId="4" priority="18">
      <formula>F21="Very Low"</formula>
    </cfRule>
  </conditionalFormatting>
  <conditionalFormatting sqref="G21">
    <cfRule type="expression" dxfId="2" priority="19">
      <formula>F21="High"</formula>
    </cfRule>
  </conditionalFormatting>
  <conditionalFormatting sqref="G21">
    <cfRule type="expression" dxfId="3" priority="20">
      <formula>F21="Very High"</formula>
    </cfRule>
  </conditionalFormatting>
  <conditionalFormatting sqref="G16">
    <cfRule type="expression" dxfId="1" priority="21">
      <formula>F16="Medium"</formula>
    </cfRule>
  </conditionalFormatting>
  <conditionalFormatting sqref="G16">
    <cfRule type="expression" dxfId="5" priority="22">
      <formula>F16="Low"</formula>
    </cfRule>
  </conditionalFormatting>
  <conditionalFormatting sqref="G16">
    <cfRule type="expression" dxfId="4" priority="23">
      <formula>F16="Very Low"</formula>
    </cfRule>
  </conditionalFormatting>
  <conditionalFormatting sqref="G16">
    <cfRule type="expression" dxfId="2" priority="24">
      <formula>F16="High"</formula>
    </cfRule>
  </conditionalFormatting>
  <conditionalFormatting sqref="G16">
    <cfRule type="expression" dxfId="3" priority="25">
      <formula>F16="Very High"</formula>
    </cfRule>
  </conditionalFormatting>
  <conditionalFormatting sqref="G36">
    <cfRule type="expression" dxfId="4" priority="26">
      <formula>F36="Very Low"</formula>
    </cfRule>
  </conditionalFormatting>
  <conditionalFormatting sqref="G36">
    <cfRule type="expression" dxfId="5" priority="27">
      <formula>F36="Low"</formula>
    </cfRule>
  </conditionalFormatting>
  <conditionalFormatting sqref="G36">
    <cfRule type="expression" dxfId="1" priority="28">
      <formula>F36="Medium"</formula>
    </cfRule>
  </conditionalFormatting>
  <conditionalFormatting sqref="G36">
    <cfRule type="expression" dxfId="2" priority="29">
      <formula>F36="High"</formula>
    </cfRule>
  </conditionalFormatting>
  <conditionalFormatting sqref="G36">
    <cfRule type="expression" dxfId="3" priority="30">
      <formula>F36="Very High"</formula>
    </cfRule>
  </conditionalFormatting>
  <conditionalFormatting sqref="G49">
    <cfRule type="expression" dxfId="4" priority="31">
      <formula>F49="Very Low"</formula>
    </cfRule>
  </conditionalFormatting>
  <conditionalFormatting sqref="G49">
    <cfRule type="expression" dxfId="5" priority="32">
      <formula>F49="Low"</formula>
    </cfRule>
  </conditionalFormatting>
  <conditionalFormatting sqref="G49">
    <cfRule type="expression" dxfId="1" priority="33">
      <formula>F49="Medium"</formula>
    </cfRule>
  </conditionalFormatting>
  <conditionalFormatting sqref="G49">
    <cfRule type="expression" dxfId="2" priority="34">
      <formula>F49="High"</formula>
    </cfRule>
  </conditionalFormatting>
  <conditionalFormatting sqref="G49">
    <cfRule type="expression" dxfId="3" priority="35">
      <formula>F49="Very High"</formula>
    </cfRule>
  </conditionalFormatting>
  <conditionalFormatting sqref="G50">
    <cfRule type="expression" dxfId="4" priority="36">
      <formula>F50="Very Low"</formula>
    </cfRule>
  </conditionalFormatting>
  <conditionalFormatting sqref="G50">
    <cfRule type="expression" dxfId="5" priority="37">
      <formula>F50="Low"</formula>
    </cfRule>
  </conditionalFormatting>
  <conditionalFormatting sqref="G50">
    <cfRule type="expression" dxfId="1" priority="38">
      <formula>F50="Medium"</formula>
    </cfRule>
  </conditionalFormatting>
  <conditionalFormatting sqref="G50">
    <cfRule type="expression" dxfId="2" priority="39">
      <formula>F50="High"</formula>
    </cfRule>
  </conditionalFormatting>
  <conditionalFormatting sqref="G50">
    <cfRule type="expression" dxfId="3" priority="40">
      <formula>F50="Very High"</formula>
    </cfRule>
  </conditionalFormatting>
  <dataValidations>
    <dataValidation type="list" allowBlank="1" showErrorMessage="1" sqref="F5:F15 F19:F20 F24:F35 F39:F48">
      <formula1>"Very Low,Low,Medium,High,Very High"</formula1>
    </dataValidation>
  </dataValidation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A610544B031E4A8427055207CE6121" ma:contentTypeVersion="18" ma:contentTypeDescription="Create a new document." ma:contentTypeScope="" ma:versionID="f8e264ef84e73c33a2ca1089a23c4161">
  <xsd:schema xmlns:xsd="http://www.w3.org/2001/XMLSchema" xmlns:xs="http://www.w3.org/2001/XMLSchema" xmlns:p="http://schemas.microsoft.com/office/2006/metadata/properties" xmlns:ns2="aa54bc1e-ac5c-477a-b40c-aec02f1d84a8" xmlns:ns3="87c4ffdf-c64d-49be-bc64-ee7ccf9d0d0c" targetNamespace="http://schemas.microsoft.com/office/2006/metadata/properties" ma:root="true" ma:fieldsID="fc5b5f91256b1f08b97bf92990995281" ns2:_="" ns3:_="">
    <xsd:import namespace="aa54bc1e-ac5c-477a-b40c-aec02f1d84a8"/>
    <xsd:import namespace="87c4ffdf-c64d-49be-bc64-ee7ccf9d0d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4bc1e-ac5c-477a-b40c-aec02f1d84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0b5a0eb-d291-4bf4-bc7f-f96edfbae8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c4ffdf-c64d-49be-bc64-ee7ccf9d0d0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3416cb0-c39a-4b2c-b9be-8d3e47d55b02}" ma:internalName="TaxCatchAll" ma:showField="CatchAllData" ma:web="87c4ffdf-c64d-49be-bc64-ee7ccf9d0d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54bc1e-ac5c-477a-b40c-aec02f1d84a8">
      <Terms xmlns="http://schemas.microsoft.com/office/infopath/2007/PartnerControls"/>
    </lcf76f155ced4ddcb4097134ff3c332f>
    <TaxCatchAll xmlns="87c4ffdf-c64d-49be-bc64-ee7ccf9d0d0c" xsi:nil="true"/>
  </documentManagement>
</p:properties>
</file>

<file path=customXml/itemProps1.xml><?xml version="1.0" encoding="utf-8"?>
<ds:datastoreItem xmlns:ds="http://schemas.openxmlformats.org/officeDocument/2006/customXml" ds:itemID="{6E8B7D79-9AB2-4AED-9F6C-1D3450830777}"/>
</file>

<file path=customXml/itemProps2.xml><?xml version="1.0" encoding="utf-8"?>
<ds:datastoreItem xmlns:ds="http://schemas.openxmlformats.org/officeDocument/2006/customXml" ds:itemID="{EEFB007B-CD56-4B4D-A07A-305FF263C233}"/>
</file>

<file path=customXml/itemProps3.xml><?xml version="1.0" encoding="utf-8"?>
<ds:datastoreItem xmlns:ds="http://schemas.openxmlformats.org/officeDocument/2006/customXml" ds:itemID="{8604798C-0A30-41A5-85CC-C277496E0808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0x0101002CA610544B031E4A8427055207CE6121</vt:lpwstr>
  </property>
</Properties>
</file>