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dws0009/Desktop/CAEP folder/!Standard 3 Evidence/"/>
    </mc:Choice>
  </mc:AlternateContent>
  <xr:revisionPtr revIDLastSave="0" documentId="8_{9EC84DE4-2EFB-E946-8192-C88986157259}" xr6:coauthVersionLast="36" xr6:coauthVersionMax="36" xr10:uidLastSave="{00000000-0000-0000-0000-000000000000}"/>
  <bookViews>
    <workbookView xWindow="-38400" yWindow="1540" windowWidth="38400" windowHeight="21140" activeTab="1" xr2:uid="{00000000-000D-0000-FFFF-FFFF00000000}"/>
  </bookViews>
  <sheets>
    <sheet name="Intro" sheetId="2" r:id="rId1"/>
    <sheet name="CVR" sheetId="1"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4" i="1" l="1"/>
  <c r="V4" i="1"/>
  <c r="V5" i="1"/>
  <c r="V6" i="1"/>
  <c r="V7" i="1"/>
  <c r="V8" i="1"/>
  <c r="V9" i="1"/>
  <c r="A14" i="1" l="1"/>
  <c r="V13" i="1" l="1"/>
  <c r="V12" i="1"/>
  <c r="V11" i="1"/>
  <c r="V10" i="1"/>
  <c r="V3" i="1"/>
  <c r="V2" i="1"/>
</calcChain>
</file>

<file path=xl/sharedStrings.xml><?xml version="1.0" encoding="utf-8"?>
<sst xmlns="http://schemas.openxmlformats.org/spreadsheetml/2006/main" count="233" uniqueCount="35">
  <si>
    <t>CVR</t>
  </si>
  <si>
    <t>Expert Comments</t>
  </si>
  <si>
    <t>Expert 1</t>
  </si>
  <si>
    <t>Expert 2</t>
  </si>
  <si>
    <t>Expert 3</t>
  </si>
  <si>
    <t>Expert 4</t>
  </si>
  <si>
    <t>Expert 5</t>
  </si>
  <si>
    <t>Item 1</t>
  </si>
  <si>
    <t>Item 2</t>
  </si>
  <si>
    <t>Item 3</t>
  </si>
  <si>
    <t>Item 4</t>
  </si>
  <si>
    <t>Item 5</t>
  </si>
  <si>
    <t>CVI</t>
  </si>
  <si>
    <t>Item 6</t>
  </si>
  <si>
    <t>x</t>
  </si>
  <si>
    <t>Item 7</t>
  </si>
  <si>
    <t>Item 8</t>
  </si>
  <si>
    <t>Item 9</t>
  </si>
  <si>
    <t>Item 10</t>
  </si>
  <si>
    <t>Item 11</t>
  </si>
  <si>
    <t>Item 12</t>
  </si>
  <si>
    <t>Expert 6</t>
  </si>
  <si>
    <t>Expert 7</t>
  </si>
  <si>
    <t>Expert 8</t>
  </si>
  <si>
    <t>Expert 9</t>
  </si>
  <si>
    <t>Expert 10</t>
  </si>
  <si>
    <t>Expert 11</t>
  </si>
  <si>
    <t>Expert 12</t>
  </si>
  <si>
    <t>Expert 13</t>
  </si>
  <si>
    <t>Expert 14</t>
  </si>
  <si>
    <t>Expert 15</t>
  </si>
  <si>
    <t>Expert 16</t>
  </si>
  <si>
    <t>Expert 17</t>
  </si>
  <si>
    <t>Expert 18</t>
  </si>
  <si>
    <t>Expert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</si>
</sst>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
    <xf numFmtId="0" fontId="0" fillId="0" borderId="0" xfId="0"/>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cellXfs>
  <cellStyles count="1">
    <cellStyle name="Normal" xfId="0" builtinId="0"/>
  </cellStyles>
  <dxfs count="2">
    <dxf>
      <font>
        <color auto="1"/>
      </font>
      <fill>
        <patternFill patternType="lightUp">
          <fgColor theme="9" tint="0.39991454817346722"/>
        </patternFill>
      </fill>
    </dxf>
    <dxf>
      <font>
        <color auto="1"/>
      </font>
      <fill>
        <patternFill patternType="lightDown">
          <fgColor rgb="FFFF99CC"/>
        </patternFill>
      </fill>
    </dxf>
  </dxfs>
  <tableStyles count="0" defaultTableStyle="TableStyleMedium2" defaultPivotStyle="PivotStyleLight16"/>
  <colors>
    <mruColors>
      <color rgb="FFFF99CC"/>
      <color rgb="FF91ED7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55033</xdr:colOff>
      <xdr:row>0</xdr:row>
      <xdr:rowOff>42334</xdr:rowOff>
    </xdr:from>
    <xdr:to>
      <xdr:col>15</xdr:col>
      <xdr:colOff>554567</xdr:colOff>
      <xdr:row>24</xdr:row>
      <xdr:rowOff>8468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033" y="42334"/>
          <a:ext cx="10151534" cy="4334934"/>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worksheet calculates Lawshe Content Validity Ratios (CVR) for an item and a Content Validity Index (CVI) value for the overall instrument.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spreadsheet can be expanded to work with any number of items or experts by inserting extra rows/columns. Do this </a:t>
          </a:r>
          <a:r>
            <a:rPr lang="en-US" sz="1100" u="sng">
              <a:solidFill>
                <a:schemeClr val="dk1"/>
              </a:solidFill>
              <a:effectLst/>
              <a:latin typeface="+mn-lt"/>
              <a:ea typeface="+mn-ea"/>
              <a:cs typeface="+mn-cs"/>
            </a:rPr>
            <a:t>in the middle</a:t>
          </a:r>
          <a:r>
            <a:rPr lang="en-US" sz="1100">
              <a:solidFill>
                <a:schemeClr val="dk1"/>
              </a:solidFill>
              <a:effectLst/>
              <a:latin typeface="+mn-lt"/>
              <a:ea typeface="+mn-ea"/>
              <a:cs typeface="+mn-cs"/>
            </a:rPr>
            <a:t> of a range (e.g., between Item 2 and Item 3 or Expert 2 and Expert 3) instead of at the end of the existing list of items or experts. This will ensure that the formulas that include ranges adjust correctly. After you insert new items you will need to copy the CVR formula into the new rows of column H.</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To use the spreadsheet simply type an x into the cell where any expert indicated an item was “essential.” An x has been placed in some cells to demonstrate this. The existing x should be deleted before entering real data.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spreadsheet is provided free for academic purposes. It is provided as is and no warranty is expressed or implied. Please independently verify all resulting values before using.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Dr. Harold Peach</a:t>
          </a:r>
        </a:p>
        <a:p>
          <a:r>
            <a:rPr lang="en-US" sz="1100">
              <a:solidFill>
                <a:schemeClr val="dk1"/>
              </a:solidFill>
              <a:effectLst/>
              <a:latin typeface="+mn-lt"/>
              <a:ea typeface="+mn-ea"/>
              <a:cs typeface="+mn-cs"/>
            </a:rPr>
            <a:t>harold_peach@georgetowncollege.edu</a:t>
          </a:r>
        </a:p>
        <a:p>
          <a:r>
            <a:rPr lang="en-US" sz="1100">
              <a:solidFill>
                <a:schemeClr val="dk1"/>
              </a:solidFill>
              <a:effectLst/>
              <a:latin typeface="+mn-lt"/>
              <a:ea typeface="+mn-ea"/>
              <a:cs typeface="+mn-cs"/>
            </a:rPr>
            <a:t>October 31, 2016 (Revised March 8, 2017)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 full explanation of Lawshe CVR is beyond the scope of this note. See the following articles for further information: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Ayre, C., &amp; Scally, A. J. (2014). Critical values for Lawshe’s content validity ratio: revisiting the original methods of calculation. </a:t>
          </a:r>
          <a:r>
            <a:rPr lang="en-US" sz="1100" i="1">
              <a:solidFill>
                <a:schemeClr val="dk1"/>
              </a:solidFill>
              <a:effectLst/>
              <a:latin typeface="+mn-lt"/>
              <a:ea typeface="+mn-ea"/>
              <a:cs typeface="+mn-cs"/>
            </a:rPr>
            <a:t>Measurement and Evaluation in Counseling and Development</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47</a:t>
          </a:r>
          <a:r>
            <a:rPr lang="en-US" sz="1100">
              <a:solidFill>
                <a:schemeClr val="dk1"/>
              </a:solidFill>
              <a:effectLst/>
              <a:latin typeface="+mn-lt"/>
              <a:ea typeface="+mn-ea"/>
              <a:cs typeface="+mn-cs"/>
            </a:rPr>
            <a:t>(1), 79–86. </a:t>
          </a:r>
          <a:r>
            <a:rPr lang="en-US" sz="1100" u="sng">
              <a:solidFill>
                <a:schemeClr val="dk1"/>
              </a:solidFill>
              <a:effectLst/>
              <a:latin typeface="+mn-lt"/>
              <a:ea typeface="+mn-ea"/>
              <a:cs typeface="+mn-cs"/>
              <a:hlinkClick xmlns:r="http://schemas.openxmlformats.org/officeDocument/2006/relationships" r:id=""/>
            </a:rPr>
            <a:t>https://doi.org/10.1177/0748175613513808</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Lawshe, C. H. (1975). A quantitative approach to content validity. </a:t>
          </a:r>
          <a:r>
            <a:rPr lang="en-US" sz="1100" i="1">
              <a:solidFill>
                <a:schemeClr val="dk1"/>
              </a:solidFill>
              <a:effectLst/>
              <a:latin typeface="+mn-lt"/>
              <a:ea typeface="+mn-ea"/>
              <a:cs typeface="+mn-cs"/>
            </a:rPr>
            <a:t>Personnel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28</a:t>
          </a:r>
          <a:r>
            <a:rPr lang="en-US" sz="1100">
              <a:solidFill>
                <a:schemeClr val="dk1"/>
              </a:solidFill>
              <a:effectLst/>
              <a:latin typeface="+mn-lt"/>
              <a:ea typeface="+mn-ea"/>
              <a:cs typeface="+mn-cs"/>
            </a:rPr>
            <a:t>, 563–575.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Wilson, F. R., Pan, W., &amp; Schumsky, D. A. (2012). Recalculation of the Critical Values for Lawshe’s Content Validity Ratio. </a:t>
          </a:r>
          <a:r>
            <a:rPr lang="en-US" sz="1100" i="1">
              <a:solidFill>
                <a:schemeClr val="dk1"/>
              </a:solidFill>
              <a:effectLst/>
              <a:latin typeface="+mn-lt"/>
              <a:ea typeface="+mn-ea"/>
              <a:cs typeface="+mn-cs"/>
            </a:rPr>
            <a:t>Measurement and Evaluation in Counseling and Development</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197–210. </a:t>
          </a:r>
          <a:r>
            <a:rPr lang="en-US" sz="1100" u="sng">
              <a:solidFill>
                <a:schemeClr val="dk1"/>
              </a:solidFill>
              <a:effectLst/>
              <a:latin typeface="+mn-lt"/>
              <a:ea typeface="+mn-ea"/>
              <a:cs typeface="+mn-cs"/>
              <a:hlinkClick xmlns:r="http://schemas.openxmlformats.org/officeDocument/2006/relationships" r:id=""/>
            </a:rPr>
            <a:t>https://doi.org/10.1177/0748175612440286</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workbookViewId="0"/>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14"/>
  <sheetViews>
    <sheetView tabSelected="1" zoomScaleNormal="100" workbookViewId="0">
      <pane xSplit="1" topLeftCell="B1" activePane="topRight" state="frozen"/>
      <selection pane="topRight" activeCell="R25" sqref="R25"/>
    </sheetView>
  </sheetViews>
  <sheetFormatPr baseColWidth="10" defaultColWidth="9" defaultRowHeight="15" x14ac:dyDescent="0.2"/>
  <cols>
    <col min="1" max="1" width="50.83203125" style="3" customWidth="1"/>
    <col min="2" max="20" width="9" style="2" customWidth="1"/>
    <col min="21" max="22" width="9" style="3"/>
    <col min="23" max="23" width="41.1640625" style="4" customWidth="1"/>
    <col min="24" max="16384" width="9" style="3"/>
  </cols>
  <sheetData>
    <row r="1" spans="1:23" ht="16" x14ac:dyDescent="0.2">
      <c r="B1" s="2" t="s">
        <v>2</v>
      </c>
      <c r="C1" s="2" t="s">
        <v>3</v>
      </c>
      <c r="D1" s="2" t="s">
        <v>4</v>
      </c>
      <c r="E1" s="2" t="s">
        <v>5</v>
      </c>
      <c r="F1" s="2" t="s">
        <v>6</v>
      </c>
      <c r="G1" s="2" t="s">
        <v>21</v>
      </c>
      <c r="H1" s="2" t="s">
        <v>22</v>
      </c>
      <c r="I1" s="2" t="s">
        <v>23</v>
      </c>
      <c r="J1" s="2" t="s">
        <v>24</v>
      </c>
      <c r="K1" s="2" t="s">
        <v>25</v>
      </c>
      <c r="L1" s="2" t="s">
        <v>26</v>
      </c>
      <c r="M1" s="2" t="s">
        <v>27</v>
      </c>
      <c r="N1" s="2" t="s">
        <v>28</v>
      </c>
      <c r="O1" s="2" t="s">
        <v>29</v>
      </c>
      <c r="P1" s="2" t="s">
        <v>30</v>
      </c>
      <c r="Q1" s="2" t="s">
        <v>31</v>
      </c>
      <c r="R1" s="2" t="s">
        <v>32</v>
      </c>
      <c r="S1" s="2" t="s">
        <v>33</v>
      </c>
      <c r="T1" s="2" t="s">
        <v>34</v>
      </c>
      <c r="V1" s="1" t="s">
        <v>0</v>
      </c>
      <c r="W1" s="4" t="s">
        <v>1</v>
      </c>
    </row>
    <row r="2" spans="1:23" ht="16" x14ac:dyDescent="0.2">
      <c r="A2" s="4" t="s">
        <v>7</v>
      </c>
      <c r="B2" s="2" t="s">
        <v>14</v>
      </c>
      <c r="D2" s="2" t="s">
        <v>14</v>
      </c>
      <c r="F2" s="2" t="s">
        <v>14</v>
      </c>
      <c r="G2" s="2" t="s">
        <v>14</v>
      </c>
      <c r="K2" s="2" t="s">
        <v>14</v>
      </c>
      <c r="L2" s="2" t="s">
        <v>14</v>
      </c>
      <c r="M2" s="2" t="s">
        <v>14</v>
      </c>
      <c r="O2" s="2" t="s">
        <v>14</v>
      </c>
      <c r="P2" s="2" t="s">
        <v>14</v>
      </c>
      <c r="Q2" s="2" t="s">
        <v>14</v>
      </c>
      <c r="S2" s="2" t="s">
        <v>14</v>
      </c>
      <c r="T2" s="2" t="s">
        <v>14</v>
      </c>
      <c r="V2" s="5">
        <f t="shared" ref="V2:V13" si="0">ROUND((COUNTA($B2:$T2)-COUNTA($B$1:$T$1)/2)/(COUNTA($B$1:$T$1)/2),3)</f>
        <v>0.26300000000000001</v>
      </c>
    </row>
    <row r="3" spans="1:23" ht="16" x14ac:dyDescent="0.2">
      <c r="A3" s="4" t="s">
        <v>8</v>
      </c>
      <c r="B3" s="2" t="s">
        <v>14</v>
      </c>
      <c r="C3" s="2" t="s">
        <v>14</v>
      </c>
      <c r="D3" s="2" t="s">
        <v>14</v>
      </c>
      <c r="F3" s="2" t="s">
        <v>14</v>
      </c>
      <c r="G3" s="2" t="s">
        <v>14</v>
      </c>
      <c r="H3" s="2" t="s">
        <v>14</v>
      </c>
      <c r="I3" s="2" t="s">
        <v>14</v>
      </c>
      <c r="J3" s="2" t="s">
        <v>14</v>
      </c>
      <c r="K3" s="2" t="s">
        <v>14</v>
      </c>
      <c r="L3" s="2" t="s">
        <v>14</v>
      </c>
      <c r="M3" s="2" t="s">
        <v>14</v>
      </c>
      <c r="N3" s="2" t="s">
        <v>14</v>
      </c>
      <c r="O3" s="2" t="s">
        <v>14</v>
      </c>
      <c r="P3" s="2" t="s">
        <v>14</v>
      </c>
      <c r="Q3" s="2" t="s">
        <v>14</v>
      </c>
      <c r="R3" s="2" t="s">
        <v>14</v>
      </c>
      <c r="S3" s="2" t="s">
        <v>14</v>
      </c>
      <c r="T3" s="2" t="s">
        <v>14</v>
      </c>
      <c r="V3" s="5">
        <f t="shared" si="0"/>
        <v>0.89500000000000002</v>
      </c>
    </row>
    <row r="4" spans="1:23" ht="16" x14ac:dyDescent="0.2">
      <c r="A4" s="4" t="s">
        <v>9</v>
      </c>
      <c r="B4" s="2" t="s">
        <v>14</v>
      </c>
      <c r="C4" s="2" t="s">
        <v>14</v>
      </c>
      <c r="D4" s="2" t="s">
        <v>14</v>
      </c>
      <c r="F4" s="2" t="s">
        <v>14</v>
      </c>
      <c r="G4" s="2" t="s">
        <v>14</v>
      </c>
      <c r="H4" s="2" t="s">
        <v>14</v>
      </c>
      <c r="I4" s="2" t="s">
        <v>14</v>
      </c>
      <c r="J4" s="2" t="s">
        <v>14</v>
      </c>
      <c r="K4" s="2" t="s">
        <v>14</v>
      </c>
      <c r="L4" s="2" t="s">
        <v>14</v>
      </c>
      <c r="M4" s="2" t="s">
        <v>14</v>
      </c>
      <c r="N4" s="2" t="s">
        <v>14</v>
      </c>
      <c r="O4" s="2" t="s">
        <v>14</v>
      </c>
      <c r="P4" s="2" t="s">
        <v>14</v>
      </c>
      <c r="Q4" s="2" t="s">
        <v>14</v>
      </c>
      <c r="R4" s="2" t="s">
        <v>14</v>
      </c>
      <c r="S4" s="2" t="s">
        <v>14</v>
      </c>
      <c r="T4" s="2" t="s">
        <v>14</v>
      </c>
      <c r="V4" s="5">
        <f t="shared" si="0"/>
        <v>0.89500000000000002</v>
      </c>
    </row>
    <row r="5" spans="1:23" ht="16" x14ac:dyDescent="0.2">
      <c r="A5" s="4" t="s">
        <v>10</v>
      </c>
      <c r="B5" s="2" t="s">
        <v>14</v>
      </c>
      <c r="C5" s="2" t="s">
        <v>14</v>
      </c>
      <c r="D5" s="2" t="s">
        <v>14</v>
      </c>
      <c r="F5" s="2" t="s">
        <v>14</v>
      </c>
      <c r="G5" s="2" t="s">
        <v>14</v>
      </c>
      <c r="I5" s="2" t="s">
        <v>14</v>
      </c>
      <c r="K5" s="2" t="s">
        <v>14</v>
      </c>
      <c r="L5" s="2" t="s">
        <v>14</v>
      </c>
      <c r="M5" s="2" t="s">
        <v>14</v>
      </c>
      <c r="N5" s="2" t="s">
        <v>14</v>
      </c>
      <c r="O5" s="2" t="s">
        <v>14</v>
      </c>
      <c r="Q5" s="2" t="s">
        <v>14</v>
      </c>
      <c r="S5" s="2" t="s">
        <v>14</v>
      </c>
      <c r="T5" s="2" t="s">
        <v>14</v>
      </c>
      <c r="V5" s="5">
        <f t="shared" si="0"/>
        <v>0.47399999999999998</v>
      </c>
    </row>
    <row r="6" spans="1:23" ht="16" x14ac:dyDescent="0.2">
      <c r="A6" s="4" t="s">
        <v>11</v>
      </c>
      <c r="B6" s="2" t="s">
        <v>14</v>
      </c>
      <c r="C6" s="2" t="s">
        <v>14</v>
      </c>
      <c r="D6" s="2" t="s">
        <v>14</v>
      </c>
      <c r="F6" s="2" t="s">
        <v>14</v>
      </c>
      <c r="G6" s="2" t="s">
        <v>14</v>
      </c>
      <c r="I6" s="2" t="s">
        <v>14</v>
      </c>
      <c r="J6" s="2" t="s">
        <v>14</v>
      </c>
      <c r="K6" s="2" t="s">
        <v>14</v>
      </c>
      <c r="L6" s="2" t="s">
        <v>14</v>
      </c>
      <c r="M6" s="2" t="s">
        <v>14</v>
      </c>
      <c r="N6" s="2" t="s">
        <v>14</v>
      </c>
      <c r="O6" s="2" t="s">
        <v>14</v>
      </c>
      <c r="P6" s="2" t="s">
        <v>14</v>
      </c>
      <c r="Q6" s="2" t="s">
        <v>14</v>
      </c>
      <c r="R6" s="2" t="s">
        <v>14</v>
      </c>
      <c r="S6" s="2" t="s">
        <v>14</v>
      </c>
      <c r="T6" s="2" t="s">
        <v>14</v>
      </c>
      <c r="V6" s="5">
        <f t="shared" si="0"/>
        <v>0.78900000000000003</v>
      </c>
    </row>
    <row r="7" spans="1:23" ht="16" x14ac:dyDescent="0.2">
      <c r="A7" s="4" t="s">
        <v>13</v>
      </c>
      <c r="B7" s="2" t="s">
        <v>14</v>
      </c>
      <c r="C7" s="2" t="s">
        <v>14</v>
      </c>
      <c r="D7" s="2" t="s">
        <v>14</v>
      </c>
      <c r="F7" s="2" t="s">
        <v>14</v>
      </c>
      <c r="G7" s="2" t="s">
        <v>14</v>
      </c>
      <c r="H7" s="2" t="s">
        <v>14</v>
      </c>
      <c r="I7" s="2" t="s">
        <v>14</v>
      </c>
      <c r="J7" s="2" t="s">
        <v>14</v>
      </c>
      <c r="K7" s="2" t="s">
        <v>14</v>
      </c>
      <c r="L7" s="2" t="s">
        <v>14</v>
      </c>
      <c r="M7" s="2" t="s">
        <v>14</v>
      </c>
      <c r="N7" s="2" t="s">
        <v>14</v>
      </c>
      <c r="O7" s="2" t="s">
        <v>14</v>
      </c>
      <c r="P7" s="2" t="s">
        <v>14</v>
      </c>
      <c r="Q7" s="2" t="s">
        <v>14</v>
      </c>
      <c r="R7" s="2" t="s">
        <v>14</v>
      </c>
      <c r="S7" s="2" t="s">
        <v>14</v>
      </c>
      <c r="T7" s="2" t="s">
        <v>14</v>
      </c>
      <c r="V7" s="5">
        <f t="shared" si="0"/>
        <v>0.89500000000000002</v>
      </c>
    </row>
    <row r="8" spans="1:23" ht="16" x14ac:dyDescent="0.2">
      <c r="A8" s="4" t="s">
        <v>15</v>
      </c>
      <c r="B8" s="2" t="s">
        <v>14</v>
      </c>
      <c r="C8" s="2" t="s">
        <v>14</v>
      </c>
      <c r="D8" s="2" t="s">
        <v>14</v>
      </c>
      <c r="F8" s="2" t="s">
        <v>14</v>
      </c>
      <c r="H8" s="2" t="s">
        <v>14</v>
      </c>
      <c r="I8" s="2" t="s">
        <v>14</v>
      </c>
      <c r="J8" s="2" t="s">
        <v>14</v>
      </c>
      <c r="K8" s="2" t="s">
        <v>14</v>
      </c>
      <c r="L8" s="2" t="s">
        <v>14</v>
      </c>
      <c r="M8" s="2" t="s">
        <v>14</v>
      </c>
      <c r="N8" s="2" t="s">
        <v>14</v>
      </c>
      <c r="O8" s="2" t="s">
        <v>14</v>
      </c>
      <c r="Q8" s="2" t="s">
        <v>14</v>
      </c>
      <c r="R8" s="2" t="s">
        <v>14</v>
      </c>
      <c r="S8" s="2" t="s">
        <v>14</v>
      </c>
      <c r="T8" s="2" t="s">
        <v>14</v>
      </c>
      <c r="V8" s="5">
        <f t="shared" si="0"/>
        <v>0.68400000000000005</v>
      </c>
    </row>
    <row r="9" spans="1:23" ht="16" x14ac:dyDescent="0.2">
      <c r="A9" s="4" t="s">
        <v>16</v>
      </c>
      <c r="B9" s="2" t="s">
        <v>14</v>
      </c>
      <c r="C9" s="2" t="s">
        <v>14</v>
      </c>
      <c r="D9" s="2" t="s">
        <v>14</v>
      </c>
      <c r="E9" s="2" t="s">
        <v>14</v>
      </c>
      <c r="F9" s="2" t="s">
        <v>14</v>
      </c>
      <c r="G9" s="2" t="s">
        <v>14</v>
      </c>
      <c r="H9" s="2" t="s">
        <v>14</v>
      </c>
      <c r="I9" s="2" t="s">
        <v>14</v>
      </c>
      <c r="J9" s="2" t="s">
        <v>14</v>
      </c>
      <c r="K9" s="2" t="s">
        <v>14</v>
      </c>
      <c r="L9" s="2" t="s">
        <v>14</v>
      </c>
      <c r="M9" s="2" t="s">
        <v>14</v>
      </c>
      <c r="O9" s="2" t="s">
        <v>14</v>
      </c>
      <c r="P9" s="2" t="s">
        <v>14</v>
      </c>
      <c r="Q9" s="2" t="s">
        <v>14</v>
      </c>
      <c r="R9" s="2" t="s">
        <v>14</v>
      </c>
      <c r="S9" s="2" t="s">
        <v>14</v>
      </c>
      <c r="T9" s="2" t="s">
        <v>14</v>
      </c>
      <c r="V9" s="5">
        <f t="shared" si="0"/>
        <v>0.89500000000000002</v>
      </c>
    </row>
    <row r="10" spans="1:23" ht="16" x14ac:dyDescent="0.2">
      <c r="A10" s="4" t="s">
        <v>17</v>
      </c>
      <c r="B10" s="2" t="s">
        <v>14</v>
      </c>
      <c r="C10" s="2" t="s">
        <v>14</v>
      </c>
      <c r="D10" s="2" t="s">
        <v>14</v>
      </c>
      <c r="F10" s="2" t="s">
        <v>14</v>
      </c>
      <c r="G10" s="2" t="s">
        <v>14</v>
      </c>
      <c r="H10" s="2" t="s">
        <v>14</v>
      </c>
      <c r="I10" s="2" t="s">
        <v>14</v>
      </c>
      <c r="J10" s="2" t="s">
        <v>14</v>
      </c>
      <c r="K10" s="2" t="s">
        <v>14</v>
      </c>
      <c r="L10" s="2" t="s">
        <v>14</v>
      </c>
      <c r="M10" s="2" t="s">
        <v>14</v>
      </c>
      <c r="O10" s="2" t="s">
        <v>14</v>
      </c>
      <c r="P10" s="2" t="s">
        <v>14</v>
      </c>
      <c r="Q10" s="2" t="s">
        <v>14</v>
      </c>
      <c r="S10" s="2" t="s">
        <v>14</v>
      </c>
      <c r="T10" s="2" t="s">
        <v>14</v>
      </c>
      <c r="V10" s="5">
        <f t="shared" si="0"/>
        <v>0.68400000000000005</v>
      </c>
    </row>
    <row r="11" spans="1:23" ht="16" x14ac:dyDescent="0.2">
      <c r="A11" s="4" t="s">
        <v>18</v>
      </c>
      <c r="B11" s="2" t="s">
        <v>14</v>
      </c>
      <c r="C11" s="2" t="s">
        <v>14</v>
      </c>
      <c r="D11" s="2" t="s">
        <v>14</v>
      </c>
      <c r="F11" s="2" t="s">
        <v>14</v>
      </c>
      <c r="G11" s="2" t="s">
        <v>14</v>
      </c>
      <c r="I11" s="2" t="s">
        <v>14</v>
      </c>
      <c r="J11" s="2" t="s">
        <v>14</v>
      </c>
      <c r="K11" s="2" t="s">
        <v>14</v>
      </c>
      <c r="L11" s="2" t="s">
        <v>14</v>
      </c>
      <c r="M11" s="2" t="s">
        <v>14</v>
      </c>
      <c r="N11" s="2" t="s">
        <v>14</v>
      </c>
      <c r="O11" s="2" t="s">
        <v>14</v>
      </c>
      <c r="P11" s="2" t="s">
        <v>14</v>
      </c>
      <c r="Q11" s="2" t="s">
        <v>14</v>
      </c>
      <c r="S11" s="2" t="s">
        <v>14</v>
      </c>
      <c r="T11" s="2" t="s">
        <v>14</v>
      </c>
      <c r="V11" s="5">
        <f t="shared" si="0"/>
        <v>0.68400000000000005</v>
      </c>
    </row>
    <row r="12" spans="1:23" ht="16" x14ac:dyDescent="0.2">
      <c r="A12" s="4" t="s">
        <v>19</v>
      </c>
      <c r="B12" s="2" t="s">
        <v>14</v>
      </c>
      <c r="C12" s="2" t="s">
        <v>14</v>
      </c>
      <c r="D12" s="2" t="s">
        <v>14</v>
      </c>
      <c r="E12" s="2" t="s">
        <v>14</v>
      </c>
      <c r="F12" s="2" t="s">
        <v>14</v>
      </c>
      <c r="G12" s="2" t="s">
        <v>14</v>
      </c>
      <c r="H12" s="2" t="s">
        <v>14</v>
      </c>
      <c r="I12" s="2" t="s">
        <v>14</v>
      </c>
      <c r="J12" s="2" t="s">
        <v>14</v>
      </c>
      <c r="K12" s="2" t="s">
        <v>14</v>
      </c>
      <c r="L12" s="2" t="s">
        <v>14</v>
      </c>
      <c r="M12" s="2" t="s">
        <v>14</v>
      </c>
      <c r="N12" s="2" t="s">
        <v>14</v>
      </c>
      <c r="O12" s="2" t="s">
        <v>14</v>
      </c>
      <c r="P12" s="2" t="s">
        <v>14</v>
      </c>
      <c r="Q12" s="2" t="s">
        <v>14</v>
      </c>
      <c r="R12" s="2" t="s">
        <v>14</v>
      </c>
      <c r="S12" s="2" t="s">
        <v>14</v>
      </c>
      <c r="T12" s="2" t="s">
        <v>14</v>
      </c>
      <c r="V12" s="5">
        <f t="shared" si="0"/>
        <v>1</v>
      </c>
    </row>
    <row r="13" spans="1:23" ht="16" x14ac:dyDescent="0.2">
      <c r="A13" s="4" t="s">
        <v>20</v>
      </c>
      <c r="B13" s="2" t="s">
        <v>14</v>
      </c>
      <c r="C13" s="2" t="s">
        <v>14</v>
      </c>
      <c r="D13" s="2" t="s">
        <v>14</v>
      </c>
      <c r="F13" s="2" t="s">
        <v>14</v>
      </c>
      <c r="G13" s="2" t="s">
        <v>14</v>
      </c>
      <c r="H13" s="2" t="s">
        <v>14</v>
      </c>
      <c r="I13" s="2" t="s">
        <v>14</v>
      </c>
      <c r="J13" s="2" t="s">
        <v>14</v>
      </c>
      <c r="K13" s="2" t="s">
        <v>14</v>
      </c>
      <c r="L13" s="2" t="s">
        <v>14</v>
      </c>
      <c r="M13" s="2" t="s">
        <v>14</v>
      </c>
      <c r="N13" s="2" t="s">
        <v>14</v>
      </c>
      <c r="P13" s="2" t="s">
        <v>14</v>
      </c>
      <c r="Q13" s="2" t="s">
        <v>14</v>
      </c>
      <c r="R13" s="2" t="s">
        <v>14</v>
      </c>
      <c r="S13" s="2" t="s">
        <v>14</v>
      </c>
      <c r="T13" s="2" t="s">
        <v>14</v>
      </c>
      <c r="V13" s="5">
        <f t="shared" si="0"/>
        <v>0.78900000000000003</v>
      </c>
    </row>
    <row r="14" spans="1:23" x14ac:dyDescent="0.2">
      <c r="A14" s="3" t="str">
        <f>"CVR(Critical) for a panel size (N) of " &amp;COUNTA($B$1:$T$1)&amp;" is " &amp; ROUND(((_xlfn.BINOM.INV(COUNTA($B$1:$T$1),0.5,1-0.05)+1)-(COUNTA($B$1:$T$1)/2))/(COUNTA($B$1:$T$1)/2),3) &amp; "."</f>
        <v>CVR(Critical) for a panel size (N) of 19 is 0.474.</v>
      </c>
      <c r="U14" s="2" t="s">
        <v>12</v>
      </c>
      <c r="V14" s="5">
        <f>ROUND(AVERAGE(V2:V13),3)</f>
        <v>0.746</v>
      </c>
    </row>
  </sheetData>
  <conditionalFormatting sqref="V2:V14">
    <cfRule type="cellIs" dxfId="1" priority="1" operator="lessThan">
      <formula>ROUND(((_xlfn.BINOM.INV(COUNTA($B$1:$T$1),0.5,1-0.05)+1)-(COUNTA($B$1:$T$1)/2))/(COUNTA($B$1:$T$1)/2),3)</formula>
    </cfRule>
    <cfRule type="cellIs" dxfId="0" priority="2" operator="greaterThanOrEqual">
      <formula>ROUND(((_xlfn.BINOM.INV(COUNTA($B$1:$T$1),0.5,1-0.05)+1)-(COUNTA($B$1:$T$1)/2))/(COUNTA($B$1:$T$1)/2),3)</formula>
    </cfRule>
  </conditionalFormatting>
  <printOptions horizontalCentered="1" gridLines="1"/>
  <pageMargins left="0.45" right="0.45" top="0.75" bottom="0.75" header="0.3" footer="0.3"/>
  <pageSetup scale="46" orientation="portrait" horizontalDpi="4294967294" verticalDpi="4294967294" r:id="rId1"/>
  <headerFooter>
    <oddHeader>&amp;CRank I Capstone Rubric
(Content Validity)</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vt:lpstr>
      <vt:lpstr>CVR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Harold Peach</dc:creator>
  <cp:lastModifiedBy>Derrick Smith</cp:lastModifiedBy>
  <cp:lastPrinted>2017-03-07T03:21:44Z</cp:lastPrinted>
  <dcterms:created xsi:type="dcterms:W3CDTF">2017-02-25T16:34:33Z</dcterms:created>
  <dcterms:modified xsi:type="dcterms:W3CDTF">2019-04-12T21:01:22Z</dcterms:modified>
</cp:coreProperties>
</file>